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0" windowWidth="20520" windowHeight="9495" tabRatio="642" firstSheet="2" activeTab="2"/>
  </bookViews>
  <sheets>
    <sheet name="IMD 2016 - Entrada" sheetId="29" state="hidden" r:id="rId1"/>
    <sheet name="IMD 2016 - Salida" sheetId="33" state="hidden" r:id="rId2"/>
    <sheet name="IMD 2016 - Total" sheetId="34" r:id="rId3"/>
    <sheet name="Estaciones 2016" sheetId="28" r:id="rId4"/>
  </sheets>
  <definedNames>
    <definedName name="_Order1" hidden="1">255</definedName>
    <definedName name="_Order2" hidden="1">255</definedName>
    <definedName name="Estaciones_2016">'Estaciones 2016'!$C$6:$X$581</definedName>
    <definedName name="IMD_Ambos_2016">'IMD 2016 - Total'!$C$406:$AC$582</definedName>
    <definedName name="IMD_Entrada_2016">'IMD 2016 - Entrada'!$C$406:$AC$582</definedName>
    <definedName name="IMD_Salida_2016">'IMD 2016 - Salida'!$C$406:$AC$582</definedName>
  </definedNames>
  <calcPr calcId="152511"/>
</workbook>
</file>

<file path=xl/calcChain.xml><?xml version="1.0" encoding="utf-8"?>
<calcChain xmlns="http://schemas.openxmlformats.org/spreadsheetml/2006/main">
  <c r="I8" i="34" l="1"/>
  <c r="J8" i="34"/>
  <c r="K8" i="34"/>
  <c r="L8" i="34"/>
  <c r="M8" i="34"/>
  <c r="N8" i="34"/>
  <c r="O8" i="34"/>
  <c r="P8" i="34"/>
  <c r="Q8" i="34"/>
  <c r="R8" i="34"/>
  <c r="S8" i="34"/>
  <c r="T8" i="34"/>
  <c r="U8" i="34"/>
  <c r="V8" i="34"/>
  <c r="W8" i="34"/>
  <c r="X8" i="34"/>
  <c r="Y8" i="34"/>
  <c r="Z8" i="34"/>
  <c r="AA8" i="34"/>
  <c r="AB8" i="34"/>
  <c r="I9" i="34"/>
  <c r="J9" i="34"/>
  <c r="K9" i="34"/>
  <c r="L9" i="34"/>
  <c r="M9" i="34"/>
  <c r="N9" i="34"/>
  <c r="O9" i="34"/>
  <c r="P9" i="34"/>
  <c r="Q9" i="34"/>
  <c r="R9" i="34"/>
  <c r="S9" i="34"/>
  <c r="T9" i="34"/>
  <c r="U9" i="34"/>
  <c r="V9" i="34"/>
  <c r="W9" i="34"/>
  <c r="X9" i="34"/>
  <c r="Y9" i="34"/>
  <c r="Z9" i="34"/>
  <c r="AA9" i="34"/>
  <c r="AB9" i="34"/>
  <c r="I10" i="34"/>
  <c r="J10" i="34"/>
  <c r="K10" i="34"/>
  <c r="L10" i="34"/>
  <c r="M10" i="34"/>
  <c r="N10" i="34"/>
  <c r="O10" i="34"/>
  <c r="P10" i="34"/>
  <c r="Q10" i="34"/>
  <c r="R10" i="34"/>
  <c r="S10" i="34"/>
  <c r="T10" i="34"/>
  <c r="U10" i="34"/>
  <c r="V10" i="34"/>
  <c r="W10" i="34"/>
  <c r="X10" i="34"/>
  <c r="Y10" i="34"/>
  <c r="Z10" i="34"/>
  <c r="AA10" i="34"/>
  <c r="AB10" i="34"/>
  <c r="I11" i="34"/>
  <c r="J11" i="34"/>
  <c r="K11" i="34"/>
  <c r="L11" i="34"/>
  <c r="M11" i="34"/>
  <c r="N11" i="34"/>
  <c r="O11" i="34"/>
  <c r="P11" i="34"/>
  <c r="Q11" i="34"/>
  <c r="R11" i="34"/>
  <c r="S11" i="34"/>
  <c r="T11" i="34"/>
  <c r="U11" i="34"/>
  <c r="V11" i="34"/>
  <c r="W11" i="34"/>
  <c r="X11" i="34"/>
  <c r="Y11" i="34"/>
  <c r="Z11" i="34"/>
  <c r="AA11" i="34"/>
  <c r="AB11" i="34"/>
  <c r="I12" i="34"/>
  <c r="J12" i="34"/>
  <c r="K12" i="34"/>
  <c r="L12" i="34"/>
  <c r="M12" i="34"/>
  <c r="N12" i="34"/>
  <c r="O12" i="34"/>
  <c r="P12" i="34"/>
  <c r="Q12" i="34"/>
  <c r="R12" i="34"/>
  <c r="S12" i="34"/>
  <c r="T12" i="34"/>
  <c r="U12" i="34"/>
  <c r="V12" i="34"/>
  <c r="W12" i="34"/>
  <c r="X12" i="34"/>
  <c r="Y12" i="34"/>
  <c r="Z12" i="34"/>
  <c r="AA12" i="34"/>
  <c r="AB12" i="34"/>
  <c r="I13" i="34"/>
  <c r="J13" i="34"/>
  <c r="K13" i="34"/>
  <c r="L13" i="34"/>
  <c r="M13" i="34"/>
  <c r="N13" i="34"/>
  <c r="O13" i="34"/>
  <c r="P13" i="34"/>
  <c r="Q13" i="34"/>
  <c r="R13" i="34"/>
  <c r="S13" i="34"/>
  <c r="T13" i="34"/>
  <c r="U13" i="34"/>
  <c r="V13" i="34"/>
  <c r="W13" i="34"/>
  <c r="X13" i="34"/>
  <c r="Y13" i="34"/>
  <c r="Z13" i="34"/>
  <c r="AA13" i="34"/>
  <c r="AB13" i="34"/>
  <c r="I14" i="34"/>
  <c r="J14" i="34"/>
  <c r="K14" i="34"/>
  <c r="L14" i="34"/>
  <c r="M14" i="34"/>
  <c r="N14" i="34"/>
  <c r="O14" i="34"/>
  <c r="P14" i="34"/>
  <c r="Q14" i="34"/>
  <c r="R14" i="34"/>
  <c r="S14" i="34"/>
  <c r="T14" i="34"/>
  <c r="U14" i="34"/>
  <c r="V14" i="34"/>
  <c r="W14" i="34"/>
  <c r="X14" i="34"/>
  <c r="Y14" i="34"/>
  <c r="Z14" i="34"/>
  <c r="AA14" i="34"/>
  <c r="AB14" i="34"/>
  <c r="I15" i="34"/>
  <c r="J15" i="34"/>
  <c r="K15" i="34"/>
  <c r="L15" i="34"/>
  <c r="M15" i="34"/>
  <c r="N15" i="34"/>
  <c r="O15" i="34"/>
  <c r="P15" i="34"/>
  <c r="Q15" i="34"/>
  <c r="R15" i="34"/>
  <c r="S15" i="34"/>
  <c r="T15" i="34"/>
  <c r="U15" i="34"/>
  <c r="V15" i="34"/>
  <c r="W15" i="34"/>
  <c r="X15" i="34"/>
  <c r="Y15" i="34"/>
  <c r="Z15" i="34"/>
  <c r="AA15" i="34"/>
  <c r="AB15" i="34"/>
  <c r="I16" i="34"/>
  <c r="J16" i="34"/>
  <c r="K16" i="34"/>
  <c r="L16" i="34"/>
  <c r="M16" i="34"/>
  <c r="N16" i="34"/>
  <c r="O16" i="34"/>
  <c r="P16" i="34"/>
  <c r="Q16" i="34"/>
  <c r="R16" i="34"/>
  <c r="S16" i="34"/>
  <c r="T16" i="34"/>
  <c r="U16" i="34"/>
  <c r="V16" i="34"/>
  <c r="W16" i="34"/>
  <c r="X16" i="34"/>
  <c r="Y16" i="34"/>
  <c r="Z16" i="34"/>
  <c r="AA16" i="34"/>
  <c r="AB16" i="34"/>
  <c r="I17" i="34"/>
  <c r="J17" i="34"/>
  <c r="K17" i="34"/>
  <c r="L17" i="34"/>
  <c r="M17" i="34"/>
  <c r="N17" i="34"/>
  <c r="O17" i="34"/>
  <c r="P17" i="34"/>
  <c r="Q17" i="34"/>
  <c r="R17" i="34"/>
  <c r="S17" i="34"/>
  <c r="T17" i="34"/>
  <c r="U17" i="34"/>
  <c r="V17" i="34"/>
  <c r="W17" i="34"/>
  <c r="X17" i="34"/>
  <c r="Y17" i="34"/>
  <c r="Z17" i="34"/>
  <c r="AA17" i="34"/>
  <c r="AB17" i="34"/>
  <c r="I18" i="34"/>
  <c r="J18" i="34"/>
  <c r="K18" i="34"/>
  <c r="L18" i="34"/>
  <c r="M18" i="34"/>
  <c r="N18" i="34"/>
  <c r="O18" i="34"/>
  <c r="P18" i="34"/>
  <c r="Q18" i="34"/>
  <c r="R18" i="34"/>
  <c r="S18" i="34"/>
  <c r="T18" i="34"/>
  <c r="U18" i="34"/>
  <c r="V18" i="34"/>
  <c r="W18" i="34"/>
  <c r="X18" i="34"/>
  <c r="Y18" i="34"/>
  <c r="Z18" i="34"/>
  <c r="AA18" i="34"/>
  <c r="AB18" i="34"/>
  <c r="I19" i="34"/>
  <c r="J19" i="34"/>
  <c r="K19" i="34"/>
  <c r="L19" i="34"/>
  <c r="M19" i="34"/>
  <c r="N19" i="34"/>
  <c r="O19" i="34"/>
  <c r="P19" i="34"/>
  <c r="Q19" i="34"/>
  <c r="R19" i="34"/>
  <c r="S19" i="34"/>
  <c r="T19" i="34"/>
  <c r="U19" i="34"/>
  <c r="V19" i="34"/>
  <c r="W19" i="34"/>
  <c r="X19" i="34"/>
  <c r="Y19" i="34"/>
  <c r="Z19" i="34"/>
  <c r="AA19" i="34"/>
  <c r="AB19" i="34"/>
  <c r="I20" i="34"/>
  <c r="J20" i="34"/>
  <c r="K20" i="34"/>
  <c r="L20" i="34"/>
  <c r="M20" i="34"/>
  <c r="N20" i="34"/>
  <c r="O20" i="34"/>
  <c r="P20" i="34"/>
  <c r="Q20" i="34"/>
  <c r="R20" i="34"/>
  <c r="S20" i="34"/>
  <c r="T20" i="34"/>
  <c r="U20" i="34"/>
  <c r="V20" i="34"/>
  <c r="W20" i="34"/>
  <c r="X20" i="34"/>
  <c r="Y20" i="34"/>
  <c r="Z20" i="34"/>
  <c r="AA20" i="34"/>
  <c r="AB20" i="34"/>
  <c r="I21" i="34"/>
  <c r="J21" i="34"/>
  <c r="K21" i="34"/>
  <c r="L21" i="34"/>
  <c r="M21" i="34"/>
  <c r="N21" i="34"/>
  <c r="O21" i="34"/>
  <c r="P21" i="34"/>
  <c r="Q21" i="34"/>
  <c r="R21" i="34"/>
  <c r="S21" i="34"/>
  <c r="T21" i="34"/>
  <c r="U21" i="34"/>
  <c r="V21" i="34"/>
  <c r="W21" i="34"/>
  <c r="X21" i="34"/>
  <c r="Y21" i="34"/>
  <c r="Z21" i="34"/>
  <c r="AA21" i="34"/>
  <c r="AB21" i="34"/>
  <c r="I22" i="34"/>
  <c r="J22" i="34"/>
  <c r="K22" i="34"/>
  <c r="L22" i="34"/>
  <c r="M22" i="34"/>
  <c r="N22" i="34"/>
  <c r="O22" i="34"/>
  <c r="P22" i="34"/>
  <c r="Q22" i="34"/>
  <c r="R22" i="34"/>
  <c r="S22" i="34"/>
  <c r="T22" i="34"/>
  <c r="U22" i="34"/>
  <c r="V22" i="34"/>
  <c r="W22" i="34"/>
  <c r="X22" i="34"/>
  <c r="Y22" i="34"/>
  <c r="Z22" i="34"/>
  <c r="AA22" i="34"/>
  <c r="AB22" i="34"/>
  <c r="I23" i="34"/>
  <c r="J23" i="34"/>
  <c r="K23" i="34"/>
  <c r="L23" i="34"/>
  <c r="M23" i="34"/>
  <c r="N23" i="34"/>
  <c r="O23" i="34"/>
  <c r="P23" i="34"/>
  <c r="Q23" i="34"/>
  <c r="R23" i="34"/>
  <c r="S23" i="34"/>
  <c r="T23" i="34"/>
  <c r="U23" i="34"/>
  <c r="V23" i="34"/>
  <c r="W23" i="34"/>
  <c r="X23" i="34"/>
  <c r="Y23" i="34"/>
  <c r="Z23" i="34"/>
  <c r="AA23" i="34"/>
  <c r="AB23" i="34"/>
  <c r="I24" i="34"/>
  <c r="J24" i="34"/>
  <c r="K24" i="34"/>
  <c r="L24" i="34"/>
  <c r="M24" i="34"/>
  <c r="N24" i="34"/>
  <c r="O24" i="34"/>
  <c r="P24" i="34"/>
  <c r="Q24" i="34"/>
  <c r="R24" i="34"/>
  <c r="S24" i="34"/>
  <c r="T24" i="34"/>
  <c r="U24" i="34"/>
  <c r="V24" i="34"/>
  <c r="W24" i="34"/>
  <c r="X24" i="34"/>
  <c r="Y24" i="34"/>
  <c r="Z24" i="34"/>
  <c r="AA24" i="34"/>
  <c r="AB24" i="34"/>
  <c r="I25" i="34"/>
  <c r="J25" i="34"/>
  <c r="K25" i="34"/>
  <c r="L25" i="34"/>
  <c r="M25" i="34"/>
  <c r="N25" i="34"/>
  <c r="O25" i="34"/>
  <c r="P25" i="34"/>
  <c r="Q25" i="34"/>
  <c r="R25" i="34"/>
  <c r="S25" i="34"/>
  <c r="T25" i="34"/>
  <c r="U25" i="34"/>
  <c r="V25" i="34"/>
  <c r="W25" i="34"/>
  <c r="X25" i="34"/>
  <c r="Y25" i="34"/>
  <c r="Z25" i="34"/>
  <c r="AA25" i="34"/>
  <c r="AB25" i="34"/>
  <c r="I26" i="34"/>
  <c r="J26" i="34"/>
  <c r="K26" i="34"/>
  <c r="L26" i="34"/>
  <c r="M26" i="34"/>
  <c r="N26" i="34"/>
  <c r="O26" i="34"/>
  <c r="P26" i="34"/>
  <c r="Q26" i="34"/>
  <c r="R26" i="34"/>
  <c r="S26" i="34"/>
  <c r="T26" i="34"/>
  <c r="U26" i="34"/>
  <c r="V26" i="34"/>
  <c r="W26" i="34"/>
  <c r="X26" i="34"/>
  <c r="Y26" i="34"/>
  <c r="Z26" i="34"/>
  <c r="AA26" i="34"/>
  <c r="AB26" i="34"/>
  <c r="I27" i="34"/>
  <c r="J27" i="34"/>
  <c r="K27" i="34"/>
  <c r="L27" i="34"/>
  <c r="M27" i="34"/>
  <c r="N27" i="34"/>
  <c r="O27" i="34"/>
  <c r="P27" i="34"/>
  <c r="Q27" i="34"/>
  <c r="R27" i="34"/>
  <c r="S27" i="34"/>
  <c r="T27" i="34"/>
  <c r="U27" i="34"/>
  <c r="V27" i="34"/>
  <c r="W27" i="34"/>
  <c r="X27" i="34"/>
  <c r="Y27" i="34"/>
  <c r="Z27" i="34"/>
  <c r="AA27" i="34"/>
  <c r="AB27" i="34"/>
  <c r="I28" i="34"/>
  <c r="J28" i="34"/>
  <c r="K28" i="34"/>
  <c r="L28" i="34"/>
  <c r="M28" i="34"/>
  <c r="N28" i="34"/>
  <c r="O28" i="34"/>
  <c r="P28" i="34"/>
  <c r="Q28" i="34"/>
  <c r="R28" i="34"/>
  <c r="S28" i="34"/>
  <c r="T28" i="34"/>
  <c r="U28" i="34"/>
  <c r="V28" i="34"/>
  <c r="W28" i="34"/>
  <c r="X28" i="34"/>
  <c r="Y28" i="34"/>
  <c r="Z28" i="34"/>
  <c r="AA28" i="34"/>
  <c r="AB28" i="34"/>
  <c r="I29" i="34"/>
  <c r="J29" i="34"/>
  <c r="K29" i="34"/>
  <c r="L29" i="34"/>
  <c r="M29" i="34"/>
  <c r="N29" i="34"/>
  <c r="O29" i="34"/>
  <c r="P29" i="34"/>
  <c r="Q29" i="34"/>
  <c r="R29" i="34"/>
  <c r="S29" i="34"/>
  <c r="T29" i="34"/>
  <c r="U29" i="34"/>
  <c r="V29" i="34"/>
  <c r="W29" i="34"/>
  <c r="X29" i="34"/>
  <c r="Y29" i="34"/>
  <c r="Z29" i="34"/>
  <c r="AA29" i="34"/>
  <c r="AB29" i="34"/>
  <c r="I30" i="34"/>
  <c r="J30" i="34"/>
  <c r="K30" i="34"/>
  <c r="L30" i="34"/>
  <c r="M30" i="34"/>
  <c r="N30" i="34"/>
  <c r="O30" i="34"/>
  <c r="P30" i="34"/>
  <c r="Q30" i="34"/>
  <c r="R30" i="34"/>
  <c r="S30" i="34"/>
  <c r="T30" i="34"/>
  <c r="U30" i="34"/>
  <c r="V30" i="34"/>
  <c r="W30" i="34"/>
  <c r="X30" i="34"/>
  <c r="Y30" i="34"/>
  <c r="Z30" i="34"/>
  <c r="AA30" i="34"/>
  <c r="AB30" i="34"/>
  <c r="I31" i="34"/>
  <c r="J31" i="34"/>
  <c r="K31" i="34"/>
  <c r="L31" i="34"/>
  <c r="M31" i="34"/>
  <c r="N31" i="34"/>
  <c r="O31" i="34"/>
  <c r="P31" i="34"/>
  <c r="Q31" i="34"/>
  <c r="R31" i="34"/>
  <c r="S31" i="34"/>
  <c r="T31" i="34"/>
  <c r="U31" i="34"/>
  <c r="V31" i="34"/>
  <c r="W31" i="34"/>
  <c r="X31" i="34"/>
  <c r="Y31" i="34"/>
  <c r="Z31" i="34"/>
  <c r="AA31" i="34"/>
  <c r="AB31" i="34"/>
  <c r="I32" i="34"/>
  <c r="J32" i="34"/>
  <c r="K32" i="34"/>
  <c r="L32" i="34"/>
  <c r="M32" i="34"/>
  <c r="N32" i="34"/>
  <c r="O32" i="34"/>
  <c r="P32" i="34"/>
  <c r="Q32" i="34"/>
  <c r="R32" i="34"/>
  <c r="S32" i="34"/>
  <c r="T32" i="34"/>
  <c r="U32" i="34"/>
  <c r="V32" i="34"/>
  <c r="W32" i="34"/>
  <c r="X32" i="34"/>
  <c r="Y32" i="34"/>
  <c r="Z32" i="34"/>
  <c r="AA32" i="34"/>
  <c r="AB32" i="34"/>
  <c r="I33" i="34"/>
  <c r="J33" i="34"/>
  <c r="K33" i="34"/>
  <c r="L33" i="34"/>
  <c r="M33" i="34"/>
  <c r="N33" i="34"/>
  <c r="O33" i="34"/>
  <c r="P33" i="34"/>
  <c r="Q33" i="34"/>
  <c r="R33" i="34"/>
  <c r="S33" i="34"/>
  <c r="T33" i="34"/>
  <c r="U33" i="34"/>
  <c r="V33" i="34"/>
  <c r="W33" i="34"/>
  <c r="X33" i="34"/>
  <c r="Y33" i="34"/>
  <c r="Z33" i="34"/>
  <c r="AA33" i="34"/>
  <c r="AB33" i="34"/>
  <c r="I34" i="34"/>
  <c r="J34" i="34"/>
  <c r="K34" i="34"/>
  <c r="L34" i="34"/>
  <c r="M34" i="34"/>
  <c r="N34" i="34"/>
  <c r="O34" i="34"/>
  <c r="P34" i="34"/>
  <c r="Q34" i="34"/>
  <c r="R34" i="34"/>
  <c r="S34" i="34"/>
  <c r="T34" i="34"/>
  <c r="U34" i="34"/>
  <c r="V34" i="34"/>
  <c r="W34" i="34"/>
  <c r="X34" i="34"/>
  <c r="Y34" i="34"/>
  <c r="Z34" i="34"/>
  <c r="AA34" i="34"/>
  <c r="AB34" i="34"/>
  <c r="I35" i="34"/>
  <c r="J35" i="34"/>
  <c r="K35" i="34"/>
  <c r="L35" i="34"/>
  <c r="M35" i="34"/>
  <c r="N35" i="34"/>
  <c r="O35" i="34"/>
  <c r="P35" i="34"/>
  <c r="Q35" i="34"/>
  <c r="R35" i="34"/>
  <c r="S35" i="34"/>
  <c r="T35" i="34"/>
  <c r="U35" i="34"/>
  <c r="V35" i="34"/>
  <c r="W35" i="34"/>
  <c r="X35" i="34"/>
  <c r="Y35" i="34"/>
  <c r="Z35" i="34"/>
  <c r="AA35" i="34"/>
  <c r="AB35" i="34"/>
  <c r="I36" i="34"/>
  <c r="J36" i="34"/>
  <c r="K36" i="34"/>
  <c r="L36" i="34"/>
  <c r="M36" i="34"/>
  <c r="N36" i="34"/>
  <c r="O36" i="34"/>
  <c r="P36" i="34"/>
  <c r="Q36" i="34"/>
  <c r="R36" i="34"/>
  <c r="S36" i="34"/>
  <c r="T36" i="34"/>
  <c r="U36" i="34"/>
  <c r="V36" i="34"/>
  <c r="W36" i="34"/>
  <c r="X36" i="34"/>
  <c r="Y36" i="34"/>
  <c r="Z36" i="34"/>
  <c r="AA36" i="34"/>
  <c r="AB36" i="34"/>
  <c r="I37" i="34"/>
  <c r="J37" i="34"/>
  <c r="K37" i="34"/>
  <c r="L37" i="34"/>
  <c r="M37" i="34"/>
  <c r="N37" i="34"/>
  <c r="O37" i="34"/>
  <c r="P37" i="34"/>
  <c r="Q37" i="34"/>
  <c r="R37" i="34"/>
  <c r="S37" i="34"/>
  <c r="T37" i="34"/>
  <c r="U37" i="34"/>
  <c r="V37" i="34"/>
  <c r="W37" i="34"/>
  <c r="X37" i="34"/>
  <c r="Y37" i="34"/>
  <c r="Z37" i="34"/>
  <c r="AA37" i="34"/>
  <c r="AB37" i="34"/>
  <c r="I38" i="34"/>
  <c r="J38" i="34"/>
  <c r="K38" i="34"/>
  <c r="L38" i="34"/>
  <c r="M38" i="34"/>
  <c r="N38" i="34"/>
  <c r="O38" i="34"/>
  <c r="P38" i="34"/>
  <c r="Q38" i="34"/>
  <c r="R38" i="34"/>
  <c r="S38" i="34"/>
  <c r="T38" i="34"/>
  <c r="U38" i="34"/>
  <c r="V38" i="34"/>
  <c r="W38" i="34"/>
  <c r="X38" i="34"/>
  <c r="Y38" i="34"/>
  <c r="Z38" i="34"/>
  <c r="AA38" i="34"/>
  <c r="AB38" i="34"/>
  <c r="I39" i="34"/>
  <c r="J39" i="34"/>
  <c r="K39" i="34"/>
  <c r="L39" i="34"/>
  <c r="M39" i="34"/>
  <c r="N39" i="34"/>
  <c r="O39" i="34"/>
  <c r="P39" i="34"/>
  <c r="Q39" i="34"/>
  <c r="R39" i="34"/>
  <c r="S39" i="34"/>
  <c r="T39" i="34"/>
  <c r="U39" i="34"/>
  <c r="V39" i="34"/>
  <c r="W39" i="34"/>
  <c r="X39" i="34"/>
  <c r="Y39" i="34"/>
  <c r="Z39" i="34"/>
  <c r="AA39" i="34"/>
  <c r="AB39" i="34"/>
  <c r="I40" i="34"/>
  <c r="J40" i="34"/>
  <c r="K40" i="34"/>
  <c r="L40" i="34"/>
  <c r="M40" i="34"/>
  <c r="N40" i="34"/>
  <c r="O40" i="34"/>
  <c r="P40" i="34"/>
  <c r="Q40" i="34"/>
  <c r="R40" i="34"/>
  <c r="S40" i="34"/>
  <c r="T40" i="34"/>
  <c r="U40" i="34"/>
  <c r="V40" i="34"/>
  <c r="W40" i="34"/>
  <c r="X40" i="34"/>
  <c r="Y40" i="34"/>
  <c r="Z40" i="34"/>
  <c r="AA40" i="34"/>
  <c r="AB40" i="34"/>
  <c r="I41" i="34"/>
  <c r="J41" i="34"/>
  <c r="K41" i="34"/>
  <c r="L41" i="34"/>
  <c r="M41" i="34"/>
  <c r="N41" i="34"/>
  <c r="O41" i="34"/>
  <c r="P41" i="34"/>
  <c r="Q41" i="34"/>
  <c r="R41" i="34"/>
  <c r="S41" i="34"/>
  <c r="T41" i="34"/>
  <c r="U41" i="34"/>
  <c r="V41" i="34"/>
  <c r="W41" i="34"/>
  <c r="X41" i="34"/>
  <c r="Y41" i="34"/>
  <c r="Z41" i="34"/>
  <c r="AA41" i="34"/>
  <c r="AB41" i="34"/>
  <c r="I42" i="34"/>
  <c r="J42" i="34"/>
  <c r="K42" i="34"/>
  <c r="L42" i="34"/>
  <c r="M42" i="34"/>
  <c r="N42" i="34"/>
  <c r="O42" i="34"/>
  <c r="P42" i="34"/>
  <c r="Q42" i="34"/>
  <c r="R42" i="34"/>
  <c r="S42" i="34"/>
  <c r="T42" i="34"/>
  <c r="U42" i="34"/>
  <c r="V42" i="34"/>
  <c r="W42" i="34"/>
  <c r="X42" i="34"/>
  <c r="Y42" i="34"/>
  <c r="Z42" i="34"/>
  <c r="AA42" i="34"/>
  <c r="AB42" i="34"/>
  <c r="I43" i="34"/>
  <c r="J43" i="34"/>
  <c r="K43" i="34"/>
  <c r="L43" i="34"/>
  <c r="M43" i="34"/>
  <c r="N43" i="34"/>
  <c r="O43" i="34"/>
  <c r="P43" i="34"/>
  <c r="Q43" i="34"/>
  <c r="R43" i="34"/>
  <c r="S43" i="34"/>
  <c r="T43" i="34"/>
  <c r="U43" i="34"/>
  <c r="V43" i="34"/>
  <c r="W43" i="34"/>
  <c r="X43" i="34"/>
  <c r="Y43" i="34"/>
  <c r="Z43" i="34"/>
  <c r="AA43" i="34"/>
  <c r="AB43" i="34"/>
  <c r="I44" i="34"/>
  <c r="J44" i="34"/>
  <c r="K44" i="34"/>
  <c r="L44" i="34"/>
  <c r="M44" i="34"/>
  <c r="N44" i="34"/>
  <c r="O44" i="34"/>
  <c r="P44" i="34"/>
  <c r="Q44" i="34"/>
  <c r="R44" i="34"/>
  <c r="S44" i="34"/>
  <c r="T44" i="34"/>
  <c r="U44" i="34"/>
  <c r="V44" i="34"/>
  <c r="W44" i="34"/>
  <c r="X44" i="34"/>
  <c r="Y44" i="34"/>
  <c r="Z44" i="34"/>
  <c r="AA44" i="34"/>
  <c r="AB44" i="34"/>
  <c r="I45" i="34"/>
  <c r="J45" i="34"/>
  <c r="K45" i="34"/>
  <c r="L45" i="34"/>
  <c r="M45" i="34"/>
  <c r="N45" i="34"/>
  <c r="O45" i="34"/>
  <c r="P45" i="34"/>
  <c r="Q45" i="34"/>
  <c r="R45" i="34"/>
  <c r="S45" i="34"/>
  <c r="T45" i="34"/>
  <c r="U45" i="34"/>
  <c r="V45" i="34"/>
  <c r="W45" i="34"/>
  <c r="X45" i="34"/>
  <c r="Y45" i="34"/>
  <c r="Z45" i="34"/>
  <c r="AA45" i="34"/>
  <c r="AB45" i="34"/>
  <c r="I46" i="34"/>
  <c r="J46" i="34"/>
  <c r="K46" i="34"/>
  <c r="L46" i="34"/>
  <c r="M46" i="34"/>
  <c r="N46" i="34"/>
  <c r="O46" i="34"/>
  <c r="P46" i="34"/>
  <c r="Q46" i="34"/>
  <c r="R46" i="34"/>
  <c r="S46" i="34"/>
  <c r="T46" i="34"/>
  <c r="U46" i="34"/>
  <c r="V46" i="34"/>
  <c r="W46" i="34"/>
  <c r="X46" i="34"/>
  <c r="Y46" i="34"/>
  <c r="Z46" i="34"/>
  <c r="AA46" i="34"/>
  <c r="AB46" i="34"/>
  <c r="I47" i="34"/>
  <c r="J47" i="34"/>
  <c r="K47" i="34"/>
  <c r="L47" i="34"/>
  <c r="M47" i="34"/>
  <c r="N47" i="34"/>
  <c r="O47" i="34"/>
  <c r="P47" i="34"/>
  <c r="Q47" i="34"/>
  <c r="R47" i="34"/>
  <c r="S47" i="34"/>
  <c r="T47" i="34"/>
  <c r="U47" i="34"/>
  <c r="V47" i="34"/>
  <c r="W47" i="34"/>
  <c r="X47" i="34"/>
  <c r="Y47" i="34"/>
  <c r="Z47" i="34"/>
  <c r="AA47" i="34"/>
  <c r="AB47" i="34"/>
  <c r="I48" i="34"/>
  <c r="J48" i="34"/>
  <c r="K48" i="34"/>
  <c r="L48" i="34"/>
  <c r="M48" i="34"/>
  <c r="N48" i="34"/>
  <c r="O48" i="34"/>
  <c r="P48" i="34"/>
  <c r="Q48" i="34"/>
  <c r="R48" i="34"/>
  <c r="S48" i="34"/>
  <c r="T48" i="34"/>
  <c r="U48" i="34"/>
  <c r="V48" i="34"/>
  <c r="W48" i="34"/>
  <c r="X48" i="34"/>
  <c r="Y48" i="34"/>
  <c r="Z48" i="34"/>
  <c r="AA48" i="34"/>
  <c r="AB48" i="34"/>
  <c r="I49" i="34"/>
  <c r="J49" i="34"/>
  <c r="K49" i="34"/>
  <c r="L49" i="34"/>
  <c r="M49" i="34"/>
  <c r="N49" i="34"/>
  <c r="O49" i="34"/>
  <c r="P49" i="34"/>
  <c r="Q49" i="34"/>
  <c r="R49" i="34"/>
  <c r="S49" i="34"/>
  <c r="T49" i="34"/>
  <c r="U49" i="34"/>
  <c r="V49" i="34"/>
  <c r="W49" i="34"/>
  <c r="X49" i="34"/>
  <c r="Y49" i="34"/>
  <c r="Z49" i="34"/>
  <c r="AA49" i="34"/>
  <c r="AB49" i="34"/>
  <c r="I50" i="34"/>
  <c r="J50" i="34"/>
  <c r="K50" i="34"/>
  <c r="L50" i="34"/>
  <c r="M50" i="34"/>
  <c r="N50" i="34"/>
  <c r="O50" i="34"/>
  <c r="P50" i="34"/>
  <c r="Q50" i="34"/>
  <c r="R50" i="34"/>
  <c r="S50" i="34"/>
  <c r="T50" i="34"/>
  <c r="U50" i="34"/>
  <c r="V50" i="34"/>
  <c r="W50" i="34"/>
  <c r="X50" i="34"/>
  <c r="Y50" i="34"/>
  <c r="Z50" i="34"/>
  <c r="AA50" i="34"/>
  <c r="AB50" i="34"/>
  <c r="I51" i="34"/>
  <c r="J51" i="34"/>
  <c r="K51" i="34"/>
  <c r="L51" i="34"/>
  <c r="M51" i="34"/>
  <c r="N51" i="34"/>
  <c r="O51" i="34"/>
  <c r="P51" i="34"/>
  <c r="Q51" i="34"/>
  <c r="R51" i="34"/>
  <c r="S51" i="34"/>
  <c r="T51" i="34"/>
  <c r="U51" i="34"/>
  <c r="V51" i="34"/>
  <c r="W51" i="34"/>
  <c r="X51" i="34"/>
  <c r="Y51" i="34"/>
  <c r="Z51" i="34"/>
  <c r="AA51" i="34"/>
  <c r="AB51" i="34"/>
  <c r="I52" i="34"/>
  <c r="J52" i="34"/>
  <c r="K52" i="34"/>
  <c r="L52" i="34"/>
  <c r="M52" i="34"/>
  <c r="N52" i="34"/>
  <c r="O52" i="34"/>
  <c r="P52" i="34"/>
  <c r="Q52" i="34"/>
  <c r="R52" i="34"/>
  <c r="S52" i="34"/>
  <c r="T52" i="34"/>
  <c r="U52" i="34"/>
  <c r="V52" i="34"/>
  <c r="W52" i="34"/>
  <c r="X52" i="34"/>
  <c r="Y52" i="34"/>
  <c r="Z52" i="34"/>
  <c r="AA52" i="34"/>
  <c r="AB52" i="34"/>
  <c r="I53" i="34"/>
  <c r="J53" i="34"/>
  <c r="K53" i="34"/>
  <c r="L53" i="34"/>
  <c r="M53" i="34"/>
  <c r="N53" i="34"/>
  <c r="O53" i="34"/>
  <c r="P53" i="34"/>
  <c r="Q53" i="34"/>
  <c r="R53" i="34"/>
  <c r="S53" i="34"/>
  <c r="T53" i="34"/>
  <c r="U53" i="34"/>
  <c r="V53" i="34"/>
  <c r="W53" i="34"/>
  <c r="X53" i="34"/>
  <c r="Y53" i="34"/>
  <c r="Z53" i="34"/>
  <c r="AA53" i="34"/>
  <c r="AB53" i="34"/>
  <c r="I54" i="34"/>
  <c r="J54" i="34"/>
  <c r="K54" i="34"/>
  <c r="L54" i="34"/>
  <c r="M54" i="34"/>
  <c r="N54" i="34"/>
  <c r="O54" i="34"/>
  <c r="P54" i="34"/>
  <c r="Q54" i="34"/>
  <c r="R54" i="34"/>
  <c r="S54" i="34"/>
  <c r="T54" i="34"/>
  <c r="U54" i="34"/>
  <c r="V54" i="34"/>
  <c r="W54" i="34"/>
  <c r="X54" i="34"/>
  <c r="Y54" i="34"/>
  <c r="Z54" i="34"/>
  <c r="AA54" i="34"/>
  <c r="AB54" i="34"/>
  <c r="I55" i="34"/>
  <c r="J55" i="34"/>
  <c r="K55" i="34"/>
  <c r="L55" i="34"/>
  <c r="M55" i="34"/>
  <c r="N55" i="34"/>
  <c r="O55" i="34"/>
  <c r="P55" i="34"/>
  <c r="Q55" i="34"/>
  <c r="R55" i="34"/>
  <c r="S55" i="34"/>
  <c r="T55" i="34"/>
  <c r="U55" i="34"/>
  <c r="V55" i="34"/>
  <c r="W55" i="34"/>
  <c r="X55" i="34"/>
  <c r="Y55" i="34"/>
  <c r="Z55" i="34"/>
  <c r="AA55" i="34"/>
  <c r="AB55" i="34"/>
  <c r="I56" i="34"/>
  <c r="J56" i="34"/>
  <c r="K56" i="34"/>
  <c r="L56" i="34"/>
  <c r="M56" i="34"/>
  <c r="N56" i="34"/>
  <c r="O56" i="34"/>
  <c r="P56" i="34"/>
  <c r="Q56" i="34"/>
  <c r="R56" i="34"/>
  <c r="S56" i="34"/>
  <c r="T56" i="34"/>
  <c r="U56" i="34"/>
  <c r="V56" i="34"/>
  <c r="W56" i="34"/>
  <c r="X56" i="34"/>
  <c r="Y56" i="34"/>
  <c r="Z56" i="34"/>
  <c r="AA56" i="34"/>
  <c r="AB56" i="34"/>
  <c r="I57" i="34"/>
  <c r="J57" i="34"/>
  <c r="K57" i="34"/>
  <c r="L57" i="34"/>
  <c r="M57" i="34"/>
  <c r="N57" i="34"/>
  <c r="O57" i="34"/>
  <c r="P57" i="34"/>
  <c r="Q57" i="34"/>
  <c r="R57" i="34"/>
  <c r="S57" i="34"/>
  <c r="T57" i="34"/>
  <c r="U57" i="34"/>
  <c r="V57" i="34"/>
  <c r="W57" i="34"/>
  <c r="X57" i="34"/>
  <c r="Y57" i="34"/>
  <c r="Z57" i="34"/>
  <c r="AA57" i="34"/>
  <c r="AB57" i="34"/>
  <c r="I58" i="34"/>
  <c r="J58" i="34"/>
  <c r="K58" i="34"/>
  <c r="L58" i="34"/>
  <c r="M58" i="34"/>
  <c r="N58" i="34"/>
  <c r="O58" i="34"/>
  <c r="P58" i="34"/>
  <c r="Q58" i="34"/>
  <c r="R58" i="34"/>
  <c r="S58" i="34"/>
  <c r="T58" i="34"/>
  <c r="U58" i="34"/>
  <c r="V58" i="34"/>
  <c r="W58" i="34"/>
  <c r="X58" i="34"/>
  <c r="Y58" i="34"/>
  <c r="Z58" i="34"/>
  <c r="AA58" i="34"/>
  <c r="AB58" i="34"/>
  <c r="I59" i="34"/>
  <c r="J59" i="34"/>
  <c r="K59" i="34"/>
  <c r="L59" i="34"/>
  <c r="M59" i="34"/>
  <c r="N59" i="34"/>
  <c r="O59" i="34"/>
  <c r="P59" i="34"/>
  <c r="Q59" i="34"/>
  <c r="R59" i="34"/>
  <c r="S59" i="34"/>
  <c r="T59" i="34"/>
  <c r="U59" i="34"/>
  <c r="V59" i="34"/>
  <c r="W59" i="34"/>
  <c r="X59" i="34"/>
  <c r="Y59" i="34"/>
  <c r="Z59" i="34"/>
  <c r="AA59" i="34"/>
  <c r="AB59" i="34"/>
  <c r="I60" i="34"/>
  <c r="J60" i="34"/>
  <c r="K60" i="34"/>
  <c r="L60" i="34"/>
  <c r="M60" i="34"/>
  <c r="N60" i="34"/>
  <c r="O60" i="34"/>
  <c r="P60" i="34"/>
  <c r="Q60" i="34"/>
  <c r="R60" i="34"/>
  <c r="S60" i="34"/>
  <c r="T60" i="34"/>
  <c r="U60" i="34"/>
  <c r="V60" i="34"/>
  <c r="W60" i="34"/>
  <c r="X60" i="34"/>
  <c r="Y60" i="34"/>
  <c r="Z60" i="34"/>
  <c r="AA60" i="34"/>
  <c r="AB60" i="34"/>
  <c r="I61" i="34"/>
  <c r="J61" i="34"/>
  <c r="K61" i="34"/>
  <c r="L61" i="34"/>
  <c r="M61" i="34"/>
  <c r="N61" i="34"/>
  <c r="O61" i="34"/>
  <c r="P61" i="34"/>
  <c r="Q61" i="34"/>
  <c r="R61" i="34"/>
  <c r="S61" i="34"/>
  <c r="T61" i="34"/>
  <c r="U61" i="34"/>
  <c r="V61" i="34"/>
  <c r="W61" i="34"/>
  <c r="X61" i="34"/>
  <c r="Y61" i="34"/>
  <c r="Z61" i="34"/>
  <c r="AA61" i="34"/>
  <c r="AB61" i="34"/>
  <c r="I62" i="34"/>
  <c r="J62" i="34"/>
  <c r="K62" i="34"/>
  <c r="L62" i="34"/>
  <c r="M62" i="34"/>
  <c r="N62" i="34"/>
  <c r="O62" i="34"/>
  <c r="P62" i="34"/>
  <c r="Q62" i="34"/>
  <c r="R62" i="34"/>
  <c r="S62" i="34"/>
  <c r="T62" i="34"/>
  <c r="U62" i="34"/>
  <c r="V62" i="34"/>
  <c r="W62" i="34"/>
  <c r="X62" i="34"/>
  <c r="Y62" i="34"/>
  <c r="Z62" i="34"/>
  <c r="AA62" i="34"/>
  <c r="AB62" i="34"/>
  <c r="I63" i="34"/>
  <c r="J63" i="34"/>
  <c r="K63" i="34"/>
  <c r="L63" i="34"/>
  <c r="M63" i="34"/>
  <c r="N63" i="34"/>
  <c r="O63" i="34"/>
  <c r="P63" i="34"/>
  <c r="Q63" i="34"/>
  <c r="R63" i="34"/>
  <c r="S63" i="34"/>
  <c r="T63" i="34"/>
  <c r="U63" i="34"/>
  <c r="V63" i="34"/>
  <c r="W63" i="34"/>
  <c r="X63" i="34"/>
  <c r="Y63" i="34"/>
  <c r="Z63" i="34"/>
  <c r="AA63" i="34"/>
  <c r="AB63" i="34"/>
  <c r="I64" i="34"/>
  <c r="J64" i="34"/>
  <c r="K64" i="34"/>
  <c r="L64" i="34"/>
  <c r="M64" i="34"/>
  <c r="N64" i="34"/>
  <c r="O64" i="34"/>
  <c r="P64" i="34"/>
  <c r="Q64" i="34"/>
  <c r="R64" i="34"/>
  <c r="S64" i="34"/>
  <c r="T64" i="34"/>
  <c r="U64" i="34"/>
  <c r="V64" i="34"/>
  <c r="W64" i="34"/>
  <c r="X64" i="34"/>
  <c r="Y64" i="34"/>
  <c r="Z64" i="34"/>
  <c r="AA64" i="34"/>
  <c r="AB64" i="34"/>
  <c r="I65" i="34"/>
  <c r="J65" i="34"/>
  <c r="K65" i="34"/>
  <c r="L65" i="34"/>
  <c r="M65" i="34"/>
  <c r="N65" i="34"/>
  <c r="O65" i="34"/>
  <c r="P65" i="34"/>
  <c r="Q65" i="34"/>
  <c r="R65" i="34"/>
  <c r="S65" i="34"/>
  <c r="T65" i="34"/>
  <c r="U65" i="34"/>
  <c r="V65" i="34"/>
  <c r="W65" i="34"/>
  <c r="X65" i="34"/>
  <c r="Y65" i="34"/>
  <c r="Z65" i="34"/>
  <c r="AA65" i="34"/>
  <c r="AB65" i="34"/>
  <c r="I66" i="34"/>
  <c r="J66" i="34"/>
  <c r="K66" i="34"/>
  <c r="L66" i="34"/>
  <c r="M66" i="34"/>
  <c r="N66" i="34"/>
  <c r="O66" i="34"/>
  <c r="P66" i="34"/>
  <c r="Q66" i="34"/>
  <c r="R66" i="34"/>
  <c r="S66" i="34"/>
  <c r="T66" i="34"/>
  <c r="U66" i="34"/>
  <c r="V66" i="34"/>
  <c r="W66" i="34"/>
  <c r="X66" i="34"/>
  <c r="Y66" i="34"/>
  <c r="Z66" i="34"/>
  <c r="AA66" i="34"/>
  <c r="AB66" i="34"/>
  <c r="I67" i="34"/>
  <c r="J67" i="34"/>
  <c r="K67" i="34"/>
  <c r="L67" i="34"/>
  <c r="M67" i="34"/>
  <c r="N67" i="34"/>
  <c r="O67" i="34"/>
  <c r="P67" i="34"/>
  <c r="Q67" i="34"/>
  <c r="R67" i="34"/>
  <c r="S67" i="34"/>
  <c r="T67" i="34"/>
  <c r="U67" i="34"/>
  <c r="V67" i="34"/>
  <c r="W67" i="34"/>
  <c r="X67" i="34"/>
  <c r="Y67" i="34"/>
  <c r="Z67" i="34"/>
  <c r="AA67" i="34"/>
  <c r="AB67" i="34"/>
  <c r="I68" i="34"/>
  <c r="J68" i="34"/>
  <c r="K68" i="34"/>
  <c r="L68" i="34"/>
  <c r="M68" i="34"/>
  <c r="N68" i="34"/>
  <c r="O68" i="34"/>
  <c r="P68" i="34"/>
  <c r="Q68" i="34"/>
  <c r="R68" i="34"/>
  <c r="S68" i="34"/>
  <c r="T68" i="34"/>
  <c r="U68" i="34"/>
  <c r="V68" i="34"/>
  <c r="W68" i="34"/>
  <c r="X68" i="34"/>
  <c r="Y68" i="34"/>
  <c r="Z68" i="34"/>
  <c r="AA68" i="34"/>
  <c r="AB68" i="34"/>
  <c r="I69" i="34"/>
  <c r="J69" i="34"/>
  <c r="K69" i="34"/>
  <c r="L69" i="34"/>
  <c r="M69" i="34"/>
  <c r="N69" i="34"/>
  <c r="O69" i="34"/>
  <c r="P69" i="34"/>
  <c r="Q69" i="34"/>
  <c r="R69" i="34"/>
  <c r="S69" i="34"/>
  <c r="T69" i="34"/>
  <c r="U69" i="34"/>
  <c r="V69" i="34"/>
  <c r="W69" i="34"/>
  <c r="X69" i="34"/>
  <c r="Y69" i="34"/>
  <c r="Z69" i="34"/>
  <c r="AA69" i="34"/>
  <c r="AB69" i="34"/>
  <c r="I70" i="34"/>
  <c r="J70" i="34"/>
  <c r="K70" i="34"/>
  <c r="L70" i="34"/>
  <c r="M70" i="34"/>
  <c r="N70" i="34"/>
  <c r="O70" i="34"/>
  <c r="P70" i="34"/>
  <c r="Q70" i="34"/>
  <c r="R70" i="34"/>
  <c r="S70" i="34"/>
  <c r="T70" i="34"/>
  <c r="U70" i="34"/>
  <c r="V70" i="34"/>
  <c r="W70" i="34"/>
  <c r="X70" i="34"/>
  <c r="Y70" i="34"/>
  <c r="Z70" i="34"/>
  <c r="AA70" i="34"/>
  <c r="AB70" i="34"/>
  <c r="I71" i="34"/>
  <c r="J71" i="34"/>
  <c r="K71" i="34"/>
  <c r="L71" i="34"/>
  <c r="M71" i="34"/>
  <c r="N71" i="34"/>
  <c r="O71" i="34"/>
  <c r="P71" i="34"/>
  <c r="Q71" i="34"/>
  <c r="R71" i="34"/>
  <c r="S71" i="34"/>
  <c r="T71" i="34"/>
  <c r="U71" i="34"/>
  <c r="V71" i="34"/>
  <c r="W71" i="34"/>
  <c r="X71" i="34"/>
  <c r="Y71" i="34"/>
  <c r="Z71" i="34"/>
  <c r="AA71" i="34"/>
  <c r="AB71" i="34"/>
  <c r="I72" i="34"/>
  <c r="J72" i="34"/>
  <c r="K72" i="34"/>
  <c r="L72" i="34"/>
  <c r="M72" i="34"/>
  <c r="N72" i="34"/>
  <c r="O72" i="34"/>
  <c r="P72" i="34"/>
  <c r="Q72" i="34"/>
  <c r="R72" i="34"/>
  <c r="S72" i="34"/>
  <c r="T72" i="34"/>
  <c r="U72" i="34"/>
  <c r="V72" i="34"/>
  <c r="W72" i="34"/>
  <c r="X72" i="34"/>
  <c r="Y72" i="34"/>
  <c r="Z72" i="34"/>
  <c r="AA72" i="34"/>
  <c r="AB72" i="34"/>
  <c r="I73" i="34"/>
  <c r="J73" i="34"/>
  <c r="K73" i="34"/>
  <c r="L73" i="34"/>
  <c r="M73" i="34"/>
  <c r="N73" i="34"/>
  <c r="O73" i="34"/>
  <c r="P73" i="34"/>
  <c r="Q73" i="34"/>
  <c r="R73" i="34"/>
  <c r="S73" i="34"/>
  <c r="T73" i="34"/>
  <c r="U73" i="34"/>
  <c r="V73" i="34"/>
  <c r="W73" i="34"/>
  <c r="X73" i="34"/>
  <c r="Y73" i="34"/>
  <c r="Z73" i="34"/>
  <c r="AA73" i="34"/>
  <c r="AB73" i="34"/>
  <c r="I74" i="34"/>
  <c r="J74" i="34"/>
  <c r="K74" i="34"/>
  <c r="L74" i="34"/>
  <c r="M74" i="34"/>
  <c r="N74" i="34"/>
  <c r="O74" i="34"/>
  <c r="P74" i="34"/>
  <c r="Q74" i="34"/>
  <c r="R74" i="34"/>
  <c r="S74" i="34"/>
  <c r="T74" i="34"/>
  <c r="U74" i="34"/>
  <c r="V74" i="34"/>
  <c r="W74" i="34"/>
  <c r="X74" i="34"/>
  <c r="Y74" i="34"/>
  <c r="Z74" i="34"/>
  <c r="AA74" i="34"/>
  <c r="AB74" i="34"/>
  <c r="I75" i="34"/>
  <c r="J75" i="34"/>
  <c r="K75" i="34"/>
  <c r="L75" i="34"/>
  <c r="M75" i="34"/>
  <c r="N75" i="34"/>
  <c r="O75" i="34"/>
  <c r="P75" i="34"/>
  <c r="Q75" i="34"/>
  <c r="R75" i="34"/>
  <c r="S75" i="34"/>
  <c r="T75" i="34"/>
  <c r="U75" i="34"/>
  <c r="V75" i="34"/>
  <c r="W75" i="34"/>
  <c r="X75" i="34"/>
  <c r="Y75" i="34"/>
  <c r="Z75" i="34"/>
  <c r="AA75" i="34"/>
  <c r="AB75" i="34"/>
  <c r="I76" i="34"/>
  <c r="J76" i="34"/>
  <c r="K76" i="34"/>
  <c r="L76" i="34"/>
  <c r="M76" i="34"/>
  <c r="N76" i="34"/>
  <c r="O76" i="34"/>
  <c r="P76" i="34"/>
  <c r="Q76" i="34"/>
  <c r="R76" i="34"/>
  <c r="S76" i="34"/>
  <c r="T76" i="34"/>
  <c r="U76" i="34"/>
  <c r="V76" i="34"/>
  <c r="W76" i="34"/>
  <c r="X76" i="34"/>
  <c r="Y76" i="34"/>
  <c r="Z76" i="34"/>
  <c r="AA76" i="34"/>
  <c r="AB76" i="34"/>
  <c r="I77" i="34"/>
  <c r="J77" i="34"/>
  <c r="K77" i="34"/>
  <c r="L77" i="34"/>
  <c r="M77" i="34"/>
  <c r="N77" i="34"/>
  <c r="O77" i="34"/>
  <c r="P77" i="34"/>
  <c r="Q77" i="34"/>
  <c r="R77" i="34"/>
  <c r="S77" i="34"/>
  <c r="T77" i="34"/>
  <c r="U77" i="34"/>
  <c r="V77" i="34"/>
  <c r="W77" i="34"/>
  <c r="X77" i="34"/>
  <c r="Y77" i="34"/>
  <c r="Z77" i="34"/>
  <c r="AA77" i="34"/>
  <c r="AB77" i="34"/>
  <c r="I78" i="34"/>
  <c r="J78" i="34"/>
  <c r="K78" i="34"/>
  <c r="L78" i="34"/>
  <c r="M78" i="34"/>
  <c r="N78" i="34"/>
  <c r="O78" i="34"/>
  <c r="P78" i="34"/>
  <c r="Q78" i="34"/>
  <c r="R78" i="34"/>
  <c r="S78" i="34"/>
  <c r="T78" i="34"/>
  <c r="U78" i="34"/>
  <c r="V78" i="34"/>
  <c r="W78" i="34"/>
  <c r="X78" i="34"/>
  <c r="Y78" i="34"/>
  <c r="Z78" i="34"/>
  <c r="AA78" i="34"/>
  <c r="AB78" i="34"/>
  <c r="I79" i="34"/>
  <c r="J79" i="34"/>
  <c r="K79" i="34"/>
  <c r="L79" i="34"/>
  <c r="M79" i="34"/>
  <c r="N79" i="34"/>
  <c r="O79" i="34"/>
  <c r="P79" i="34"/>
  <c r="Q79" i="34"/>
  <c r="R79" i="34"/>
  <c r="S79" i="34"/>
  <c r="T79" i="34"/>
  <c r="U79" i="34"/>
  <c r="V79" i="34"/>
  <c r="W79" i="34"/>
  <c r="X79" i="34"/>
  <c r="Y79" i="34"/>
  <c r="Z79" i="34"/>
  <c r="AA79" i="34"/>
  <c r="AB79" i="34"/>
  <c r="I80" i="34"/>
  <c r="J80" i="34"/>
  <c r="K80" i="34"/>
  <c r="L80" i="34"/>
  <c r="M80" i="34"/>
  <c r="N80" i="34"/>
  <c r="O80" i="34"/>
  <c r="P80" i="34"/>
  <c r="Q80" i="34"/>
  <c r="R80" i="34"/>
  <c r="S80" i="34"/>
  <c r="T80" i="34"/>
  <c r="U80" i="34"/>
  <c r="V80" i="34"/>
  <c r="W80" i="34"/>
  <c r="X80" i="34"/>
  <c r="Y80" i="34"/>
  <c r="Z80" i="34"/>
  <c r="AA80" i="34"/>
  <c r="AB80" i="34"/>
  <c r="I81" i="34"/>
  <c r="J81" i="34"/>
  <c r="K81" i="34"/>
  <c r="L81" i="34"/>
  <c r="M81" i="34"/>
  <c r="N81" i="34"/>
  <c r="O81" i="34"/>
  <c r="P81" i="34"/>
  <c r="Q81" i="34"/>
  <c r="R81" i="34"/>
  <c r="S81" i="34"/>
  <c r="T81" i="34"/>
  <c r="U81" i="34"/>
  <c r="V81" i="34"/>
  <c r="W81" i="34"/>
  <c r="X81" i="34"/>
  <c r="Y81" i="34"/>
  <c r="Z81" i="34"/>
  <c r="AA81" i="34"/>
  <c r="AB81" i="34"/>
  <c r="I82" i="34"/>
  <c r="J82" i="34"/>
  <c r="K82" i="34"/>
  <c r="L82" i="34"/>
  <c r="M82" i="34"/>
  <c r="N82" i="34"/>
  <c r="O82" i="34"/>
  <c r="P82" i="34"/>
  <c r="Q82" i="34"/>
  <c r="R82" i="34"/>
  <c r="S82" i="34"/>
  <c r="T82" i="34"/>
  <c r="U82" i="34"/>
  <c r="V82" i="34"/>
  <c r="W82" i="34"/>
  <c r="X82" i="34"/>
  <c r="Y82" i="34"/>
  <c r="Z82" i="34"/>
  <c r="AA82" i="34"/>
  <c r="AB82" i="34"/>
  <c r="I83" i="34"/>
  <c r="J83" i="34"/>
  <c r="K83" i="34"/>
  <c r="L83" i="34"/>
  <c r="M83" i="34"/>
  <c r="N83" i="34"/>
  <c r="O83" i="34"/>
  <c r="P83" i="34"/>
  <c r="Q83" i="34"/>
  <c r="R83" i="34"/>
  <c r="S83" i="34"/>
  <c r="T83" i="34"/>
  <c r="U83" i="34"/>
  <c r="V83" i="34"/>
  <c r="W83" i="34"/>
  <c r="X83" i="34"/>
  <c r="Y83" i="34"/>
  <c r="Z83" i="34"/>
  <c r="AA83" i="34"/>
  <c r="AB83" i="34"/>
  <c r="I84" i="34"/>
  <c r="J84" i="34"/>
  <c r="K84" i="34"/>
  <c r="L84" i="34"/>
  <c r="M84" i="34"/>
  <c r="N84" i="34"/>
  <c r="O84" i="34"/>
  <c r="P84" i="34"/>
  <c r="Q84" i="34"/>
  <c r="R84" i="34"/>
  <c r="S84" i="34"/>
  <c r="T84" i="34"/>
  <c r="U84" i="34"/>
  <c r="V84" i="34"/>
  <c r="W84" i="34"/>
  <c r="X84" i="34"/>
  <c r="Y84" i="34"/>
  <c r="Z84" i="34"/>
  <c r="AA84" i="34"/>
  <c r="AB84" i="34"/>
  <c r="I85" i="34"/>
  <c r="J85" i="34"/>
  <c r="K85" i="34"/>
  <c r="L85" i="34"/>
  <c r="M85" i="34"/>
  <c r="N85" i="34"/>
  <c r="O85" i="34"/>
  <c r="P85" i="34"/>
  <c r="Q85" i="34"/>
  <c r="R85" i="34"/>
  <c r="S85" i="34"/>
  <c r="T85" i="34"/>
  <c r="U85" i="34"/>
  <c r="V85" i="34"/>
  <c r="W85" i="34"/>
  <c r="X85" i="34"/>
  <c r="Y85" i="34"/>
  <c r="Z85" i="34"/>
  <c r="AA85" i="34"/>
  <c r="AB85" i="34"/>
  <c r="I86" i="34"/>
  <c r="J86" i="34"/>
  <c r="K86" i="34"/>
  <c r="L86" i="34"/>
  <c r="M86" i="34"/>
  <c r="N86" i="34"/>
  <c r="O86" i="34"/>
  <c r="P86" i="34"/>
  <c r="Q86" i="34"/>
  <c r="R86" i="34"/>
  <c r="S86" i="34"/>
  <c r="T86" i="34"/>
  <c r="U86" i="34"/>
  <c r="V86" i="34"/>
  <c r="W86" i="34"/>
  <c r="X86" i="34"/>
  <c r="Y86" i="34"/>
  <c r="Z86" i="34"/>
  <c r="AA86" i="34"/>
  <c r="AB86" i="34"/>
  <c r="I87" i="34"/>
  <c r="J87" i="34"/>
  <c r="K87" i="34"/>
  <c r="L87" i="34"/>
  <c r="M87" i="34"/>
  <c r="N87" i="34"/>
  <c r="O87" i="34"/>
  <c r="P87" i="34"/>
  <c r="Q87" i="34"/>
  <c r="R87" i="34"/>
  <c r="S87" i="34"/>
  <c r="T87" i="34"/>
  <c r="U87" i="34"/>
  <c r="V87" i="34"/>
  <c r="W87" i="34"/>
  <c r="X87" i="34"/>
  <c r="Y87" i="34"/>
  <c r="Z87" i="34"/>
  <c r="AA87" i="34"/>
  <c r="AB87" i="34"/>
  <c r="I88" i="34"/>
  <c r="J88" i="34"/>
  <c r="K88" i="34"/>
  <c r="L88" i="34"/>
  <c r="M88" i="34"/>
  <c r="N88" i="34"/>
  <c r="O88" i="34"/>
  <c r="P88" i="34"/>
  <c r="Q88" i="34"/>
  <c r="R88" i="34"/>
  <c r="S88" i="34"/>
  <c r="T88" i="34"/>
  <c r="U88" i="34"/>
  <c r="V88" i="34"/>
  <c r="W88" i="34"/>
  <c r="X88" i="34"/>
  <c r="Y88" i="34"/>
  <c r="Z88" i="34"/>
  <c r="AA88" i="34"/>
  <c r="AB88" i="34"/>
  <c r="I89" i="34"/>
  <c r="J89" i="34"/>
  <c r="K89" i="34"/>
  <c r="L89" i="34"/>
  <c r="M89" i="34"/>
  <c r="N89" i="34"/>
  <c r="O89" i="34"/>
  <c r="P89" i="34"/>
  <c r="Q89" i="34"/>
  <c r="R89" i="34"/>
  <c r="S89" i="34"/>
  <c r="T89" i="34"/>
  <c r="U89" i="34"/>
  <c r="V89" i="34"/>
  <c r="W89" i="34"/>
  <c r="X89" i="34"/>
  <c r="Y89" i="34"/>
  <c r="Z89" i="34"/>
  <c r="AA89" i="34"/>
  <c r="AB89" i="34"/>
  <c r="I90" i="34"/>
  <c r="J90" i="34"/>
  <c r="K90" i="34"/>
  <c r="L90" i="34"/>
  <c r="M90" i="34"/>
  <c r="N90" i="34"/>
  <c r="O90" i="34"/>
  <c r="P90" i="34"/>
  <c r="Q90" i="34"/>
  <c r="R90" i="34"/>
  <c r="S90" i="34"/>
  <c r="T90" i="34"/>
  <c r="U90" i="34"/>
  <c r="V90" i="34"/>
  <c r="W90" i="34"/>
  <c r="X90" i="34"/>
  <c r="Y90" i="34"/>
  <c r="Z90" i="34"/>
  <c r="AA90" i="34"/>
  <c r="AB90" i="34"/>
  <c r="I91" i="34"/>
  <c r="J91" i="34"/>
  <c r="K91" i="34"/>
  <c r="L91" i="34"/>
  <c r="M91" i="34"/>
  <c r="N91" i="34"/>
  <c r="O91" i="34"/>
  <c r="P91" i="34"/>
  <c r="Q91" i="34"/>
  <c r="R91" i="34"/>
  <c r="S91" i="34"/>
  <c r="T91" i="34"/>
  <c r="U91" i="34"/>
  <c r="V91" i="34"/>
  <c r="W91" i="34"/>
  <c r="X91" i="34"/>
  <c r="Y91" i="34"/>
  <c r="Z91" i="34"/>
  <c r="AA91" i="34"/>
  <c r="AB91" i="34"/>
  <c r="I92" i="34"/>
  <c r="J92" i="34"/>
  <c r="K92" i="34"/>
  <c r="L92" i="34"/>
  <c r="M92" i="34"/>
  <c r="N92" i="34"/>
  <c r="O92" i="34"/>
  <c r="P92" i="34"/>
  <c r="Q92" i="34"/>
  <c r="R92" i="34"/>
  <c r="S92" i="34"/>
  <c r="T92" i="34"/>
  <c r="U92" i="34"/>
  <c r="V92" i="34"/>
  <c r="W92" i="34"/>
  <c r="X92" i="34"/>
  <c r="Y92" i="34"/>
  <c r="Z92" i="34"/>
  <c r="AA92" i="34"/>
  <c r="AB92" i="34"/>
  <c r="I93" i="34"/>
  <c r="J93" i="34"/>
  <c r="K93" i="34"/>
  <c r="L93" i="34"/>
  <c r="M93" i="34"/>
  <c r="N93" i="34"/>
  <c r="O93" i="34"/>
  <c r="P93" i="34"/>
  <c r="Q93" i="34"/>
  <c r="R93" i="34"/>
  <c r="S93" i="34"/>
  <c r="T93" i="34"/>
  <c r="U93" i="34"/>
  <c r="V93" i="34"/>
  <c r="W93" i="34"/>
  <c r="X93" i="34"/>
  <c r="Y93" i="34"/>
  <c r="Z93" i="34"/>
  <c r="AA93" i="34"/>
  <c r="AB93" i="34"/>
  <c r="I94" i="34"/>
  <c r="J94" i="34"/>
  <c r="K94" i="34"/>
  <c r="L94" i="34"/>
  <c r="M94" i="34"/>
  <c r="N94" i="34"/>
  <c r="O94" i="34"/>
  <c r="P94" i="34"/>
  <c r="Q94" i="34"/>
  <c r="R94" i="34"/>
  <c r="S94" i="34"/>
  <c r="T94" i="34"/>
  <c r="U94" i="34"/>
  <c r="V94" i="34"/>
  <c r="W94" i="34"/>
  <c r="X94" i="34"/>
  <c r="Y94" i="34"/>
  <c r="Z94" i="34"/>
  <c r="AA94" i="34"/>
  <c r="AB94" i="34"/>
  <c r="I95" i="34"/>
  <c r="J95" i="34"/>
  <c r="K95" i="34"/>
  <c r="L95" i="34"/>
  <c r="M95" i="34"/>
  <c r="N95" i="34"/>
  <c r="O95" i="34"/>
  <c r="P95" i="34"/>
  <c r="Q95" i="34"/>
  <c r="R95" i="34"/>
  <c r="S95" i="34"/>
  <c r="T95" i="34"/>
  <c r="U95" i="34"/>
  <c r="V95" i="34"/>
  <c r="W95" i="34"/>
  <c r="X95" i="34"/>
  <c r="Y95" i="34"/>
  <c r="Z95" i="34"/>
  <c r="AA95" i="34"/>
  <c r="AB95" i="34"/>
  <c r="I96" i="34"/>
  <c r="J96" i="34"/>
  <c r="K96" i="34"/>
  <c r="L96" i="34"/>
  <c r="M96" i="34"/>
  <c r="N96" i="34"/>
  <c r="O96" i="34"/>
  <c r="P96" i="34"/>
  <c r="Q96" i="34"/>
  <c r="R96" i="34"/>
  <c r="S96" i="34"/>
  <c r="T96" i="34"/>
  <c r="U96" i="34"/>
  <c r="V96" i="34"/>
  <c r="W96" i="34"/>
  <c r="X96" i="34"/>
  <c r="Y96" i="34"/>
  <c r="Z96" i="34"/>
  <c r="AA96" i="34"/>
  <c r="AB96" i="34"/>
  <c r="I97" i="34"/>
  <c r="J97" i="34"/>
  <c r="K97" i="34"/>
  <c r="L97" i="34"/>
  <c r="M97" i="34"/>
  <c r="N97" i="34"/>
  <c r="O97" i="34"/>
  <c r="P97" i="34"/>
  <c r="Q97" i="34"/>
  <c r="R97" i="34"/>
  <c r="S97" i="34"/>
  <c r="T97" i="34"/>
  <c r="U97" i="34"/>
  <c r="V97" i="34"/>
  <c r="W97" i="34"/>
  <c r="X97" i="34"/>
  <c r="Y97" i="34"/>
  <c r="Z97" i="34"/>
  <c r="AA97" i="34"/>
  <c r="AB97" i="34"/>
  <c r="I98" i="34"/>
  <c r="J98" i="34"/>
  <c r="K98" i="34"/>
  <c r="L98" i="34"/>
  <c r="M98" i="34"/>
  <c r="N98" i="34"/>
  <c r="O98" i="34"/>
  <c r="P98" i="34"/>
  <c r="Q98" i="34"/>
  <c r="R98" i="34"/>
  <c r="S98" i="34"/>
  <c r="T98" i="34"/>
  <c r="U98" i="34"/>
  <c r="V98" i="34"/>
  <c r="W98" i="34"/>
  <c r="X98" i="34"/>
  <c r="Y98" i="34"/>
  <c r="Z98" i="34"/>
  <c r="AA98" i="34"/>
  <c r="AB98" i="34"/>
  <c r="I99" i="34"/>
  <c r="J99" i="34"/>
  <c r="K99" i="34"/>
  <c r="L99" i="34"/>
  <c r="M99" i="34"/>
  <c r="N99" i="34"/>
  <c r="O99" i="34"/>
  <c r="P99" i="34"/>
  <c r="Q99" i="34"/>
  <c r="R99" i="34"/>
  <c r="S99" i="34"/>
  <c r="T99" i="34"/>
  <c r="U99" i="34"/>
  <c r="V99" i="34"/>
  <c r="W99" i="34"/>
  <c r="X99" i="34"/>
  <c r="Y99" i="34"/>
  <c r="Z99" i="34"/>
  <c r="AA99" i="34"/>
  <c r="AB99" i="34"/>
  <c r="I100" i="34"/>
  <c r="J100" i="34"/>
  <c r="K100" i="34"/>
  <c r="L100" i="34"/>
  <c r="M100" i="34"/>
  <c r="N100" i="34"/>
  <c r="O100" i="34"/>
  <c r="P100" i="34"/>
  <c r="Q100" i="34"/>
  <c r="R100" i="34"/>
  <c r="S100" i="34"/>
  <c r="T100" i="34"/>
  <c r="U100" i="34"/>
  <c r="V100" i="34"/>
  <c r="W100" i="34"/>
  <c r="X100" i="34"/>
  <c r="Y100" i="34"/>
  <c r="Z100" i="34"/>
  <c r="AA100" i="34"/>
  <c r="AB100" i="34"/>
  <c r="I101" i="34"/>
  <c r="J101" i="34"/>
  <c r="K101" i="34"/>
  <c r="L101" i="34"/>
  <c r="M101" i="34"/>
  <c r="N101" i="34"/>
  <c r="O101" i="34"/>
  <c r="P101" i="34"/>
  <c r="Q101" i="34"/>
  <c r="R101" i="34"/>
  <c r="S101" i="34"/>
  <c r="T101" i="34"/>
  <c r="U101" i="34"/>
  <c r="V101" i="34"/>
  <c r="W101" i="34"/>
  <c r="X101" i="34"/>
  <c r="Y101" i="34"/>
  <c r="Z101" i="34"/>
  <c r="AA101" i="34"/>
  <c r="AB101" i="34"/>
  <c r="I102" i="34"/>
  <c r="J102" i="34"/>
  <c r="K102" i="34"/>
  <c r="L102" i="34"/>
  <c r="M102" i="34"/>
  <c r="N102" i="34"/>
  <c r="O102" i="34"/>
  <c r="P102" i="34"/>
  <c r="Q102" i="34"/>
  <c r="R102" i="34"/>
  <c r="S102" i="34"/>
  <c r="T102" i="34"/>
  <c r="U102" i="34"/>
  <c r="V102" i="34"/>
  <c r="W102" i="34"/>
  <c r="X102" i="34"/>
  <c r="Y102" i="34"/>
  <c r="Z102" i="34"/>
  <c r="AA102" i="34"/>
  <c r="AB102" i="34"/>
  <c r="I103" i="34"/>
  <c r="J103" i="34"/>
  <c r="K103" i="34"/>
  <c r="L103" i="34"/>
  <c r="M103" i="34"/>
  <c r="N103" i="34"/>
  <c r="O103" i="34"/>
  <c r="P103" i="34"/>
  <c r="Q103" i="34"/>
  <c r="R103" i="34"/>
  <c r="S103" i="34"/>
  <c r="T103" i="34"/>
  <c r="U103" i="34"/>
  <c r="V103" i="34"/>
  <c r="W103" i="34"/>
  <c r="X103" i="34"/>
  <c r="Y103" i="34"/>
  <c r="Z103" i="34"/>
  <c r="AA103" i="34"/>
  <c r="AB103" i="34"/>
  <c r="I104" i="34"/>
  <c r="J104" i="34"/>
  <c r="K104" i="34"/>
  <c r="L104" i="34"/>
  <c r="M104" i="34"/>
  <c r="N104" i="34"/>
  <c r="O104" i="34"/>
  <c r="P104" i="34"/>
  <c r="Q104" i="34"/>
  <c r="R104" i="34"/>
  <c r="S104" i="34"/>
  <c r="T104" i="34"/>
  <c r="U104" i="34"/>
  <c r="V104" i="34"/>
  <c r="W104" i="34"/>
  <c r="X104" i="34"/>
  <c r="Y104" i="34"/>
  <c r="Z104" i="34"/>
  <c r="AA104" i="34"/>
  <c r="AB104" i="34"/>
  <c r="I105" i="34"/>
  <c r="J105" i="34"/>
  <c r="K105" i="34"/>
  <c r="L105" i="34"/>
  <c r="M105" i="34"/>
  <c r="N105" i="34"/>
  <c r="O105" i="34"/>
  <c r="P105" i="34"/>
  <c r="Q105" i="34"/>
  <c r="R105" i="34"/>
  <c r="S105" i="34"/>
  <c r="T105" i="34"/>
  <c r="U105" i="34"/>
  <c r="V105" i="34"/>
  <c r="W105" i="34"/>
  <c r="X105" i="34"/>
  <c r="Y105" i="34"/>
  <c r="Z105" i="34"/>
  <c r="AA105" i="34"/>
  <c r="AB105" i="34"/>
  <c r="I106" i="34"/>
  <c r="J106" i="34"/>
  <c r="K106" i="34"/>
  <c r="L106" i="34"/>
  <c r="M106" i="34"/>
  <c r="N106" i="34"/>
  <c r="O106" i="34"/>
  <c r="P106" i="34"/>
  <c r="Q106" i="34"/>
  <c r="R106" i="34"/>
  <c r="S106" i="34"/>
  <c r="T106" i="34"/>
  <c r="U106" i="34"/>
  <c r="V106" i="34"/>
  <c r="W106" i="34"/>
  <c r="X106" i="34"/>
  <c r="Y106" i="34"/>
  <c r="Z106" i="34"/>
  <c r="AA106" i="34"/>
  <c r="AB106" i="34"/>
  <c r="I107" i="34"/>
  <c r="J107" i="34"/>
  <c r="K107" i="34"/>
  <c r="L107" i="34"/>
  <c r="M107" i="34"/>
  <c r="N107" i="34"/>
  <c r="O107" i="34"/>
  <c r="P107" i="34"/>
  <c r="Q107" i="34"/>
  <c r="R107" i="34"/>
  <c r="S107" i="34"/>
  <c r="T107" i="34"/>
  <c r="U107" i="34"/>
  <c r="V107" i="34"/>
  <c r="W107" i="34"/>
  <c r="X107" i="34"/>
  <c r="Y107" i="34"/>
  <c r="Z107" i="34"/>
  <c r="AA107" i="34"/>
  <c r="AB107" i="34"/>
  <c r="I108" i="34"/>
  <c r="J108" i="34"/>
  <c r="K108" i="34"/>
  <c r="L108" i="34"/>
  <c r="M108" i="34"/>
  <c r="N108" i="34"/>
  <c r="O108" i="34"/>
  <c r="P108" i="34"/>
  <c r="Q108" i="34"/>
  <c r="R108" i="34"/>
  <c r="S108" i="34"/>
  <c r="T108" i="34"/>
  <c r="U108" i="34"/>
  <c r="V108" i="34"/>
  <c r="W108" i="34"/>
  <c r="X108" i="34"/>
  <c r="Y108" i="34"/>
  <c r="Z108" i="34"/>
  <c r="AA108" i="34"/>
  <c r="AB108" i="34"/>
  <c r="I109" i="34"/>
  <c r="J109" i="34"/>
  <c r="K109" i="34"/>
  <c r="L109" i="34"/>
  <c r="M109" i="34"/>
  <c r="N109" i="34"/>
  <c r="O109" i="34"/>
  <c r="P109" i="34"/>
  <c r="Q109" i="34"/>
  <c r="R109" i="34"/>
  <c r="S109" i="34"/>
  <c r="T109" i="34"/>
  <c r="U109" i="34"/>
  <c r="V109" i="34"/>
  <c r="W109" i="34"/>
  <c r="X109" i="34"/>
  <c r="Y109" i="34"/>
  <c r="Z109" i="34"/>
  <c r="AA109" i="34"/>
  <c r="AB109" i="34"/>
  <c r="I110" i="34"/>
  <c r="J110" i="34"/>
  <c r="K110" i="34"/>
  <c r="L110" i="34"/>
  <c r="M110" i="34"/>
  <c r="N110" i="34"/>
  <c r="O110" i="34"/>
  <c r="P110" i="34"/>
  <c r="Q110" i="34"/>
  <c r="R110" i="34"/>
  <c r="S110" i="34"/>
  <c r="T110" i="34"/>
  <c r="U110" i="34"/>
  <c r="V110" i="34"/>
  <c r="W110" i="34"/>
  <c r="X110" i="34"/>
  <c r="Y110" i="34"/>
  <c r="Z110" i="34"/>
  <c r="AA110" i="34"/>
  <c r="AB110" i="34"/>
  <c r="I111" i="34"/>
  <c r="J111" i="34"/>
  <c r="K111" i="34"/>
  <c r="L111" i="34"/>
  <c r="M111" i="34"/>
  <c r="N111" i="34"/>
  <c r="O111" i="34"/>
  <c r="P111" i="34"/>
  <c r="Q111" i="34"/>
  <c r="R111" i="34"/>
  <c r="S111" i="34"/>
  <c r="T111" i="34"/>
  <c r="U111" i="34"/>
  <c r="V111" i="34"/>
  <c r="W111" i="34"/>
  <c r="X111" i="34"/>
  <c r="Y111" i="34"/>
  <c r="Z111" i="34"/>
  <c r="AA111" i="34"/>
  <c r="AB111" i="34"/>
  <c r="I112" i="34"/>
  <c r="J112" i="34"/>
  <c r="K112" i="34"/>
  <c r="L112" i="34"/>
  <c r="M112" i="34"/>
  <c r="N112" i="34"/>
  <c r="O112" i="34"/>
  <c r="P112" i="34"/>
  <c r="Q112" i="34"/>
  <c r="R112" i="34"/>
  <c r="S112" i="34"/>
  <c r="T112" i="34"/>
  <c r="U112" i="34"/>
  <c r="V112" i="34"/>
  <c r="W112" i="34"/>
  <c r="X112" i="34"/>
  <c r="Y112" i="34"/>
  <c r="Z112" i="34"/>
  <c r="AA112" i="34"/>
  <c r="AB112" i="34"/>
  <c r="I113" i="34"/>
  <c r="J113" i="34"/>
  <c r="K113" i="34"/>
  <c r="L113" i="34"/>
  <c r="M113" i="34"/>
  <c r="N113" i="34"/>
  <c r="O113" i="34"/>
  <c r="P113" i="34"/>
  <c r="Q113" i="34"/>
  <c r="R113" i="34"/>
  <c r="S113" i="34"/>
  <c r="T113" i="34"/>
  <c r="U113" i="34"/>
  <c r="V113" i="34"/>
  <c r="W113" i="34"/>
  <c r="X113" i="34"/>
  <c r="Y113" i="34"/>
  <c r="Z113" i="34"/>
  <c r="AA113" i="34"/>
  <c r="AB113" i="34"/>
  <c r="I114" i="34"/>
  <c r="J114" i="34"/>
  <c r="K114" i="34"/>
  <c r="L114" i="34"/>
  <c r="M114" i="34"/>
  <c r="N114" i="34"/>
  <c r="O114" i="34"/>
  <c r="P114" i="34"/>
  <c r="Q114" i="34"/>
  <c r="R114" i="34"/>
  <c r="S114" i="34"/>
  <c r="T114" i="34"/>
  <c r="U114" i="34"/>
  <c r="V114" i="34"/>
  <c r="W114" i="34"/>
  <c r="X114" i="34"/>
  <c r="Y114" i="34"/>
  <c r="Z114" i="34"/>
  <c r="AA114" i="34"/>
  <c r="AB114" i="34"/>
  <c r="I115" i="34"/>
  <c r="J115" i="34"/>
  <c r="K115" i="34"/>
  <c r="L115" i="34"/>
  <c r="M115" i="34"/>
  <c r="N115" i="34"/>
  <c r="O115" i="34"/>
  <c r="P115" i="34"/>
  <c r="Q115" i="34"/>
  <c r="R115" i="34"/>
  <c r="S115" i="34"/>
  <c r="T115" i="34"/>
  <c r="U115" i="34"/>
  <c r="V115" i="34"/>
  <c r="W115" i="34"/>
  <c r="X115" i="34"/>
  <c r="Y115" i="34"/>
  <c r="Z115" i="34"/>
  <c r="AA115" i="34"/>
  <c r="AB115" i="34"/>
  <c r="I116" i="34"/>
  <c r="J116" i="34"/>
  <c r="K116" i="34"/>
  <c r="L116" i="34"/>
  <c r="M116" i="34"/>
  <c r="N116" i="34"/>
  <c r="O116" i="34"/>
  <c r="P116" i="34"/>
  <c r="Q116" i="34"/>
  <c r="R116" i="34"/>
  <c r="S116" i="34"/>
  <c r="T116" i="34"/>
  <c r="U116" i="34"/>
  <c r="V116" i="34"/>
  <c r="W116" i="34"/>
  <c r="X116" i="34"/>
  <c r="Y116" i="34"/>
  <c r="Z116" i="34"/>
  <c r="AA116" i="34"/>
  <c r="AB116" i="34"/>
  <c r="I117" i="34"/>
  <c r="J117" i="34"/>
  <c r="K117" i="34"/>
  <c r="L117" i="34"/>
  <c r="M117" i="34"/>
  <c r="N117" i="34"/>
  <c r="O117" i="34"/>
  <c r="P117" i="34"/>
  <c r="Q117" i="34"/>
  <c r="R117" i="34"/>
  <c r="S117" i="34"/>
  <c r="T117" i="34"/>
  <c r="U117" i="34"/>
  <c r="V117" i="34"/>
  <c r="W117" i="34"/>
  <c r="X117" i="34"/>
  <c r="Y117" i="34"/>
  <c r="Z117" i="34"/>
  <c r="AA117" i="34"/>
  <c r="AB117" i="34"/>
  <c r="I118" i="34"/>
  <c r="J118" i="34"/>
  <c r="K118" i="34"/>
  <c r="L118" i="34"/>
  <c r="M118" i="34"/>
  <c r="N118" i="34"/>
  <c r="O118" i="34"/>
  <c r="P118" i="34"/>
  <c r="Q118" i="34"/>
  <c r="R118" i="34"/>
  <c r="S118" i="34"/>
  <c r="T118" i="34"/>
  <c r="U118" i="34"/>
  <c r="V118" i="34"/>
  <c r="W118" i="34"/>
  <c r="X118" i="34"/>
  <c r="Y118" i="34"/>
  <c r="Z118" i="34"/>
  <c r="AA118" i="34"/>
  <c r="AB118" i="34"/>
  <c r="I119" i="34"/>
  <c r="J119" i="34"/>
  <c r="K119" i="34"/>
  <c r="L119" i="34"/>
  <c r="M119" i="34"/>
  <c r="N119" i="34"/>
  <c r="O119" i="34"/>
  <c r="P119" i="34"/>
  <c r="Q119" i="34"/>
  <c r="R119" i="34"/>
  <c r="S119" i="34"/>
  <c r="T119" i="34"/>
  <c r="U119" i="34"/>
  <c r="V119" i="34"/>
  <c r="W119" i="34"/>
  <c r="X119" i="34"/>
  <c r="Y119" i="34"/>
  <c r="Z119" i="34"/>
  <c r="AA119" i="34"/>
  <c r="AB119" i="34"/>
  <c r="I120" i="34"/>
  <c r="J120" i="34"/>
  <c r="K120" i="34"/>
  <c r="L120" i="34"/>
  <c r="M120" i="34"/>
  <c r="N120" i="34"/>
  <c r="O120" i="34"/>
  <c r="P120" i="34"/>
  <c r="Q120" i="34"/>
  <c r="R120" i="34"/>
  <c r="S120" i="34"/>
  <c r="T120" i="34"/>
  <c r="U120" i="34"/>
  <c r="V120" i="34"/>
  <c r="W120" i="34"/>
  <c r="X120" i="34"/>
  <c r="Y120" i="34"/>
  <c r="Z120" i="34"/>
  <c r="AA120" i="34"/>
  <c r="AB120" i="34"/>
  <c r="I121" i="34"/>
  <c r="J121" i="34"/>
  <c r="K121" i="34"/>
  <c r="L121" i="34"/>
  <c r="M121" i="34"/>
  <c r="N121" i="34"/>
  <c r="O121" i="34"/>
  <c r="P121" i="34"/>
  <c r="Q121" i="34"/>
  <c r="R121" i="34"/>
  <c r="S121" i="34"/>
  <c r="T121" i="34"/>
  <c r="U121" i="34"/>
  <c r="V121" i="34"/>
  <c r="W121" i="34"/>
  <c r="X121" i="34"/>
  <c r="Y121" i="34"/>
  <c r="Z121" i="34"/>
  <c r="AA121" i="34"/>
  <c r="AB121" i="34"/>
  <c r="I122" i="34"/>
  <c r="J122" i="34"/>
  <c r="K122" i="34"/>
  <c r="L122" i="34"/>
  <c r="M122" i="34"/>
  <c r="N122" i="34"/>
  <c r="O122" i="34"/>
  <c r="P122" i="34"/>
  <c r="Q122" i="34"/>
  <c r="R122" i="34"/>
  <c r="S122" i="34"/>
  <c r="T122" i="34"/>
  <c r="U122" i="34"/>
  <c r="V122" i="34"/>
  <c r="W122" i="34"/>
  <c r="X122" i="34"/>
  <c r="Y122" i="34"/>
  <c r="Z122" i="34"/>
  <c r="AA122" i="34"/>
  <c r="AB122" i="34"/>
  <c r="I123" i="34"/>
  <c r="J123" i="34"/>
  <c r="K123" i="34"/>
  <c r="L123" i="34"/>
  <c r="M123" i="34"/>
  <c r="N123" i="34"/>
  <c r="O123" i="34"/>
  <c r="P123" i="34"/>
  <c r="Q123" i="34"/>
  <c r="R123" i="34"/>
  <c r="S123" i="34"/>
  <c r="T123" i="34"/>
  <c r="U123" i="34"/>
  <c r="V123" i="34"/>
  <c r="W123" i="34"/>
  <c r="X123" i="34"/>
  <c r="Y123" i="34"/>
  <c r="Z123" i="34"/>
  <c r="AA123" i="34"/>
  <c r="AB123" i="34"/>
  <c r="I124" i="34"/>
  <c r="J124" i="34"/>
  <c r="K124" i="34"/>
  <c r="L124" i="34"/>
  <c r="M124" i="34"/>
  <c r="N124" i="34"/>
  <c r="O124" i="34"/>
  <c r="P124" i="34"/>
  <c r="Q124" i="34"/>
  <c r="R124" i="34"/>
  <c r="S124" i="34"/>
  <c r="T124" i="34"/>
  <c r="U124" i="34"/>
  <c r="V124" i="34"/>
  <c r="W124" i="34"/>
  <c r="X124" i="34"/>
  <c r="Y124" i="34"/>
  <c r="Z124" i="34"/>
  <c r="AA124" i="34"/>
  <c r="AB124" i="34"/>
  <c r="I125" i="34"/>
  <c r="J125" i="34"/>
  <c r="K125" i="34"/>
  <c r="L125" i="34"/>
  <c r="M125" i="34"/>
  <c r="N125" i="34"/>
  <c r="O125" i="34"/>
  <c r="P125" i="34"/>
  <c r="Q125" i="34"/>
  <c r="R125" i="34"/>
  <c r="S125" i="34"/>
  <c r="T125" i="34"/>
  <c r="U125" i="34"/>
  <c r="V125" i="34"/>
  <c r="W125" i="34"/>
  <c r="X125" i="34"/>
  <c r="Y125" i="34"/>
  <c r="Z125" i="34"/>
  <c r="AA125" i="34"/>
  <c r="AB125" i="34"/>
  <c r="I126" i="34"/>
  <c r="J126" i="34"/>
  <c r="K126" i="34"/>
  <c r="L126" i="34"/>
  <c r="M126" i="34"/>
  <c r="N126" i="34"/>
  <c r="O126" i="34"/>
  <c r="P126" i="34"/>
  <c r="Q126" i="34"/>
  <c r="R126" i="34"/>
  <c r="S126" i="34"/>
  <c r="T126" i="34"/>
  <c r="U126" i="34"/>
  <c r="V126" i="34"/>
  <c r="W126" i="34"/>
  <c r="X126" i="34"/>
  <c r="Y126" i="34"/>
  <c r="Z126" i="34"/>
  <c r="AA126" i="34"/>
  <c r="AB126" i="34"/>
  <c r="I127" i="34"/>
  <c r="J127" i="34"/>
  <c r="K127" i="34"/>
  <c r="L127" i="34"/>
  <c r="M127" i="34"/>
  <c r="N127" i="34"/>
  <c r="O127" i="34"/>
  <c r="P127" i="34"/>
  <c r="Q127" i="34"/>
  <c r="R127" i="34"/>
  <c r="S127" i="34"/>
  <c r="T127" i="34"/>
  <c r="U127" i="34"/>
  <c r="V127" i="34"/>
  <c r="W127" i="34"/>
  <c r="X127" i="34"/>
  <c r="Y127" i="34"/>
  <c r="Z127" i="34"/>
  <c r="AA127" i="34"/>
  <c r="AB127" i="34"/>
  <c r="I128" i="34"/>
  <c r="J128" i="34"/>
  <c r="K128" i="34"/>
  <c r="L128" i="34"/>
  <c r="M128" i="34"/>
  <c r="N128" i="34"/>
  <c r="O128" i="34"/>
  <c r="P128" i="34"/>
  <c r="Q128" i="34"/>
  <c r="R128" i="34"/>
  <c r="S128" i="34"/>
  <c r="T128" i="34"/>
  <c r="U128" i="34"/>
  <c r="V128" i="34"/>
  <c r="W128" i="34"/>
  <c r="X128" i="34"/>
  <c r="Y128" i="34"/>
  <c r="Z128" i="34"/>
  <c r="AA128" i="34"/>
  <c r="AB128" i="34"/>
  <c r="I129" i="34"/>
  <c r="J129" i="34"/>
  <c r="K129" i="34"/>
  <c r="L129" i="34"/>
  <c r="M129" i="34"/>
  <c r="N129" i="34"/>
  <c r="O129" i="34"/>
  <c r="P129" i="34"/>
  <c r="Q129" i="34"/>
  <c r="R129" i="34"/>
  <c r="S129" i="34"/>
  <c r="T129" i="34"/>
  <c r="U129" i="34"/>
  <c r="V129" i="34"/>
  <c r="W129" i="34"/>
  <c r="X129" i="34"/>
  <c r="Y129" i="34"/>
  <c r="Z129" i="34"/>
  <c r="AA129" i="34"/>
  <c r="AB129" i="34"/>
  <c r="I130" i="34"/>
  <c r="J130" i="34"/>
  <c r="K130" i="34"/>
  <c r="L130" i="34"/>
  <c r="M130" i="34"/>
  <c r="N130" i="34"/>
  <c r="O130" i="34"/>
  <c r="P130" i="34"/>
  <c r="Q130" i="34"/>
  <c r="R130" i="34"/>
  <c r="S130" i="34"/>
  <c r="T130" i="34"/>
  <c r="U130" i="34"/>
  <c r="V130" i="34"/>
  <c r="W130" i="34"/>
  <c r="X130" i="34"/>
  <c r="Y130" i="34"/>
  <c r="Z130" i="34"/>
  <c r="AA130" i="34"/>
  <c r="AB130" i="34"/>
  <c r="I131" i="34"/>
  <c r="J131" i="34"/>
  <c r="K131" i="34"/>
  <c r="L131" i="34"/>
  <c r="M131" i="34"/>
  <c r="N131" i="34"/>
  <c r="O131" i="34"/>
  <c r="P131" i="34"/>
  <c r="Q131" i="34"/>
  <c r="R131" i="34"/>
  <c r="S131" i="34"/>
  <c r="T131" i="34"/>
  <c r="U131" i="34"/>
  <c r="V131" i="34"/>
  <c r="W131" i="34"/>
  <c r="X131" i="34"/>
  <c r="Y131" i="34"/>
  <c r="Z131" i="34"/>
  <c r="AA131" i="34"/>
  <c r="AB131" i="34"/>
  <c r="I132" i="34"/>
  <c r="J132" i="34"/>
  <c r="K132" i="34"/>
  <c r="L132" i="34"/>
  <c r="M132" i="34"/>
  <c r="N132" i="34"/>
  <c r="O132" i="34"/>
  <c r="P132" i="34"/>
  <c r="Q132" i="34"/>
  <c r="R132" i="34"/>
  <c r="S132" i="34"/>
  <c r="T132" i="34"/>
  <c r="U132" i="34"/>
  <c r="V132" i="34"/>
  <c r="W132" i="34"/>
  <c r="X132" i="34"/>
  <c r="Y132" i="34"/>
  <c r="Z132" i="34"/>
  <c r="AA132" i="34"/>
  <c r="AB132" i="34"/>
  <c r="I133" i="34"/>
  <c r="J133" i="34"/>
  <c r="K133" i="34"/>
  <c r="L133" i="34"/>
  <c r="M133" i="34"/>
  <c r="N133" i="34"/>
  <c r="O133" i="34"/>
  <c r="P133" i="34"/>
  <c r="Q133" i="34"/>
  <c r="R133" i="34"/>
  <c r="S133" i="34"/>
  <c r="T133" i="34"/>
  <c r="U133" i="34"/>
  <c r="V133" i="34"/>
  <c r="W133" i="34"/>
  <c r="X133" i="34"/>
  <c r="Y133" i="34"/>
  <c r="Z133" i="34"/>
  <c r="AA133" i="34"/>
  <c r="AB133" i="34"/>
  <c r="I134" i="34"/>
  <c r="J134" i="34"/>
  <c r="K134" i="34"/>
  <c r="L134" i="34"/>
  <c r="M134" i="34"/>
  <c r="N134" i="34"/>
  <c r="O134" i="34"/>
  <c r="P134" i="34"/>
  <c r="Q134" i="34"/>
  <c r="R134" i="34"/>
  <c r="S134" i="34"/>
  <c r="T134" i="34"/>
  <c r="U134" i="34"/>
  <c r="V134" i="34"/>
  <c r="W134" i="34"/>
  <c r="X134" i="34"/>
  <c r="Y134" i="34"/>
  <c r="Z134" i="34"/>
  <c r="AA134" i="34"/>
  <c r="AB134" i="34"/>
  <c r="I135" i="34"/>
  <c r="J135" i="34"/>
  <c r="K135" i="34"/>
  <c r="L135" i="34"/>
  <c r="M135" i="34"/>
  <c r="N135" i="34"/>
  <c r="O135" i="34"/>
  <c r="P135" i="34"/>
  <c r="Q135" i="34"/>
  <c r="R135" i="34"/>
  <c r="S135" i="34"/>
  <c r="T135" i="34"/>
  <c r="U135" i="34"/>
  <c r="V135" i="34"/>
  <c r="W135" i="34"/>
  <c r="X135" i="34"/>
  <c r="Y135" i="34"/>
  <c r="Z135" i="34"/>
  <c r="AA135" i="34"/>
  <c r="AB135" i="34"/>
  <c r="I136" i="34"/>
  <c r="J136" i="34"/>
  <c r="K136" i="34"/>
  <c r="L136" i="34"/>
  <c r="M136" i="34"/>
  <c r="N136" i="34"/>
  <c r="O136" i="34"/>
  <c r="P136" i="34"/>
  <c r="Q136" i="34"/>
  <c r="R136" i="34"/>
  <c r="S136" i="34"/>
  <c r="T136" i="34"/>
  <c r="U136" i="34"/>
  <c r="V136" i="34"/>
  <c r="W136" i="34"/>
  <c r="X136" i="34"/>
  <c r="Y136" i="34"/>
  <c r="Z136" i="34"/>
  <c r="AA136" i="34"/>
  <c r="AB136" i="34"/>
  <c r="I137" i="34"/>
  <c r="J137" i="34"/>
  <c r="K137" i="34"/>
  <c r="L137" i="34"/>
  <c r="M137" i="34"/>
  <c r="N137" i="34"/>
  <c r="O137" i="34"/>
  <c r="P137" i="34"/>
  <c r="Q137" i="34"/>
  <c r="R137" i="34"/>
  <c r="S137" i="34"/>
  <c r="T137" i="34"/>
  <c r="U137" i="34"/>
  <c r="V137" i="34"/>
  <c r="W137" i="34"/>
  <c r="X137" i="34"/>
  <c r="Y137" i="34"/>
  <c r="Z137" i="34"/>
  <c r="AA137" i="34"/>
  <c r="AB137" i="34"/>
  <c r="I138" i="34"/>
  <c r="J138" i="34"/>
  <c r="K138" i="34"/>
  <c r="L138" i="34"/>
  <c r="M138" i="34"/>
  <c r="N138" i="34"/>
  <c r="O138" i="34"/>
  <c r="P138" i="34"/>
  <c r="Q138" i="34"/>
  <c r="R138" i="34"/>
  <c r="S138" i="34"/>
  <c r="T138" i="34"/>
  <c r="U138" i="34"/>
  <c r="V138" i="34"/>
  <c r="W138" i="34"/>
  <c r="X138" i="34"/>
  <c r="Y138" i="34"/>
  <c r="Z138" i="34"/>
  <c r="AA138" i="34"/>
  <c r="AB138" i="34"/>
  <c r="I139" i="34"/>
  <c r="J139" i="34"/>
  <c r="K139" i="34"/>
  <c r="L139" i="34"/>
  <c r="M139" i="34"/>
  <c r="N139" i="34"/>
  <c r="O139" i="34"/>
  <c r="P139" i="34"/>
  <c r="Q139" i="34"/>
  <c r="R139" i="34"/>
  <c r="S139" i="34"/>
  <c r="T139" i="34"/>
  <c r="U139" i="34"/>
  <c r="V139" i="34"/>
  <c r="W139" i="34"/>
  <c r="X139" i="34"/>
  <c r="Y139" i="34"/>
  <c r="Z139" i="34"/>
  <c r="AA139" i="34"/>
  <c r="AB139" i="34"/>
  <c r="I140" i="34"/>
  <c r="J140" i="34"/>
  <c r="K140" i="34"/>
  <c r="L140" i="34"/>
  <c r="M140" i="34"/>
  <c r="N140" i="34"/>
  <c r="O140" i="34"/>
  <c r="P140" i="34"/>
  <c r="Q140" i="34"/>
  <c r="R140" i="34"/>
  <c r="S140" i="34"/>
  <c r="T140" i="34"/>
  <c r="U140" i="34"/>
  <c r="V140" i="34"/>
  <c r="W140" i="34"/>
  <c r="X140" i="34"/>
  <c r="Y140" i="34"/>
  <c r="Z140" i="34"/>
  <c r="AA140" i="34"/>
  <c r="AB140" i="34"/>
  <c r="I141" i="34"/>
  <c r="J141" i="34"/>
  <c r="K141" i="34"/>
  <c r="L141" i="34"/>
  <c r="M141" i="34"/>
  <c r="N141" i="34"/>
  <c r="O141" i="34"/>
  <c r="P141" i="34"/>
  <c r="Q141" i="34"/>
  <c r="R141" i="34"/>
  <c r="S141" i="34"/>
  <c r="T141" i="34"/>
  <c r="U141" i="34"/>
  <c r="V141" i="34"/>
  <c r="W141" i="34"/>
  <c r="X141" i="34"/>
  <c r="Y141" i="34"/>
  <c r="Z141" i="34"/>
  <c r="AA141" i="34"/>
  <c r="AB141" i="34"/>
  <c r="I142" i="34"/>
  <c r="J142" i="34"/>
  <c r="K142" i="34"/>
  <c r="L142" i="34"/>
  <c r="M142" i="34"/>
  <c r="N142" i="34"/>
  <c r="O142" i="34"/>
  <c r="P142" i="34"/>
  <c r="Q142" i="34"/>
  <c r="R142" i="34"/>
  <c r="S142" i="34"/>
  <c r="T142" i="34"/>
  <c r="U142" i="34"/>
  <c r="V142" i="34"/>
  <c r="W142" i="34"/>
  <c r="X142" i="34"/>
  <c r="Y142" i="34"/>
  <c r="Z142" i="34"/>
  <c r="AA142" i="34"/>
  <c r="AB142" i="34"/>
  <c r="I143" i="34"/>
  <c r="J143" i="34"/>
  <c r="K143" i="34"/>
  <c r="L143" i="34"/>
  <c r="M143" i="34"/>
  <c r="N143" i="34"/>
  <c r="O143" i="34"/>
  <c r="P143" i="34"/>
  <c r="Q143" i="34"/>
  <c r="R143" i="34"/>
  <c r="S143" i="34"/>
  <c r="T143" i="34"/>
  <c r="U143" i="34"/>
  <c r="V143" i="34"/>
  <c r="W143" i="34"/>
  <c r="X143" i="34"/>
  <c r="Y143" i="34"/>
  <c r="Z143" i="34"/>
  <c r="AA143" i="34"/>
  <c r="AB143" i="34"/>
  <c r="I144" i="34"/>
  <c r="J144" i="34"/>
  <c r="K144" i="34"/>
  <c r="L144" i="34"/>
  <c r="M144" i="34"/>
  <c r="N144" i="34"/>
  <c r="O144" i="34"/>
  <c r="P144" i="34"/>
  <c r="Q144" i="34"/>
  <c r="R144" i="34"/>
  <c r="S144" i="34"/>
  <c r="T144" i="34"/>
  <c r="U144" i="34"/>
  <c r="V144" i="34"/>
  <c r="W144" i="34"/>
  <c r="X144" i="34"/>
  <c r="Y144" i="34"/>
  <c r="Z144" i="34"/>
  <c r="AA144" i="34"/>
  <c r="AB144" i="34"/>
  <c r="I145" i="34"/>
  <c r="J145" i="34"/>
  <c r="K145" i="34"/>
  <c r="L145" i="34"/>
  <c r="M145" i="34"/>
  <c r="N145" i="34"/>
  <c r="O145" i="34"/>
  <c r="P145" i="34"/>
  <c r="Q145" i="34"/>
  <c r="R145" i="34"/>
  <c r="S145" i="34"/>
  <c r="T145" i="34"/>
  <c r="U145" i="34"/>
  <c r="V145" i="34"/>
  <c r="W145" i="34"/>
  <c r="X145" i="34"/>
  <c r="Y145" i="34"/>
  <c r="Z145" i="34"/>
  <c r="AA145" i="34"/>
  <c r="AB145" i="34"/>
  <c r="I146" i="34"/>
  <c r="J146" i="34"/>
  <c r="K146" i="34"/>
  <c r="L146" i="34"/>
  <c r="M146" i="34"/>
  <c r="N146" i="34"/>
  <c r="O146" i="34"/>
  <c r="P146" i="34"/>
  <c r="Q146" i="34"/>
  <c r="R146" i="34"/>
  <c r="S146" i="34"/>
  <c r="T146" i="34"/>
  <c r="U146" i="34"/>
  <c r="V146" i="34"/>
  <c r="W146" i="34"/>
  <c r="X146" i="34"/>
  <c r="Y146" i="34"/>
  <c r="Z146" i="34"/>
  <c r="AA146" i="34"/>
  <c r="AB146" i="34"/>
  <c r="I147" i="34"/>
  <c r="J147" i="34"/>
  <c r="K147" i="34"/>
  <c r="L147" i="34"/>
  <c r="M147" i="34"/>
  <c r="N147" i="34"/>
  <c r="O147" i="34"/>
  <c r="P147" i="34"/>
  <c r="Q147" i="34"/>
  <c r="R147" i="34"/>
  <c r="S147" i="34"/>
  <c r="T147" i="34"/>
  <c r="U147" i="34"/>
  <c r="V147" i="34"/>
  <c r="W147" i="34"/>
  <c r="X147" i="34"/>
  <c r="Y147" i="34"/>
  <c r="Z147" i="34"/>
  <c r="AA147" i="34"/>
  <c r="AB147" i="34"/>
  <c r="I148" i="34"/>
  <c r="J148" i="34"/>
  <c r="K148" i="34"/>
  <c r="L148" i="34"/>
  <c r="M148" i="34"/>
  <c r="N148" i="34"/>
  <c r="O148" i="34"/>
  <c r="P148" i="34"/>
  <c r="Q148" i="34"/>
  <c r="R148" i="34"/>
  <c r="S148" i="34"/>
  <c r="T148" i="34"/>
  <c r="U148" i="34"/>
  <c r="V148" i="34"/>
  <c r="W148" i="34"/>
  <c r="X148" i="34"/>
  <c r="Y148" i="34"/>
  <c r="Z148" i="34"/>
  <c r="AA148" i="34"/>
  <c r="AB148" i="34"/>
  <c r="I149" i="34"/>
  <c r="J149" i="34"/>
  <c r="K149" i="34"/>
  <c r="L149" i="34"/>
  <c r="M149" i="34"/>
  <c r="N149" i="34"/>
  <c r="O149" i="34"/>
  <c r="P149" i="34"/>
  <c r="Q149" i="34"/>
  <c r="R149" i="34"/>
  <c r="S149" i="34"/>
  <c r="T149" i="34"/>
  <c r="U149" i="34"/>
  <c r="V149" i="34"/>
  <c r="W149" i="34"/>
  <c r="X149" i="34"/>
  <c r="Y149" i="34"/>
  <c r="Z149" i="34"/>
  <c r="AA149" i="34"/>
  <c r="AB149" i="34"/>
  <c r="I150" i="34"/>
  <c r="J150" i="34"/>
  <c r="K150" i="34"/>
  <c r="L150" i="34"/>
  <c r="M150" i="34"/>
  <c r="N150" i="34"/>
  <c r="O150" i="34"/>
  <c r="P150" i="34"/>
  <c r="Q150" i="34"/>
  <c r="R150" i="34"/>
  <c r="S150" i="34"/>
  <c r="T150" i="34"/>
  <c r="U150" i="34"/>
  <c r="V150" i="34"/>
  <c r="W150" i="34"/>
  <c r="X150" i="34"/>
  <c r="Y150" i="34"/>
  <c r="Z150" i="34"/>
  <c r="AA150" i="34"/>
  <c r="AB150" i="34"/>
  <c r="I151" i="34"/>
  <c r="J151" i="34"/>
  <c r="K151" i="34"/>
  <c r="L151" i="34"/>
  <c r="M151" i="34"/>
  <c r="N151" i="34"/>
  <c r="O151" i="34"/>
  <c r="P151" i="34"/>
  <c r="Q151" i="34"/>
  <c r="R151" i="34"/>
  <c r="S151" i="34"/>
  <c r="T151" i="34"/>
  <c r="U151" i="34"/>
  <c r="V151" i="34"/>
  <c r="W151" i="34"/>
  <c r="X151" i="34"/>
  <c r="Y151" i="34"/>
  <c r="Z151" i="34"/>
  <c r="AA151" i="34"/>
  <c r="AB151" i="34"/>
  <c r="I152" i="34"/>
  <c r="J152" i="34"/>
  <c r="K152" i="34"/>
  <c r="L152" i="34"/>
  <c r="M152" i="34"/>
  <c r="N152" i="34"/>
  <c r="O152" i="34"/>
  <c r="P152" i="34"/>
  <c r="Q152" i="34"/>
  <c r="R152" i="34"/>
  <c r="S152" i="34"/>
  <c r="T152" i="34"/>
  <c r="U152" i="34"/>
  <c r="V152" i="34"/>
  <c r="W152" i="34"/>
  <c r="X152" i="34"/>
  <c r="Y152" i="34"/>
  <c r="Z152" i="34"/>
  <c r="AA152" i="34"/>
  <c r="AB152" i="34"/>
  <c r="I153" i="34"/>
  <c r="J153" i="34"/>
  <c r="K153" i="34"/>
  <c r="L153" i="34"/>
  <c r="M153" i="34"/>
  <c r="N153" i="34"/>
  <c r="O153" i="34"/>
  <c r="P153" i="34"/>
  <c r="Q153" i="34"/>
  <c r="R153" i="34"/>
  <c r="S153" i="34"/>
  <c r="T153" i="34"/>
  <c r="U153" i="34"/>
  <c r="V153" i="34"/>
  <c r="W153" i="34"/>
  <c r="X153" i="34"/>
  <c r="Y153" i="34"/>
  <c r="Z153" i="34"/>
  <c r="AA153" i="34"/>
  <c r="AB153" i="34"/>
  <c r="I154" i="34"/>
  <c r="J154" i="34"/>
  <c r="K154" i="34"/>
  <c r="L154" i="34"/>
  <c r="M154" i="34"/>
  <c r="N154" i="34"/>
  <c r="O154" i="34"/>
  <c r="P154" i="34"/>
  <c r="Q154" i="34"/>
  <c r="R154" i="34"/>
  <c r="S154" i="34"/>
  <c r="T154" i="34"/>
  <c r="U154" i="34"/>
  <c r="V154" i="34"/>
  <c r="W154" i="34"/>
  <c r="X154" i="34"/>
  <c r="Y154" i="34"/>
  <c r="Z154" i="34"/>
  <c r="AA154" i="34"/>
  <c r="AB154" i="34"/>
  <c r="I155" i="34"/>
  <c r="J155" i="34"/>
  <c r="K155" i="34"/>
  <c r="L155" i="34"/>
  <c r="M155" i="34"/>
  <c r="N155" i="34"/>
  <c r="O155" i="34"/>
  <c r="P155" i="34"/>
  <c r="Q155" i="34"/>
  <c r="R155" i="34"/>
  <c r="S155" i="34"/>
  <c r="T155" i="34"/>
  <c r="U155" i="34"/>
  <c r="V155" i="34"/>
  <c r="W155" i="34"/>
  <c r="X155" i="34"/>
  <c r="Y155" i="34"/>
  <c r="Z155" i="34"/>
  <c r="AA155" i="34"/>
  <c r="AB155" i="34"/>
  <c r="I156" i="34"/>
  <c r="J156" i="34"/>
  <c r="K156" i="34"/>
  <c r="L156" i="34"/>
  <c r="M156" i="34"/>
  <c r="N156" i="34"/>
  <c r="O156" i="34"/>
  <c r="P156" i="34"/>
  <c r="Q156" i="34"/>
  <c r="R156" i="34"/>
  <c r="S156" i="34"/>
  <c r="T156" i="34"/>
  <c r="U156" i="34"/>
  <c r="V156" i="34"/>
  <c r="W156" i="34"/>
  <c r="X156" i="34"/>
  <c r="Y156" i="34"/>
  <c r="Z156" i="34"/>
  <c r="AA156" i="34"/>
  <c r="AB156" i="34"/>
  <c r="I157" i="34"/>
  <c r="J157" i="34"/>
  <c r="K157" i="34"/>
  <c r="L157" i="34"/>
  <c r="M157" i="34"/>
  <c r="N157" i="34"/>
  <c r="O157" i="34"/>
  <c r="P157" i="34"/>
  <c r="Q157" i="34"/>
  <c r="R157" i="34"/>
  <c r="S157" i="34"/>
  <c r="T157" i="34"/>
  <c r="U157" i="34"/>
  <c r="V157" i="34"/>
  <c r="W157" i="34"/>
  <c r="X157" i="34"/>
  <c r="Y157" i="34"/>
  <c r="Z157" i="34"/>
  <c r="AA157" i="34"/>
  <c r="AB157" i="34"/>
  <c r="I158" i="34"/>
  <c r="J158" i="34"/>
  <c r="K158" i="34"/>
  <c r="L158" i="34"/>
  <c r="M158" i="34"/>
  <c r="N158" i="34"/>
  <c r="O158" i="34"/>
  <c r="P158" i="34"/>
  <c r="Q158" i="34"/>
  <c r="R158" i="34"/>
  <c r="S158" i="34"/>
  <c r="T158" i="34"/>
  <c r="U158" i="34"/>
  <c r="V158" i="34"/>
  <c r="W158" i="34"/>
  <c r="X158" i="34"/>
  <c r="Y158" i="34"/>
  <c r="Z158" i="34"/>
  <c r="AA158" i="34"/>
  <c r="AB158" i="34"/>
  <c r="I159" i="34"/>
  <c r="J159" i="34"/>
  <c r="K159" i="34"/>
  <c r="L159" i="34"/>
  <c r="M159" i="34"/>
  <c r="N159" i="34"/>
  <c r="O159" i="34"/>
  <c r="P159" i="34"/>
  <c r="Q159" i="34"/>
  <c r="R159" i="34"/>
  <c r="S159" i="34"/>
  <c r="T159" i="34"/>
  <c r="U159" i="34"/>
  <c r="V159" i="34"/>
  <c r="W159" i="34"/>
  <c r="X159" i="34"/>
  <c r="Y159" i="34"/>
  <c r="Z159" i="34"/>
  <c r="AA159" i="34"/>
  <c r="AB159" i="34"/>
  <c r="I160" i="34"/>
  <c r="J160" i="34"/>
  <c r="K160" i="34"/>
  <c r="L160" i="34"/>
  <c r="M160" i="34"/>
  <c r="N160" i="34"/>
  <c r="O160" i="34"/>
  <c r="P160" i="34"/>
  <c r="Q160" i="34"/>
  <c r="R160" i="34"/>
  <c r="S160" i="34"/>
  <c r="T160" i="34"/>
  <c r="U160" i="34"/>
  <c r="V160" i="34"/>
  <c r="W160" i="34"/>
  <c r="X160" i="34"/>
  <c r="Y160" i="34"/>
  <c r="Z160" i="34"/>
  <c r="AA160" i="34"/>
  <c r="AB160" i="34"/>
  <c r="I161" i="34"/>
  <c r="J161" i="34"/>
  <c r="K161" i="34"/>
  <c r="L161" i="34"/>
  <c r="M161" i="34"/>
  <c r="N161" i="34"/>
  <c r="O161" i="34"/>
  <c r="P161" i="34"/>
  <c r="Q161" i="34"/>
  <c r="R161" i="34"/>
  <c r="S161" i="34"/>
  <c r="T161" i="34"/>
  <c r="U161" i="34"/>
  <c r="V161" i="34"/>
  <c r="W161" i="34"/>
  <c r="X161" i="34"/>
  <c r="Y161" i="34"/>
  <c r="Z161" i="34"/>
  <c r="AA161" i="34"/>
  <c r="AB161" i="34"/>
  <c r="I162" i="34"/>
  <c r="J162" i="34"/>
  <c r="K162" i="34"/>
  <c r="L162" i="34"/>
  <c r="M162" i="34"/>
  <c r="N162" i="34"/>
  <c r="O162" i="34"/>
  <c r="P162" i="34"/>
  <c r="Q162" i="34"/>
  <c r="R162" i="34"/>
  <c r="S162" i="34"/>
  <c r="T162" i="34"/>
  <c r="U162" i="34"/>
  <c r="V162" i="34"/>
  <c r="W162" i="34"/>
  <c r="X162" i="34"/>
  <c r="Y162" i="34"/>
  <c r="Z162" i="34"/>
  <c r="AA162" i="34"/>
  <c r="AB162" i="34"/>
  <c r="I163" i="34"/>
  <c r="J163" i="34"/>
  <c r="K163" i="34"/>
  <c r="L163" i="34"/>
  <c r="M163" i="34"/>
  <c r="N163" i="34"/>
  <c r="O163" i="34"/>
  <c r="P163" i="34"/>
  <c r="Q163" i="34"/>
  <c r="R163" i="34"/>
  <c r="S163" i="34"/>
  <c r="T163" i="34"/>
  <c r="U163" i="34"/>
  <c r="V163" i="34"/>
  <c r="W163" i="34"/>
  <c r="X163" i="34"/>
  <c r="Y163" i="34"/>
  <c r="Z163" i="34"/>
  <c r="AA163" i="34"/>
  <c r="AB163" i="34"/>
  <c r="I164" i="34"/>
  <c r="J164" i="34"/>
  <c r="K164" i="34"/>
  <c r="L164" i="34"/>
  <c r="M164" i="34"/>
  <c r="N164" i="34"/>
  <c r="O164" i="34"/>
  <c r="P164" i="34"/>
  <c r="Q164" i="34"/>
  <c r="R164" i="34"/>
  <c r="S164" i="34"/>
  <c r="T164" i="34"/>
  <c r="U164" i="34"/>
  <c r="V164" i="34"/>
  <c r="W164" i="34"/>
  <c r="X164" i="34"/>
  <c r="Y164" i="34"/>
  <c r="Z164" i="34"/>
  <c r="AA164" i="34"/>
  <c r="AB164" i="34"/>
  <c r="I165" i="34"/>
  <c r="J165" i="34"/>
  <c r="K165" i="34"/>
  <c r="L165" i="34"/>
  <c r="M165" i="34"/>
  <c r="N165" i="34"/>
  <c r="O165" i="34"/>
  <c r="P165" i="34"/>
  <c r="Q165" i="34"/>
  <c r="R165" i="34"/>
  <c r="S165" i="34"/>
  <c r="T165" i="34"/>
  <c r="U165" i="34"/>
  <c r="V165" i="34"/>
  <c r="W165" i="34"/>
  <c r="X165" i="34"/>
  <c r="Y165" i="34"/>
  <c r="Z165" i="34"/>
  <c r="AA165" i="34"/>
  <c r="AB165" i="34"/>
  <c r="I166" i="34"/>
  <c r="J166" i="34"/>
  <c r="K166" i="34"/>
  <c r="L166" i="34"/>
  <c r="M166" i="34"/>
  <c r="N166" i="34"/>
  <c r="O166" i="34"/>
  <c r="P166" i="34"/>
  <c r="Q166" i="34"/>
  <c r="R166" i="34"/>
  <c r="S166" i="34"/>
  <c r="T166" i="34"/>
  <c r="U166" i="34"/>
  <c r="V166" i="34"/>
  <c r="W166" i="34"/>
  <c r="X166" i="34"/>
  <c r="Y166" i="34"/>
  <c r="Z166" i="34"/>
  <c r="AA166" i="34"/>
  <c r="AB166" i="34"/>
  <c r="I167" i="34"/>
  <c r="J167" i="34"/>
  <c r="K167" i="34"/>
  <c r="L167" i="34"/>
  <c r="M167" i="34"/>
  <c r="N167" i="34"/>
  <c r="O167" i="34"/>
  <c r="P167" i="34"/>
  <c r="Q167" i="34"/>
  <c r="R167" i="34"/>
  <c r="S167" i="34"/>
  <c r="T167" i="34"/>
  <c r="U167" i="34"/>
  <c r="V167" i="34"/>
  <c r="W167" i="34"/>
  <c r="X167" i="34"/>
  <c r="Y167" i="34"/>
  <c r="Z167" i="34"/>
  <c r="AA167" i="34"/>
  <c r="AB167" i="34"/>
  <c r="I168" i="34"/>
  <c r="J168" i="34"/>
  <c r="K168" i="34"/>
  <c r="L168" i="34"/>
  <c r="M168" i="34"/>
  <c r="N168" i="34"/>
  <c r="O168" i="34"/>
  <c r="P168" i="34"/>
  <c r="Q168" i="34"/>
  <c r="R168" i="34"/>
  <c r="S168" i="34"/>
  <c r="T168" i="34"/>
  <c r="U168" i="34"/>
  <c r="V168" i="34"/>
  <c r="W168" i="34"/>
  <c r="X168" i="34"/>
  <c r="Y168" i="34"/>
  <c r="Z168" i="34"/>
  <c r="AA168" i="34"/>
  <c r="AB168" i="34"/>
  <c r="I169" i="34"/>
  <c r="J169" i="34"/>
  <c r="K169" i="34"/>
  <c r="L169" i="34"/>
  <c r="M169" i="34"/>
  <c r="N169" i="34"/>
  <c r="O169" i="34"/>
  <c r="P169" i="34"/>
  <c r="Q169" i="34"/>
  <c r="R169" i="34"/>
  <c r="S169" i="34"/>
  <c r="T169" i="34"/>
  <c r="U169" i="34"/>
  <c r="V169" i="34"/>
  <c r="W169" i="34"/>
  <c r="X169" i="34"/>
  <c r="Y169" i="34"/>
  <c r="Z169" i="34"/>
  <c r="AA169" i="34"/>
  <c r="AB169" i="34"/>
  <c r="I170" i="34"/>
  <c r="J170" i="34"/>
  <c r="K170" i="34"/>
  <c r="L170" i="34"/>
  <c r="M170" i="34"/>
  <c r="N170" i="34"/>
  <c r="O170" i="34"/>
  <c r="P170" i="34"/>
  <c r="Q170" i="34"/>
  <c r="R170" i="34"/>
  <c r="S170" i="34"/>
  <c r="T170" i="34"/>
  <c r="U170" i="34"/>
  <c r="V170" i="34"/>
  <c r="W170" i="34"/>
  <c r="X170" i="34"/>
  <c r="Y170" i="34"/>
  <c r="Z170" i="34"/>
  <c r="AA170" i="34"/>
  <c r="AB170" i="34"/>
  <c r="I171" i="34"/>
  <c r="J171" i="34"/>
  <c r="K171" i="34"/>
  <c r="L171" i="34"/>
  <c r="M171" i="34"/>
  <c r="N171" i="34"/>
  <c r="O171" i="34"/>
  <c r="P171" i="34"/>
  <c r="Q171" i="34"/>
  <c r="R171" i="34"/>
  <c r="S171" i="34"/>
  <c r="T171" i="34"/>
  <c r="U171" i="34"/>
  <c r="V171" i="34"/>
  <c r="W171" i="34"/>
  <c r="X171" i="34"/>
  <c r="Y171" i="34"/>
  <c r="Z171" i="34"/>
  <c r="AA171" i="34"/>
  <c r="AB171" i="34"/>
  <c r="I172" i="34"/>
  <c r="J172" i="34"/>
  <c r="K172" i="34"/>
  <c r="L172" i="34"/>
  <c r="M172" i="34"/>
  <c r="N172" i="34"/>
  <c r="O172" i="34"/>
  <c r="P172" i="34"/>
  <c r="Q172" i="34"/>
  <c r="R172" i="34"/>
  <c r="S172" i="34"/>
  <c r="T172" i="34"/>
  <c r="U172" i="34"/>
  <c r="V172" i="34"/>
  <c r="W172" i="34"/>
  <c r="X172" i="34"/>
  <c r="Y172" i="34"/>
  <c r="Z172" i="34"/>
  <c r="AA172" i="34"/>
  <c r="AB172" i="34"/>
  <c r="I173" i="34"/>
  <c r="J173" i="34"/>
  <c r="K173" i="34"/>
  <c r="L173" i="34"/>
  <c r="M173" i="34"/>
  <c r="N173" i="34"/>
  <c r="O173" i="34"/>
  <c r="P173" i="34"/>
  <c r="Q173" i="34"/>
  <c r="R173" i="34"/>
  <c r="S173" i="34"/>
  <c r="T173" i="34"/>
  <c r="U173" i="34"/>
  <c r="V173" i="34"/>
  <c r="W173" i="34"/>
  <c r="X173" i="34"/>
  <c r="Y173" i="34"/>
  <c r="Z173" i="34"/>
  <c r="AA173" i="34"/>
  <c r="AB173" i="34"/>
  <c r="I174" i="34"/>
  <c r="J174" i="34"/>
  <c r="K174" i="34"/>
  <c r="L174" i="34"/>
  <c r="M174" i="34"/>
  <c r="N174" i="34"/>
  <c r="O174" i="34"/>
  <c r="P174" i="34"/>
  <c r="Q174" i="34"/>
  <c r="R174" i="34"/>
  <c r="S174" i="34"/>
  <c r="T174" i="34"/>
  <c r="U174" i="34"/>
  <c r="V174" i="34"/>
  <c r="W174" i="34"/>
  <c r="X174" i="34"/>
  <c r="Y174" i="34"/>
  <c r="Z174" i="34"/>
  <c r="AA174" i="34"/>
  <c r="AB174" i="34"/>
  <c r="I175" i="34"/>
  <c r="J175" i="34"/>
  <c r="K175" i="34"/>
  <c r="L175" i="34"/>
  <c r="M175" i="34"/>
  <c r="N175" i="34"/>
  <c r="O175" i="34"/>
  <c r="P175" i="34"/>
  <c r="Q175" i="34"/>
  <c r="R175" i="34"/>
  <c r="S175" i="34"/>
  <c r="T175" i="34"/>
  <c r="U175" i="34"/>
  <c r="V175" i="34"/>
  <c r="W175" i="34"/>
  <c r="X175" i="34"/>
  <c r="Y175" i="34"/>
  <c r="Z175" i="34"/>
  <c r="AA175" i="34"/>
  <c r="AB175" i="34"/>
  <c r="I176" i="34"/>
  <c r="J176" i="34"/>
  <c r="K176" i="34"/>
  <c r="L176" i="34"/>
  <c r="M176" i="34"/>
  <c r="N176" i="34"/>
  <c r="O176" i="34"/>
  <c r="P176" i="34"/>
  <c r="Q176" i="34"/>
  <c r="R176" i="34"/>
  <c r="S176" i="34"/>
  <c r="T176" i="34"/>
  <c r="U176" i="34"/>
  <c r="V176" i="34"/>
  <c r="W176" i="34"/>
  <c r="X176" i="34"/>
  <c r="Y176" i="34"/>
  <c r="Z176" i="34"/>
  <c r="AA176" i="34"/>
  <c r="AB176" i="34"/>
  <c r="I177" i="34"/>
  <c r="J177" i="34"/>
  <c r="K177" i="34"/>
  <c r="L177" i="34"/>
  <c r="M177" i="34"/>
  <c r="N177" i="34"/>
  <c r="O177" i="34"/>
  <c r="P177" i="34"/>
  <c r="Q177" i="34"/>
  <c r="R177" i="34"/>
  <c r="S177" i="34"/>
  <c r="T177" i="34"/>
  <c r="U177" i="34"/>
  <c r="V177" i="34"/>
  <c r="W177" i="34"/>
  <c r="X177" i="34"/>
  <c r="Y177" i="34"/>
  <c r="Z177" i="34"/>
  <c r="AA177" i="34"/>
  <c r="AB177" i="34"/>
  <c r="I178" i="34"/>
  <c r="J178" i="34"/>
  <c r="K178" i="34"/>
  <c r="L178" i="34"/>
  <c r="M178" i="34"/>
  <c r="N178" i="34"/>
  <c r="O178" i="34"/>
  <c r="P178" i="34"/>
  <c r="Q178" i="34"/>
  <c r="R178" i="34"/>
  <c r="S178" i="34"/>
  <c r="T178" i="34"/>
  <c r="U178" i="34"/>
  <c r="V178" i="34"/>
  <c r="W178" i="34"/>
  <c r="X178" i="34"/>
  <c r="Y178" i="34"/>
  <c r="Z178" i="34"/>
  <c r="AA178" i="34"/>
  <c r="AB178" i="34"/>
  <c r="I179" i="34"/>
  <c r="J179" i="34"/>
  <c r="K179" i="34"/>
  <c r="L179" i="34"/>
  <c r="M179" i="34"/>
  <c r="N179" i="34"/>
  <c r="O179" i="34"/>
  <c r="P179" i="34"/>
  <c r="Q179" i="34"/>
  <c r="R179" i="34"/>
  <c r="S179" i="34"/>
  <c r="T179" i="34"/>
  <c r="U179" i="34"/>
  <c r="V179" i="34"/>
  <c r="W179" i="34"/>
  <c r="X179" i="34"/>
  <c r="Y179" i="34"/>
  <c r="Z179" i="34"/>
  <c r="AA179" i="34"/>
  <c r="AB179" i="34"/>
  <c r="I180" i="34"/>
  <c r="J180" i="34"/>
  <c r="K180" i="34"/>
  <c r="L180" i="34"/>
  <c r="M180" i="34"/>
  <c r="N180" i="34"/>
  <c r="O180" i="34"/>
  <c r="P180" i="34"/>
  <c r="Q180" i="34"/>
  <c r="R180" i="34"/>
  <c r="S180" i="34"/>
  <c r="T180" i="34"/>
  <c r="U180" i="34"/>
  <c r="V180" i="34"/>
  <c r="W180" i="34"/>
  <c r="X180" i="34"/>
  <c r="Y180" i="34"/>
  <c r="Z180" i="34"/>
  <c r="AA180" i="34"/>
  <c r="AB180" i="34"/>
  <c r="I181" i="34"/>
  <c r="J181" i="34"/>
  <c r="K181" i="34"/>
  <c r="L181" i="34"/>
  <c r="M181" i="34"/>
  <c r="N181" i="34"/>
  <c r="O181" i="34"/>
  <c r="P181" i="34"/>
  <c r="Q181" i="34"/>
  <c r="R181" i="34"/>
  <c r="S181" i="34"/>
  <c r="T181" i="34"/>
  <c r="U181" i="34"/>
  <c r="V181" i="34"/>
  <c r="W181" i="34"/>
  <c r="X181" i="34"/>
  <c r="Y181" i="34"/>
  <c r="Z181" i="34"/>
  <c r="AA181" i="34"/>
  <c r="AB181" i="34"/>
  <c r="I182" i="34"/>
  <c r="J182" i="34"/>
  <c r="K182" i="34"/>
  <c r="L182" i="34"/>
  <c r="M182" i="34"/>
  <c r="N182" i="34"/>
  <c r="O182" i="34"/>
  <c r="P182" i="34"/>
  <c r="Q182" i="34"/>
  <c r="R182" i="34"/>
  <c r="S182" i="34"/>
  <c r="T182" i="34"/>
  <c r="U182" i="34"/>
  <c r="V182" i="34"/>
  <c r="W182" i="34"/>
  <c r="X182" i="34"/>
  <c r="Y182" i="34"/>
  <c r="Z182" i="34"/>
  <c r="AA182" i="34"/>
  <c r="AB182" i="34"/>
  <c r="I183" i="34"/>
  <c r="J183" i="34"/>
  <c r="K183" i="34"/>
  <c r="L183" i="34"/>
  <c r="M183" i="34"/>
  <c r="N183" i="34"/>
  <c r="O183" i="34"/>
  <c r="P183" i="34"/>
  <c r="Q183" i="34"/>
  <c r="R183" i="34"/>
  <c r="S183" i="34"/>
  <c r="T183" i="34"/>
  <c r="U183" i="34"/>
  <c r="V183" i="34"/>
  <c r="W183" i="34"/>
  <c r="X183" i="34"/>
  <c r="Y183" i="34"/>
  <c r="Z183" i="34"/>
  <c r="AA183" i="34"/>
  <c r="AB183" i="34"/>
  <c r="I184" i="34"/>
  <c r="J184" i="34"/>
  <c r="K184" i="34"/>
  <c r="L184" i="34"/>
  <c r="M184" i="34"/>
  <c r="N184" i="34"/>
  <c r="O184" i="34"/>
  <c r="P184" i="34"/>
  <c r="Q184" i="34"/>
  <c r="R184" i="34"/>
  <c r="S184" i="34"/>
  <c r="T184" i="34"/>
  <c r="U184" i="34"/>
  <c r="V184" i="34"/>
  <c r="W184" i="34"/>
  <c r="X184" i="34"/>
  <c r="Y184" i="34"/>
  <c r="Z184" i="34"/>
  <c r="AA184" i="34"/>
  <c r="AB184" i="34"/>
  <c r="I185" i="34"/>
  <c r="J185" i="34"/>
  <c r="K185" i="34"/>
  <c r="L185" i="34"/>
  <c r="M185" i="34"/>
  <c r="N185" i="34"/>
  <c r="O185" i="34"/>
  <c r="P185" i="34"/>
  <c r="Q185" i="34"/>
  <c r="R185" i="34"/>
  <c r="S185" i="34"/>
  <c r="T185" i="34"/>
  <c r="U185" i="34"/>
  <c r="V185" i="34"/>
  <c r="W185" i="34"/>
  <c r="X185" i="34"/>
  <c r="Y185" i="34"/>
  <c r="Z185" i="34"/>
  <c r="AA185" i="34"/>
  <c r="AB185" i="34"/>
  <c r="I186" i="34"/>
  <c r="J186" i="34"/>
  <c r="K186" i="34"/>
  <c r="L186" i="34"/>
  <c r="M186" i="34"/>
  <c r="N186" i="34"/>
  <c r="O186" i="34"/>
  <c r="P186" i="34"/>
  <c r="Q186" i="34"/>
  <c r="R186" i="34"/>
  <c r="S186" i="34"/>
  <c r="T186" i="34"/>
  <c r="U186" i="34"/>
  <c r="V186" i="34"/>
  <c r="W186" i="34"/>
  <c r="X186" i="34"/>
  <c r="Y186" i="34"/>
  <c r="Z186" i="34"/>
  <c r="AA186" i="34"/>
  <c r="AB186" i="34"/>
  <c r="I187" i="34"/>
  <c r="J187" i="34"/>
  <c r="K187" i="34"/>
  <c r="L187" i="34"/>
  <c r="M187" i="34"/>
  <c r="N187" i="34"/>
  <c r="O187" i="34"/>
  <c r="P187" i="34"/>
  <c r="Q187" i="34"/>
  <c r="R187" i="34"/>
  <c r="S187" i="34"/>
  <c r="T187" i="34"/>
  <c r="U187" i="34"/>
  <c r="V187" i="34"/>
  <c r="W187" i="34"/>
  <c r="X187" i="34"/>
  <c r="Y187" i="34"/>
  <c r="Z187" i="34"/>
  <c r="AA187" i="34"/>
  <c r="AB187" i="34"/>
  <c r="I188" i="34"/>
  <c r="J188" i="34"/>
  <c r="K188" i="34"/>
  <c r="L188" i="34"/>
  <c r="M188" i="34"/>
  <c r="N188" i="34"/>
  <c r="O188" i="34"/>
  <c r="P188" i="34"/>
  <c r="Q188" i="34"/>
  <c r="R188" i="34"/>
  <c r="S188" i="34"/>
  <c r="T188" i="34"/>
  <c r="U188" i="34"/>
  <c r="V188" i="34"/>
  <c r="W188" i="34"/>
  <c r="X188" i="34"/>
  <c r="Y188" i="34"/>
  <c r="Z188" i="34"/>
  <c r="AA188" i="34"/>
  <c r="AB188" i="34"/>
  <c r="I189" i="34"/>
  <c r="J189" i="34"/>
  <c r="K189" i="34"/>
  <c r="L189" i="34"/>
  <c r="M189" i="34"/>
  <c r="N189" i="34"/>
  <c r="O189" i="34"/>
  <c r="P189" i="34"/>
  <c r="Q189" i="34"/>
  <c r="R189" i="34"/>
  <c r="S189" i="34"/>
  <c r="T189" i="34"/>
  <c r="U189" i="34"/>
  <c r="V189" i="34"/>
  <c r="W189" i="34"/>
  <c r="X189" i="34"/>
  <c r="Y189" i="34"/>
  <c r="Z189" i="34"/>
  <c r="AA189" i="34"/>
  <c r="AB189" i="34"/>
  <c r="I190" i="34"/>
  <c r="J190" i="34"/>
  <c r="K190" i="34"/>
  <c r="L190" i="34"/>
  <c r="M190" i="34"/>
  <c r="N190" i="34"/>
  <c r="O190" i="34"/>
  <c r="P190" i="34"/>
  <c r="Q190" i="34"/>
  <c r="R190" i="34"/>
  <c r="S190" i="34"/>
  <c r="T190" i="34"/>
  <c r="U190" i="34"/>
  <c r="V190" i="34"/>
  <c r="W190" i="34"/>
  <c r="X190" i="34"/>
  <c r="Y190" i="34"/>
  <c r="Z190" i="34"/>
  <c r="AA190" i="34"/>
  <c r="AB190" i="34"/>
  <c r="I191" i="34"/>
  <c r="J191" i="34"/>
  <c r="K191" i="34"/>
  <c r="L191" i="34"/>
  <c r="M191" i="34"/>
  <c r="N191" i="34"/>
  <c r="O191" i="34"/>
  <c r="P191" i="34"/>
  <c r="Q191" i="34"/>
  <c r="R191" i="34"/>
  <c r="S191" i="34"/>
  <c r="T191" i="34"/>
  <c r="U191" i="34"/>
  <c r="V191" i="34"/>
  <c r="W191" i="34"/>
  <c r="X191" i="34"/>
  <c r="Y191" i="34"/>
  <c r="Z191" i="34"/>
  <c r="AA191" i="34"/>
  <c r="AB191" i="34"/>
  <c r="I192" i="34"/>
  <c r="J192" i="34"/>
  <c r="K192" i="34"/>
  <c r="L192" i="34"/>
  <c r="M192" i="34"/>
  <c r="N192" i="34"/>
  <c r="O192" i="34"/>
  <c r="P192" i="34"/>
  <c r="Q192" i="34"/>
  <c r="R192" i="34"/>
  <c r="S192" i="34"/>
  <c r="T192" i="34"/>
  <c r="U192" i="34"/>
  <c r="V192" i="34"/>
  <c r="W192" i="34"/>
  <c r="X192" i="34"/>
  <c r="Y192" i="34"/>
  <c r="Z192" i="34"/>
  <c r="AA192" i="34"/>
  <c r="AB192" i="34"/>
  <c r="I193" i="34"/>
  <c r="J193" i="34"/>
  <c r="K193" i="34"/>
  <c r="L193" i="34"/>
  <c r="M193" i="34"/>
  <c r="N193" i="34"/>
  <c r="O193" i="34"/>
  <c r="P193" i="34"/>
  <c r="Q193" i="34"/>
  <c r="R193" i="34"/>
  <c r="S193" i="34"/>
  <c r="T193" i="34"/>
  <c r="U193" i="34"/>
  <c r="V193" i="34"/>
  <c r="W193" i="34"/>
  <c r="X193" i="34"/>
  <c r="Y193" i="34"/>
  <c r="Z193" i="34"/>
  <c r="AA193" i="34"/>
  <c r="AB193" i="34"/>
  <c r="I194" i="34"/>
  <c r="J194" i="34"/>
  <c r="K194" i="34"/>
  <c r="L194" i="34"/>
  <c r="M194" i="34"/>
  <c r="N194" i="34"/>
  <c r="O194" i="34"/>
  <c r="P194" i="34"/>
  <c r="Q194" i="34"/>
  <c r="R194" i="34"/>
  <c r="S194" i="34"/>
  <c r="T194" i="34"/>
  <c r="U194" i="34"/>
  <c r="V194" i="34"/>
  <c r="W194" i="34"/>
  <c r="X194" i="34"/>
  <c r="Y194" i="34"/>
  <c r="Z194" i="34"/>
  <c r="AA194" i="34"/>
  <c r="AB194" i="34"/>
  <c r="I195" i="34"/>
  <c r="J195" i="34"/>
  <c r="K195" i="34"/>
  <c r="L195" i="34"/>
  <c r="M195" i="34"/>
  <c r="N195" i="34"/>
  <c r="O195" i="34"/>
  <c r="P195" i="34"/>
  <c r="Q195" i="34"/>
  <c r="R195" i="34"/>
  <c r="S195" i="34"/>
  <c r="T195" i="34"/>
  <c r="U195" i="34"/>
  <c r="V195" i="34"/>
  <c r="W195" i="34"/>
  <c r="X195" i="34"/>
  <c r="Y195" i="34"/>
  <c r="Z195" i="34"/>
  <c r="AA195" i="34"/>
  <c r="AB195" i="34"/>
  <c r="I196" i="34"/>
  <c r="J196" i="34"/>
  <c r="K196" i="34"/>
  <c r="L196" i="34"/>
  <c r="M196" i="34"/>
  <c r="N196" i="34"/>
  <c r="O196" i="34"/>
  <c r="P196" i="34"/>
  <c r="Q196" i="34"/>
  <c r="R196" i="34"/>
  <c r="S196" i="34"/>
  <c r="T196" i="34"/>
  <c r="U196" i="34"/>
  <c r="V196" i="34"/>
  <c r="W196" i="34"/>
  <c r="X196" i="34"/>
  <c r="Y196" i="34"/>
  <c r="Z196" i="34"/>
  <c r="AA196" i="34"/>
  <c r="AB196" i="34"/>
  <c r="I197" i="34"/>
  <c r="J197" i="34"/>
  <c r="K197" i="34"/>
  <c r="L197" i="34"/>
  <c r="M197" i="34"/>
  <c r="N197" i="34"/>
  <c r="O197" i="34"/>
  <c r="P197" i="34"/>
  <c r="Q197" i="34"/>
  <c r="R197" i="34"/>
  <c r="S197" i="34"/>
  <c r="T197" i="34"/>
  <c r="U197" i="34"/>
  <c r="V197" i="34"/>
  <c r="W197" i="34"/>
  <c r="X197" i="34"/>
  <c r="Y197" i="34"/>
  <c r="Z197" i="34"/>
  <c r="AA197" i="34"/>
  <c r="AB197" i="34"/>
  <c r="I198" i="34"/>
  <c r="J198" i="34"/>
  <c r="K198" i="34"/>
  <c r="L198" i="34"/>
  <c r="M198" i="34"/>
  <c r="N198" i="34"/>
  <c r="O198" i="34"/>
  <c r="P198" i="34"/>
  <c r="Q198" i="34"/>
  <c r="R198" i="34"/>
  <c r="S198" i="34"/>
  <c r="T198" i="34"/>
  <c r="U198" i="34"/>
  <c r="V198" i="34"/>
  <c r="W198" i="34"/>
  <c r="X198" i="34"/>
  <c r="Y198" i="34"/>
  <c r="Z198" i="34"/>
  <c r="AA198" i="34"/>
  <c r="AB198" i="34"/>
  <c r="I199" i="34"/>
  <c r="J199" i="34"/>
  <c r="K199" i="34"/>
  <c r="L199" i="34"/>
  <c r="M199" i="34"/>
  <c r="N199" i="34"/>
  <c r="O199" i="34"/>
  <c r="P199" i="34"/>
  <c r="Q199" i="34"/>
  <c r="R199" i="34"/>
  <c r="S199" i="34"/>
  <c r="T199" i="34"/>
  <c r="U199" i="34"/>
  <c r="V199" i="34"/>
  <c r="W199" i="34"/>
  <c r="X199" i="34"/>
  <c r="Y199" i="34"/>
  <c r="Z199" i="34"/>
  <c r="AA199" i="34"/>
  <c r="AB199" i="34"/>
  <c r="I200" i="34"/>
  <c r="J200" i="34"/>
  <c r="K200" i="34"/>
  <c r="L200" i="34"/>
  <c r="M200" i="34"/>
  <c r="N200" i="34"/>
  <c r="O200" i="34"/>
  <c r="P200" i="34"/>
  <c r="Q200" i="34"/>
  <c r="R200" i="34"/>
  <c r="S200" i="34"/>
  <c r="T200" i="34"/>
  <c r="U200" i="34"/>
  <c r="V200" i="34"/>
  <c r="W200" i="34"/>
  <c r="X200" i="34"/>
  <c r="Y200" i="34"/>
  <c r="Z200" i="34"/>
  <c r="AA200" i="34"/>
  <c r="AB200" i="34"/>
  <c r="I201" i="34"/>
  <c r="J201" i="34"/>
  <c r="K201" i="34"/>
  <c r="L201" i="34"/>
  <c r="M201" i="34"/>
  <c r="N201" i="34"/>
  <c r="O201" i="34"/>
  <c r="P201" i="34"/>
  <c r="Q201" i="34"/>
  <c r="R201" i="34"/>
  <c r="S201" i="34"/>
  <c r="T201" i="34"/>
  <c r="U201" i="34"/>
  <c r="V201" i="34"/>
  <c r="W201" i="34"/>
  <c r="X201" i="34"/>
  <c r="Y201" i="34"/>
  <c r="Z201" i="34"/>
  <c r="AA201" i="34"/>
  <c r="AB201" i="34"/>
  <c r="I202" i="34"/>
  <c r="J202" i="34"/>
  <c r="K202" i="34"/>
  <c r="L202" i="34"/>
  <c r="M202" i="34"/>
  <c r="N202" i="34"/>
  <c r="O202" i="34"/>
  <c r="P202" i="34"/>
  <c r="Q202" i="34"/>
  <c r="R202" i="34"/>
  <c r="S202" i="34"/>
  <c r="T202" i="34"/>
  <c r="U202" i="34"/>
  <c r="V202" i="34"/>
  <c r="W202" i="34"/>
  <c r="X202" i="34"/>
  <c r="Y202" i="34"/>
  <c r="Z202" i="34"/>
  <c r="AA202" i="34"/>
  <c r="AB202" i="34"/>
  <c r="I203" i="34"/>
  <c r="J203" i="34"/>
  <c r="K203" i="34"/>
  <c r="L203" i="34"/>
  <c r="M203" i="34"/>
  <c r="N203" i="34"/>
  <c r="O203" i="34"/>
  <c r="P203" i="34"/>
  <c r="Q203" i="34"/>
  <c r="R203" i="34"/>
  <c r="S203" i="34"/>
  <c r="T203" i="34"/>
  <c r="U203" i="34"/>
  <c r="V203" i="34"/>
  <c r="W203" i="34"/>
  <c r="X203" i="34"/>
  <c r="Y203" i="34"/>
  <c r="Z203" i="34"/>
  <c r="AA203" i="34"/>
  <c r="AB203" i="34"/>
  <c r="I204" i="34"/>
  <c r="J204" i="34"/>
  <c r="K204" i="34"/>
  <c r="L204" i="34"/>
  <c r="M204" i="34"/>
  <c r="N204" i="34"/>
  <c r="O204" i="34"/>
  <c r="P204" i="34"/>
  <c r="Q204" i="34"/>
  <c r="R204" i="34"/>
  <c r="S204" i="34"/>
  <c r="T204" i="34"/>
  <c r="U204" i="34"/>
  <c r="V204" i="34"/>
  <c r="W204" i="34"/>
  <c r="X204" i="34"/>
  <c r="Y204" i="34"/>
  <c r="Z204" i="34"/>
  <c r="AA204" i="34"/>
  <c r="AB204" i="34"/>
  <c r="I205" i="34"/>
  <c r="J205" i="34"/>
  <c r="K205" i="34"/>
  <c r="L205" i="34"/>
  <c r="M205" i="34"/>
  <c r="N205" i="34"/>
  <c r="O205" i="34"/>
  <c r="P205" i="34"/>
  <c r="Q205" i="34"/>
  <c r="R205" i="34"/>
  <c r="S205" i="34"/>
  <c r="T205" i="34"/>
  <c r="U205" i="34"/>
  <c r="V205" i="34"/>
  <c r="W205" i="34"/>
  <c r="X205" i="34"/>
  <c r="Y205" i="34"/>
  <c r="Z205" i="34"/>
  <c r="AA205" i="34"/>
  <c r="AB205" i="34"/>
  <c r="I206" i="34"/>
  <c r="J206" i="34"/>
  <c r="K206" i="34"/>
  <c r="L206" i="34"/>
  <c r="M206" i="34"/>
  <c r="N206" i="34"/>
  <c r="O206" i="34"/>
  <c r="P206" i="34"/>
  <c r="Q206" i="34"/>
  <c r="R206" i="34"/>
  <c r="S206" i="34"/>
  <c r="T206" i="34"/>
  <c r="U206" i="34"/>
  <c r="V206" i="34"/>
  <c r="W206" i="34"/>
  <c r="X206" i="34"/>
  <c r="Y206" i="34"/>
  <c r="Z206" i="34"/>
  <c r="AA206" i="34"/>
  <c r="AB206" i="34"/>
  <c r="I207" i="34"/>
  <c r="J207" i="34"/>
  <c r="K207" i="34"/>
  <c r="L207" i="34"/>
  <c r="M207" i="34"/>
  <c r="N207" i="34"/>
  <c r="O207" i="34"/>
  <c r="P207" i="34"/>
  <c r="Q207" i="34"/>
  <c r="R207" i="34"/>
  <c r="S207" i="34"/>
  <c r="T207" i="34"/>
  <c r="U207" i="34"/>
  <c r="V207" i="34"/>
  <c r="W207" i="34"/>
  <c r="X207" i="34"/>
  <c r="Y207" i="34"/>
  <c r="Z207" i="34"/>
  <c r="AA207" i="34"/>
  <c r="AB207" i="34"/>
  <c r="I208" i="34"/>
  <c r="J208" i="34"/>
  <c r="K208" i="34"/>
  <c r="L208" i="34"/>
  <c r="M208" i="34"/>
  <c r="N208" i="34"/>
  <c r="O208" i="34"/>
  <c r="P208" i="34"/>
  <c r="Q208" i="34"/>
  <c r="R208" i="34"/>
  <c r="S208" i="34"/>
  <c r="T208" i="34"/>
  <c r="U208" i="34"/>
  <c r="V208" i="34"/>
  <c r="W208" i="34"/>
  <c r="X208" i="34"/>
  <c r="Y208" i="34"/>
  <c r="Z208" i="34"/>
  <c r="AA208" i="34"/>
  <c r="AB208" i="34"/>
  <c r="I209" i="34"/>
  <c r="J209" i="34"/>
  <c r="K209" i="34"/>
  <c r="L209" i="34"/>
  <c r="M209" i="34"/>
  <c r="N209" i="34"/>
  <c r="O209" i="34"/>
  <c r="P209" i="34"/>
  <c r="Q209" i="34"/>
  <c r="R209" i="34"/>
  <c r="S209" i="34"/>
  <c r="T209" i="34"/>
  <c r="U209" i="34"/>
  <c r="V209" i="34"/>
  <c r="W209" i="34"/>
  <c r="X209" i="34"/>
  <c r="Y209" i="34"/>
  <c r="Z209" i="34"/>
  <c r="AA209" i="34"/>
  <c r="AB209" i="34"/>
  <c r="I210" i="34"/>
  <c r="J210" i="34"/>
  <c r="K210" i="34"/>
  <c r="L210" i="34"/>
  <c r="M210" i="34"/>
  <c r="N210" i="34"/>
  <c r="O210" i="34"/>
  <c r="P210" i="34"/>
  <c r="Q210" i="34"/>
  <c r="R210" i="34"/>
  <c r="S210" i="34"/>
  <c r="T210" i="34"/>
  <c r="U210" i="34"/>
  <c r="V210" i="34"/>
  <c r="W210" i="34"/>
  <c r="X210" i="34"/>
  <c r="Y210" i="34"/>
  <c r="Z210" i="34"/>
  <c r="AA210" i="34"/>
  <c r="AB210" i="34"/>
  <c r="I211" i="34"/>
  <c r="J211" i="34"/>
  <c r="K211" i="34"/>
  <c r="L211" i="34"/>
  <c r="M211" i="34"/>
  <c r="N211" i="34"/>
  <c r="O211" i="34"/>
  <c r="P211" i="34"/>
  <c r="Q211" i="34"/>
  <c r="R211" i="34"/>
  <c r="S211" i="34"/>
  <c r="T211" i="34"/>
  <c r="U211" i="34"/>
  <c r="V211" i="34"/>
  <c r="W211" i="34"/>
  <c r="X211" i="34"/>
  <c r="Y211" i="34"/>
  <c r="Z211" i="34"/>
  <c r="AA211" i="34"/>
  <c r="AB211" i="34"/>
  <c r="I212" i="34"/>
  <c r="J212" i="34"/>
  <c r="K212" i="34"/>
  <c r="L212" i="34"/>
  <c r="M212" i="34"/>
  <c r="N212" i="34"/>
  <c r="O212" i="34"/>
  <c r="P212" i="34"/>
  <c r="Q212" i="34"/>
  <c r="R212" i="34"/>
  <c r="S212" i="34"/>
  <c r="T212" i="34"/>
  <c r="U212" i="34"/>
  <c r="V212" i="34"/>
  <c r="W212" i="34"/>
  <c r="X212" i="34"/>
  <c r="Y212" i="34"/>
  <c r="Z212" i="34"/>
  <c r="AA212" i="34"/>
  <c r="AB212" i="34"/>
  <c r="I213" i="34"/>
  <c r="J213" i="34"/>
  <c r="K213" i="34"/>
  <c r="L213" i="34"/>
  <c r="M213" i="34"/>
  <c r="N213" i="34"/>
  <c r="O213" i="34"/>
  <c r="P213" i="34"/>
  <c r="Q213" i="34"/>
  <c r="R213" i="34"/>
  <c r="S213" i="34"/>
  <c r="T213" i="34"/>
  <c r="U213" i="34"/>
  <c r="V213" i="34"/>
  <c r="W213" i="34"/>
  <c r="X213" i="34"/>
  <c r="Y213" i="34"/>
  <c r="Z213" i="34"/>
  <c r="AA213" i="34"/>
  <c r="AB213" i="34"/>
  <c r="I214" i="34"/>
  <c r="J214" i="34"/>
  <c r="K214" i="34"/>
  <c r="L214" i="34"/>
  <c r="M214" i="34"/>
  <c r="N214" i="34"/>
  <c r="O214" i="34"/>
  <c r="P214" i="34"/>
  <c r="Q214" i="34"/>
  <c r="R214" i="34"/>
  <c r="S214" i="34"/>
  <c r="T214" i="34"/>
  <c r="U214" i="34"/>
  <c r="V214" i="34"/>
  <c r="W214" i="34"/>
  <c r="X214" i="34"/>
  <c r="Y214" i="34"/>
  <c r="Z214" i="34"/>
  <c r="AA214" i="34"/>
  <c r="AB214" i="34"/>
  <c r="I215" i="34"/>
  <c r="J215" i="34"/>
  <c r="K215" i="34"/>
  <c r="L215" i="34"/>
  <c r="M215" i="34"/>
  <c r="N215" i="34"/>
  <c r="O215" i="34"/>
  <c r="P215" i="34"/>
  <c r="Q215" i="34"/>
  <c r="R215" i="34"/>
  <c r="S215" i="34"/>
  <c r="T215" i="34"/>
  <c r="U215" i="34"/>
  <c r="V215" i="34"/>
  <c r="W215" i="34"/>
  <c r="X215" i="34"/>
  <c r="Y215" i="34"/>
  <c r="Z215" i="34"/>
  <c r="AA215" i="34"/>
  <c r="AB215" i="34"/>
  <c r="I216" i="34"/>
  <c r="J216" i="34"/>
  <c r="K216" i="34"/>
  <c r="L216" i="34"/>
  <c r="M216" i="34"/>
  <c r="N216" i="34"/>
  <c r="O216" i="34"/>
  <c r="P216" i="34"/>
  <c r="Q216" i="34"/>
  <c r="R216" i="34"/>
  <c r="S216" i="34"/>
  <c r="T216" i="34"/>
  <c r="U216" i="34"/>
  <c r="V216" i="34"/>
  <c r="W216" i="34"/>
  <c r="X216" i="34"/>
  <c r="Y216" i="34"/>
  <c r="Z216" i="34"/>
  <c r="AA216" i="34"/>
  <c r="AB216" i="34"/>
  <c r="I217" i="34"/>
  <c r="J217" i="34"/>
  <c r="K217" i="34"/>
  <c r="L217" i="34"/>
  <c r="M217" i="34"/>
  <c r="N217" i="34"/>
  <c r="O217" i="34"/>
  <c r="P217" i="34"/>
  <c r="Q217" i="34"/>
  <c r="R217" i="34"/>
  <c r="S217" i="34"/>
  <c r="T217" i="34"/>
  <c r="U217" i="34"/>
  <c r="V217" i="34"/>
  <c r="W217" i="34"/>
  <c r="X217" i="34"/>
  <c r="Y217" i="34"/>
  <c r="Z217" i="34"/>
  <c r="AA217" i="34"/>
  <c r="AB217" i="34"/>
  <c r="I218" i="34"/>
  <c r="J218" i="34"/>
  <c r="K218" i="34"/>
  <c r="L218" i="34"/>
  <c r="M218" i="34"/>
  <c r="N218" i="34"/>
  <c r="O218" i="34"/>
  <c r="P218" i="34"/>
  <c r="Q218" i="34"/>
  <c r="R218" i="34"/>
  <c r="S218" i="34"/>
  <c r="T218" i="34"/>
  <c r="U218" i="34"/>
  <c r="V218" i="34"/>
  <c r="W218" i="34"/>
  <c r="X218" i="34"/>
  <c r="Y218" i="34"/>
  <c r="Z218" i="34"/>
  <c r="AA218" i="34"/>
  <c r="AB218" i="34"/>
  <c r="I219" i="34"/>
  <c r="J219" i="34"/>
  <c r="K219" i="34"/>
  <c r="L219" i="34"/>
  <c r="M219" i="34"/>
  <c r="N219" i="34"/>
  <c r="O219" i="34"/>
  <c r="P219" i="34"/>
  <c r="Q219" i="34"/>
  <c r="R219" i="34"/>
  <c r="S219" i="34"/>
  <c r="T219" i="34"/>
  <c r="U219" i="34"/>
  <c r="V219" i="34"/>
  <c r="W219" i="34"/>
  <c r="X219" i="34"/>
  <c r="Y219" i="34"/>
  <c r="Z219" i="34"/>
  <c r="AA219" i="34"/>
  <c r="AB219" i="34"/>
  <c r="I220" i="34"/>
  <c r="J220" i="34"/>
  <c r="K220" i="34"/>
  <c r="L220" i="34"/>
  <c r="M220" i="34"/>
  <c r="N220" i="34"/>
  <c r="O220" i="34"/>
  <c r="P220" i="34"/>
  <c r="Q220" i="34"/>
  <c r="R220" i="34"/>
  <c r="S220" i="34"/>
  <c r="T220" i="34"/>
  <c r="U220" i="34"/>
  <c r="V220" i="34"/>
  <c r="W220" i="34"/>
  <c r="X220" i="34"/>
  <c r="Y220" i="34"/>
  <c r="Z220" i="34"/>
  <c r="AA220" i="34"/>
  <c r="AB220" i="34"/>
  <c r="I221" i="34"/>
  <c r="J221" i="34"/>
  <c r="K221" i="34"/>
  <c r="L221" i="34"/>
  <c r="M221" i="34"/>
  <c r="N221" i="34"/>
  <c r="O221" i="34"/>
  <c r="P221" i="34"/>
  <c r="Q221" i="34"/>
  <c r="R221" i="34"/>
  <c r="S221" i="34"/>
  <c r="T221" i="34"/>
  <c r="U221" i="34"/>
  <c r="V221" i="34"/>
  <c r="W221" i="34"/>
  <c r="X221" i="34"/>
  <c r="Y221" i="34"/>
  <c r="Z221" i="34"/>
  <c r="AA221" i="34"/>
  <c r="AB221" i="34"/>
  <c r="I222" i="34"/>
  <c r="J222" i="34"/>
  <c r="K222" i="34"/>
  <c r="L222" i="34"/>
  <c r="M222" i="34"/>
  <c r="N222" i="34"/>
  <c r="O222" i="34"/>
  <c r="P222" i="34"/>
  <c r="Q222" i="34"/>
  <c r="R222" i="34"/>
  <c r="S222" i="34"/>
  <c r="T222" i="34"/>
  <c r="U222" i="34"/>
  <c r="V222" i="34"/>
  <c r="W222" i="34"/>
  <c r="X222" i="34"/>
  <c r="Y222" i="34"/>
  <c r="Z222" i="34"/>
  <c r="AA222" i="34"/>
  <c r="AB222" i="34"/>
  <c r="I223" i="34"/>
  <c r="J223" i="34"/>
  <c r="K223" i="34"/>
  <c r="L223" i="34"/>
  <c r="M223" i="34"/>
  <c r="N223" i="34"/>
  <c r="O223" i="34"/>
  <c r="P223" i="34"/>
  <c r="Q223" i="34"/>
  <c r="R223" i="34"/>
  <c r="S223" i="34"/>
  <c r="T223" i="34"/>
  <c r="U223" i="34"/>
  <c r="V223" i="34"/>
  <c r="W223" i="34"/>
  <c r="X223" i="34"/>
  <c r="Y223" i="34"/>
  <c r="Z223" i="34"/>
  <c r="AA223" i="34"/>
  <c r="AB223" i="34"/>
  <c r="I224" i="34"/>
  <c r="J224" i="34"/>
  <c r="K224" i="34"/>
  <c r="L224" i="34"/>
  <c r="M224" i="34"/>
  <c r="N224" i="34"/>
  <c r="O224" i="34"/>
  <c r="P224" i="34"/>
  <c r="Q224" i="34"/>
  <c r="R224" i="34"/>
  <c r="S224" i="34"/>
  <c r="T224" i="34"/>
  <c r="U224" i="34"/>
  <c r="V224" i="34"/>
  <c r="W224" i="34"/>
  <c r="X224" i="34"/>
  <c r="Y224" i="34"/>
  <c r="Z224" i="34"/>
  <c r="AA224" i="34"/>
  <c r="AB224" i="34"/>
  <c r="I225" i="34"/>
  <c r="J225" i="34"/>
  <c r="K225" i="34"/>
  <c r="L225" i="34"/>
  <c r="M225" i="34"/>
  <c r="N225" i="34"/>
  <c r="O225" i="34"/>
  <c r="P225" i="34"/>
  <c r="Q225" i="34"/>
  <c r="R225" i="34"/>
  <c r="S225" i="34"/>
  <c r="T225" i="34"/>
  <c r="U225" i="34"/>
  <c r="V225" i="34"/>
  <c r="W225" i="34"/>
  <c r="X225" i="34"/>
  <c r="Y225" i="34"/>
  <c r="Z225" i="34"/>
  <c r="AA225" i="34"/>
  <c r="AB225" i="34"/>
  <c r="I226" i="34"/>
  <c r="J226" i="34"/>
  <c r="K226" i="34"/>
  <c r="L226" i="34"/>
  <c r="M226" i="34"/>
  <c r="N226" i="34"/>
  <c r="O226" i="34"/>
  <c r="P226" i="34"/>
  <c r="Q226" i="34"/>
  <c r="R226" i="34"/>
  <c r="S226" i="34"/>
  <c r="T226" i="34"/>
  <c r="U226" i="34"/>
  <c r="V226" i="34"/>
  <c r="W226" i="34"/>
  <c r="X226" i="34"/>
  <c r="Y226" i="34"/>
  <c r="Z226" i="34"/>
  <c r="AA226" i="34"/>
  <c r="AB226" i="34"/>
  <c r="I227" i="34"/>
  <c r="J227" i="34"/>
  <c r="K227" i="34"/>
  <c r="L227" i="34"/>
  <c r="M227" i="34"/>
  <c r="N227" i="34"/>
  <c r="O227" i="34"/>
  <c r="P227" i="34"/>
  <c r="Q227" i="34"/>
  <c r="R227" i="34"/>
  <c r="S227" i="34"/>
  <c r="T227" i="34"/>
  <c r="U227" i="34"/>
  <c r="V227" i="34"/>
  <c r="W227" i="34"/>
  <c r="X227" i="34"/>
  <c r="Y227" i="34"/>
  <c r="Z227" i="34"/>
  <c r="AA227" i="34"/>
  <c r="AB227" i="34"/>
  <c r="I228" i="34"/>
  <c r="J228" i="34"/>
  <c r="K228" i="34"/>
  <c r="L228" i="34"/>
  <c r="M228" i="34"/>
  <c r="N228" i="34"/>
  <c r="O228" i="34"/>
  <c r="P228" i="34"/>
  <c r="Q228" i="34"/>
  <c r="R228" i="34"/>
  <c r="S228" i="34"/>
  <c r="T228" i="34"/>
  <c r="U228" i="34"/>
  <c r="V228" i="34"/>
  <c r="W228" i="34"/>
  <c r="X228" i="34"/>
  <c r="Y228" i="34"/>
  <c r="Z228" i="34"/>
  <c r="AA228" i="34"/>
  <c r="AB228" i="34"/>
  <c r="I229" i="34"/>
  <c r="J229" i="34"/>
  <c r="K229" i="34"/>
  <c r="L229" i="34"/>
  <c r="M229" i="34"/>
  <c r="N229" i="34"/>
  <c r="O229" i="34"/>
  <c r="P229" i="34"/>
  <c r="Q229" i="34"/>
  <c r="R229" i="34"/>
  <c r="S229" i="34"/>
  <c r="T229" i="34"/>
  <c r="U229" i="34"/>
  <c r="V229" i="34"/>
  <c r="W229" i="34"/>
  <c r="X229" i="34"/>
  <c r="Y229" i="34"/>
  <c r="Z229" i="34"/>
  <c r="AA229" i="34"/>
  <c r="AB229" i="34"/>
  <c r="I230" i="34"/>
  <c r="J230" i="34"/>
  <c r="K230" i="34"/>
  <c r="L230" i="34"/>
  <c r="M230" i="34"/>
  <c r="N230" i="34"/>
  <c r="O230" i="34"/>
  <c r="P230" i="34"/>
  <c r="Q230" i="34"/>
  <c r="R230" i="34"/>
  <c r="S230" i="34"/>
  <c r="T230" i="34"/>
  <c r="U230" i="34"/>
  <c r="V230" i="34"/>
  <c r="W230" i="34"/>
  <c r="X230" i="34"/>
  <c r="Y230" i="34"/>
  <c r="Z230" i="34"/>
  <c r="AA230" i="34"/>
  <c r="AB230" i="34"/>
  <c r="I231" i="34"/>
  <c r="J231" i="34"/>
  <c r="K231" i="34"/>
  <c r="L231" i="34"/>
  <c r="M231" i="34"/>
  <c r="N231" i="34"/>
  <c r="O231" i="34"/>
  <c r="P231" i="34"/>
  <c r="Q231" i="34"/>
  <c r="R231" i="34"/>
  <c r="S231" i="34"/>
  <c r="T231" i="34"/>
  <c r="U231" i="34"/>
  <c r="V231" i="34"/>
  <c r="W231" i="34"/>
  <c r="X231" i="34"/>
  <c r="Y231" i="34"/>
  <c r="Z231" i="34"/>
  <c r="AA231" i="34"/>
  <c r="AB231" i="34"/>
  <c r="I232" i="34"/>
  <c r="J232" i="34"/>
  <c r="K232" i="34"/>
  <c r="L232" i="34"/>
  <c r="M232" i="34"/>
  <c r="N232" i="34"/>
  <c r="O232" i="34"/>
  <c r="P232" i="34"/>
  <c r="Q232" i="34"/>
  <c r="R232" i="34"/>
  <c r="S232" i="34"/>
  <c r="T232" i="34"/>
  <c r="U232" i="34"/>
  <c r="V232" i="34"/>
  <c r="W232" i="34"/>
  <c r="X232" i="34"/>
  <c r="Y232" i="34"/>
  <c r="Z232" i="34"/>
  <c r="AA232" i="34"/>
  <c r="AB232" i="34"/>
  <c r="I233" i="34"/>
  <c r="J233" i="34"/>
  <c r="K233" i="34"/>
  <c r="L233" i="34"/>
  <c r="M233" i="34"/>
  <c r="N233" i="34"/>
  <c r="O233" i="34"/>
  <c r="P233" i="34"/>
  <c r="Q233" i="34"/>
  <c r="R233" i="34"/>
  <c r="S233" i="34"/>
  <c r="T233" i="34"/>
  <c r="U233" i="34"/>
  <c r="V233" i="34"/>
  <c r="W233" i="34"/>
  <c r="X233" i="34"/>
  <c r="Y233" i="34"/>
  <c r="Z233" i="34"/>
  <c r="AA233" i="34"/>
  <c r="AB233" i="34"/>
  <c r="I234" i="34"/>
  <c r="J234" i="34"/>
  <c r="K234" i="34"/>
  <c r="L234" i="34"/>
  <c r="M234" i="34"/>
  <c r="N234" i="34"/>
  <c r="O234" i="34"/>
  <c r="P234" i="34"/>
  <c r="Q234" i="34"/>
  <c r="R234" i="34"/>
  <c r="S234" i="34"/>
  <c r="T234" i="34"/>
  <c r="U234" i="34"/>
  <c r="V234" i="34"/>
  <c r="W234" i="34"/>
  <c r="X234" i="34"/>
  <c r="Y234" i="34"/>
  <c r="Z234" i="34"/>
  <c r="AA234" i="34"/>
  <c r="AB234" i="34"/>
  <c r="I235" i="34"/>
  <c r="J235" i="34"/>
  <c r="K235" i="34"/>
  <c r="L235" i="34"/>
  <c r="M235" i="34"/>
  <c r="N235" i="34"/>
  <c r="O235" i="34"/>
  <c r="P235" i="34"/>
  <c r="Q235" i="34"/>
  <c r="R235" i="34"/>
  <c r="S235" i="34"/>
  <c r="T235" i="34"/>
  <c r="U235" i="34"/>
  <c r="V235" i="34"/>
  <c r="W235" i="34"/>
  <c r="X235" i="34"/>
  <c r="Y235" i="34"/>
  <c r="Z235" i="34"/>
  <c r="AA235" i="34"/>
  <c r="AB235" i="34"/>
  <c r="I236" i="34"/>
  <c r="J236" i="34"/>
  <c r="K236" i="34"/>
  <c r="L236" i="34"/>
  <c r="M236" i="34"/>
  <c r="N236" i="34"/>
  <c r="O236" i="34"/>
  <c r="P236" i="34"/>
  <c r="Q236" i="34"/>
  <c r="R236" i="34"/>
  <c r="S236" i="34"/>
  <c r="T236" i="34"/>
  <c r="U236" i="34"/>
  <c r="V236" i="34"/>
  <c r="W236" i="34"/>
  <c r="X236" i="34"/>
  <c r="Y236" i="34"/>
  <c r="Z236" i="34"/>
  <c r="AA236" i="34"/>
  <c r="AB236" i="34"/>
  <c r="I237" i="34"/>
  <c r="J237" i="34"/>
  <c r="K237" i="34"/>
  <c r="L237" i="34"/>
  <c r="M237" i="34"/>
  <c r="N237" i="34"/>
  <c r="O237" i="34"/>
  <c r="P237" i="34"/>
  <c r="Q237" i="34"/>
  <c r="R237" i="34"/>
  <c r="S237" i="34"/>
  <c r="T237" i="34"/>
  <c r="U237" i="34"/>
  <c r="V237" i="34"/>
  <c r="W237" i="34"/>
  <c r="X237" i="34"/>
  <c r="Y237" i="34"/>
  <c r="Z237" i="34"/>
  <c r="AA237" i="34"/>
  <c r="AB237" i="34"/>
  <c r="I238" i="34"/>
  <c r="J238" i="34"/>
  <c r="K238" i="34"/>
  <c r="L238" i="34"/>
  <c r="M238" i="34"/>
  <c r="N238" i="34"/>
  <c r="O238" i="34"/>
  <c r="P238" i="34"/>
  <c r="Q238" i="34"/>
  <c r="R238" i="34"/>
  <c r="S238" i="34"/>
  <c r="T238" i="34"/>
  <c r="U238" i="34"/>
  <c r="V238" i="34"/>
  <c r="W238" i="34"/>
  <c r="X238" i="34"/>
  <c r="Y238" i="34"/>
  <c r="Z238" i="34"/>
  <c r="AA238" i="34"/>
  <c r="AB238" i="34"/>
  <c r="I239" i="34"/>
  <c r="J239" i="34"/>
  <c r="K239" i="34"/>
  <c r="L239" i="34"/>
  <c r="M239" i="34"/>
  <c r="N239" i="34"/>
  <c r="O239" i="34"/>
  <c r="P239" i="34"/>
  <c r="Q239" i="34"/>
  <c r="R239" i="34"/>
  <c r="S239" i="34"/>
  <c r="T239" i="34"/>
  <c r="U239" i="34"/>
  <c r="V239" i="34"/>
  <c r="W239" i="34"/>
  <c r="X239" i="34"/>
  <c r="Y239" i="34"/>
  <c r="Z239" i="34"/>
  <c r="AA239" i="34"/>
  <c r="AB239" i="34"/>
  <c r="I240" i="34"/>
  <c r="J240" i="34"/>
  <c r="K240" i="34"/>
  <c r="L240" i="34"/>
  <c r="M240" i="34"/>
  <c r="N240" i="34"/>
  <c r="O240" i="34"/>
  <c r="P240" i="34"/>
  <c r="Q240" i="34"/>
  <c r="R240" i="34"/>
  <c r="S240" i="34"/>
  <c r="T240" i="34"/>
  <c r="U240" i="34"/>
  <c r="V240" i="34"/>
  <c r="W240" i="34"/>
  <c r="X240" i="34"/>
  <c r="Y240" i="34"/>
  <c r="Z240" i="34"/>
  <c r="AA240" i="34"/>
  <c r="AB240" i="34"/>
  <c r="I241" i="34"/>
  <c r="J241" i="34"/>
  <c r="K241" i="34"/>
  <c r="L241" i="34"/>
  <c r="M241" i="34"/>
  <c r="N241" i="34"/>
  <c r="O241" i="34"/>
  <c r="P241" i="34"/>
  <c r="Q241" i="34"/>
  <c r="R241" i="34"/>
  <c r="S241" i="34"/>
  <c r="T241" i="34"/>
  <c r="U241" i="34"/>
  <c r="V241" i="34"/>
  <c r="W241" i="34"/>
  <c r="X241" i="34"/>
  <c r="Y241" i="34"/>
  <c r="Z241" i="34"/>
  <c r="AA241" i="34"/>
  <c r="AB241" i="34"/>
  <c r="I242" i="34"/>
  <c r="J242" i="34"/>
  <c r="K242" i="34"/>
  <c r="L242" i="34"/>
  <c r="M242" i="34"/>
  <c r="N242" i="34"/>
  <c r="O242" i="34"/>
  <c r="P242" i="34"/>
  <c r="Q242" i="34"/>
  <c r="R242" i="34"/>
  <c r="S242" i="34"/>
  <c r="T242" i="34"/>
  <c r="U242" i="34"/>
  <c r="V242" i="34"/>
  <c r="W242" i="34"/>
  <c r="X242" i="34"/>
  <c r="Y242" i="34"/>
  <c r="Z242" i="34"/>
  <c r="AA242" i="34"/>
  <c r="AB242" i="34"/>
  <c r="I243" i="34"/>
  <c r="J243" i="34"/>
  <c r="K243" i="34"/>
  <c r="L243" i="34"/>
  <c r="M243" i="34"/>
  <c r="N243" i="34"/>
  <c r="O243" i="34"/>
  <c r="P243" i="34"/>
  <c r="Q243" i="34"/>
  <c r="R243" i="34"/>
  <c r="S243" i="34"/>
  <c r="T243" i="34"/>
  <c r="U243" i="34"/>
  <c r="V243" i="34"/>
  <c r="W243" i="34"/>
  <c r="X243" i="34"/>
  <c r="Y243" i="34"/>
  <c r="Z243" i="34"/>
  <c r="AA243" i="34"/>
  <c r="AB243" i="34"/>
  <c r="I244" i="34"/>
  <c r="J244" i="34"/>
  <c r="K244" i="34"/>
  <c r="L244" i="34"/>
  <c r="M244" i="34"/>
  <c r="N244" i="34"/>
  <c r="O244" i="34"/>
  <c r="P244" i="34"/>
  <c r="Q244" i="34"/>
  <c r="R244" i="34"/>
  <c r="S244" i="34"/>
  <c r="T244" i="34"/>
  <c r="U244" i="34"/>
  <c r="V244" i="34"/>
  <c r="W244" i="34"/>
  <c r="X244" i="34"/>
  <c r="Y244" i="34"/>
  <c r="Z244" i="34"/>
  <c r="AA244" i="34"/>
  <c r="AB244" i="34"/>
  <c r="I245" i="34"/>
  <c r="J245" i="34"/>
  <c r="K245" i="34"/>
  <c r="L245" i="34"/>
  <c r="M245" i="34"/>
  <c r="N245" i="34"/>
  <c r="O245" i="34"/>
  <c r="P245" i="34"/>
  <c r="Q245" i="34"/>
  <c r="R245" i="34"/>
  <c r="S245" i="34"/>
  <c r="T245" i="34"/>
  <c r="U245" i="34"/>
  <c r="V245" i="34"/>
  <c r="W245" i="34"/>
  <c r="X245" i="34"/>
  <c r="Y245" i="34"/>
  <c r="Z245" i="34"/>
  <c r="AA245" i="34"/>
  <c r="AB245" i="34"/>
  <c r="I246" i="34"/>
  <c r="J246" i="34"/>
  <c r="K246" i="34"/>
  <c r="L246" i="34"/>
  <c r="M246" i="34"/>
  <c r="N246" i="34"/>
  <c r="O246" i="34"/>
  <c r="P246" i="34"/>
  <c r="Q246" i="34"/>
  <c r="R246" i="34"/>
  <c r="S246" i="34"/>
  <c r="T246" i="34"/>
  <c r="U246" i="34"/>
  <c r="V246" i="34"/>
  <c r="W246" i="34"/>
  <c r="X246" i="34"/>
  <c r="Y246" i="34"/>
  <c r="Z246" i="34"/>
  <c r="AA246" i="34"/>
  <c r="AB246" i="34"/>
  <c r="I247" i="34"/>
  <c r="J247" i="34"/>
  <c r="K247" i="34"/>
  <c r="L247" i="34"/>
  <c r="M247" i="34"/>
  <c r="N247" i="34"/>
  <c r="O247" i="34"/>
  <c r="P247" i="34"/>
  <c r="Q247" i="34"/>
  <c r="R247" i="34"/>
  <c r="S247" i="34"/>
  <c r="T247" i="34"/>
  <c r="U247" i="34"/>
  <c r="V247" i="34"/>
  <c r="W247" i="34"/>
  <c r="X247" i="34"/>
  <c r="Y247" i="34"/>
  <c r="Z247" i="34"/>
  <c r="AA247" i="34"/>
  <c r="AB247" i="34"/>
  <c r="I248" i="34"/>
  <c r="J248" i="34"/>
  <c r="K248" i="34"/>
  <c r="L248" i="34"/>
  <c r="M248" i="34"/>
  <c r="N248" i="34"/>
  <c r="O248" i="34"/>
  <c r="P248" i="34"/>
  <c r="Q248" i="34"/>
  <c r="R248" i="34"/>
  <c r="S248" i="34"/>
  <c r="T248" i="34"/>
  <c r="U248" i="34"/>
  <c r="V248" i="34"/>
  <c r="W248" i="34"/>
  <c r="X248" i="34"/>
  <c r="Y248" i="34"/>
  <c r="Z248" i="34"/>
  <c r="AA248" i="34"/>
  <c r="AB248" i="34"/>
  <c r="I249" i="34"/>
  <c r="J249" i="34"/>
  <c r="K249" i="34"/>
  <c r="L249" i="34"/>
  <c r="M249" i="34"/>
  <c r="N249" i="34"/>
  <c r="O249" i="34"/>
  <c r="P249" i="34"/>
  <c r="Q249" i="34"/>
  <c r="R249" i="34"/>
  <c r="S249" i="34"/>
  <c r="T249" i="34"/>
  <c r="U249" i="34"/>
  <c r="V249" i="34"/>
  <c r="W249" i="34"/>
  <c r="X249" i="34"/>
  <c r="Y249" i="34"/>
  <c r="Z249" i="34"/>
  <c r="AA249" i="34"/>
  <c r="AB249" i="34"/>
  <c r="I250" i="34"/>
  <c r="J250" i="34"/>
  <c r="K250" i="34"/>
  <c r="L250" i="34"/>
  <c r="M250" i="34"/>
  <c r="N250" i="34"/>
  <c r="O250" i="34"/>
  <c r="P250" i="34"/>
  <c r="Q250" i="34"/>
  <c r="R250" i="34"/>
  <c r="S250" i="34"/>
  <c r="T250" i="34"/>
  <c r="U250" i="34"/>
  <c r="V250" i="34"/>
  <c r="W250" i="34"/>
  <c r="X250" i="34"/>
  <c r="Y250" i="34"/>
  <c r="Z250" i="34"/>
  <c r="AA250" i="34"/>
  <c r="AB250" i="34"/>
  <c r="I251" i="34"/>
  <c r="J251" i="34"/>
  <c r="K251" i="34"/>
  <c r="L251" i="34"/>
  <c r="M251" i="34"/>
  <c r="N251" i="34"/>
  <c r="O251" i="34"/>
  <c r="P251" i="34"/>
  <c r="Q251" i="34"/>
  <c r="R251" i="34"/>
  <c r="S251" i="34"/>
  <c r="T251" i="34"/>
  <c r="U251" i="34"/>
  <c r="V251" i="34"/>
  <c r="W251" i="34"/>
  <c r="X251" i="34"/>
  <c r="Y251" i="34"/>
  <c r="Z251" i="34"/>
  <c r="AA251" i="34"/>
  <c r="AB251" i="34"/>
  <c r="I252" i="34"/>
  <c r="J252" i="34"/>
  <c r="K252" i="34"/>
  <c r="L252" i="34"/>
  <c r="M252" i="34"/>
  <c r="N252" i="34"/>
  <c r="O252" i="34"/>
  <c r="P252" i="34"/>
  <c r="Q252" i="34"/>
  <c r="R252" i="34"/>
  <c r="S252" i="34"/>
  <c r="T252" i="34"/>
  <c r="U252" i="34"/>
  <c r="V252" i="34"/>
  <c r="W252" i="34"/>
  <c r="X252" i="34"/>
  <c r="Y252" i="34"/>
  <c r="Z252" i="34"/>
  <c r="AA252" i="34"/>
  <c r="AB252" i="34"/>
  <c r="I253" i="34"/>
  <c r="J253" i="34"/>
  <c r="K253" i="34"/>
  <c r="L253" i="34"/>
  <c r="M253" i="34"/>
  <c r="N253" i="34"/>
  <c r="O253" i="34"/>
  <c r="P253" i="34"/>
  <c r="Q253" i="34"/>
  <c r="R253" i="34"/>
  <c r="S253" i="34"/>
  <c r="T253" i="34"/>
  <c r="U253" i="34"/>
  <c r="V253" i="34"/>
  <c r="W253" i="34"/>
  <c r="X253" i="34"/>
  <c r="Y253" i="34"/>
  <c r="Z253" i="34"/>
  <c r="AA253" i="34"/>
  <c r="AB253" i="34"/>
  <c r="I254" i="34"/>
  <c r="J254" i="34"/>
  <c r="K254" i="34"/>
  <c r="L254" i="34"/>
  <c r="M254" i="34"/>
  <c r="N254" i="34"/>
  <c r="O254" i="34"/>
  <c r="P254" i="34"/>
  <c r="Q254" i="34"/>
  <c r="R254" i="34"/>
  <c r="S254" i="34"/>
  <c r="T254" i="34"/>
  <c r="U254" i="34"/>
  <c r="V254" i="34"/>
  <c r="W254" i="34"/>
  <c r="X254" i="34"/>
  <c r="Y254" i="34"/>
  <c r="Z254" i="34"/>
  <c r="AA254" i="34"/>
  <c r="AB254" i="34"/>
  <c r="I255" i="34"/>
  <c r="J255" i="34"/>
  <c r="K255" i="34"/>
  <c r="L255" i="34"/>
  <c r="M255" i="34"/>
  <c r="N255" i="34"/>
  <c r="O255" i="34"/>
  <c r="P255" i="34"/>
  <c r="Q255" i="34"/>
  <c r="R255" i="34"/>
  <c r="S255" i="34"/>
  <c r="T255" i="34"/>
  <c r="U255" i="34"/>
  <c r="V255" i="34"/>
  <c r="W255" i="34"/>
  <c r="X255" i="34"/>
  <c r="Y255" i="34"/>
  <c r="Z255" i="34"/>
  <c r="AA255" i="34"/>
  <c r="AB255" i="34"/>
  <c r="I256" i="34"/>
  <c r="J256" i="34"/>
  <c r="K256" i="34"/>
  <c r="L256" i="34"/>
  <c r="M256" i="34"/>
  <c r="N256" i="34"/>
  <c r="O256" i="34"/>
  <c r="P256" i="34"/>
  <c r="Q256" i="34"/>
  <c r="R256" i="34"/>
  <c r="S256" i="34"/>
  <c r="T256" i="34"/>
  <c r="U256" i="34"/>
  <c r="V256" i="34"/>
  <c r="W256" i="34"/>
  <c r="X256" i="34"/>
  <c r="Y256" i="34"/>
  <c r="Z256" i="34"/>
  <c r="AA256" i="34"/>
  <c r="AB256" i="34"/>
  <c r="I257" i="34"/>
  <c r="J257" i="34"/>
  <c r="K257" i="34"/>
  <c r="L257" i="34"/>
  <c r="M257" i="34"/>
  <c r="N257" i="34"/>
  <c r="O257" i="34"/>
  <c r="P257" i="34"/>
  <c r="Q257" i="34"/>
  <c r="R257" i="34"/>
  <c r="S257" i="34"/>
  <c r="T257" i="34"/>
  <c r="U257" i="34"/>
  <c r="V257" i="34"/>
  <c r="W257" i="34"/>
  <c r="X257" i="34"/>
  <c r="Y257" i="34"/>
  <c r="Z257" i="34"/>
  <c r="AA257" i="34"/>
  <c r="AB257" i="34"/>
  <c r="I258" i="34"/>
  <c r="J258" i="34"/>
  <c r="K258" i="34"/>
  <c r="L258" i="34"/>
  <c r="M258" i="34"/>
  <c r="N258" i="34"/>
  <c r="O258" i="34"/>
  <c r="P258" i="34"/>
  <c r="Q258" i="34"/>
  <c r="R258" i="34"/>
  <c r="S258" i="34"/>
  <c r="T258" i="34"/>
  <c r="U258" i="34"/>
  <c r="V258" i="34"/>
  <c r="W258" i="34"/>
  <c r="X258" i="34"/>
  <c r="Y258" i="34"/>
  <c r="Z258" i="34"/>
  <c r="AA258" i="34"/>
  <c r="AB258" i="34"/>
  <c r="I259" i="34"/>
  <c r="J259" i="34"/>
  <c r="K259" i="34"/>
  <c r="L259" i="34"/>
  <c r="M259" i="34"/>
  <c r="N259" i="34"/>
  <c r="O259" i="34"/>
  <c r="P259" i="34"/>
  <c r="Q259" i="34"/>
  <c r="R259" i="34"/>
  <c r="S259" i="34"/>
  <c r="T259" i="34"/>
  <c r="U259" i="34"/>
  <c r="V259" i="34"/>
  <c r="W259" i="34"/>
  <c r="X259" i="34"/>
  <c r="Y259" i="34"/>
  <c r="Z259" i="34"/>
  <c r="AA259" i="34"/>
  <c r="AB259" i="34"/>
  <c r="I260" i="34"/>
  <c r="J260" i="34"/>
  <c r="K260" i="34"/>
  <c r="L260" i="34"/>
  <c r="M260" i="34"/>
  <c r="N260" i="34"/>
  <c r="O260" i="34"/>
  <c r="P260" i="34"/>
  <c r="Q260" i="34"/>
  <c r="R260" i="34"/>
  <c r="S260" i="34"/>
  <c r="T260" i="34"/>
  <c r="U260" i="34"/>
  <c r="V260" i="34"/>
  <c r="W260" i="34"/>
  <c r="X260" i="34"/>
  <c r="Y260" i="34"/>
  <c r="Z260" i="34"/>
  <c r="AA260" i="34"/>
  <c r="AB260" i="34"/>
  <c r="I261" i="34"/>
  <c r="J261" i="34"/>
  <c r="K261" i="34"/>
  <c r="L261" i="34"/>
  <c r="M261" i="34"/>
  <c r="N261" i="34"/>
  <c r="O261" i="34"/>
  <c r="P261" i="34"/>
  <c r="Q261" i="34"/>
  <c r="R261" i="34"/>
  <c r="S261" i="34"/>
  <c r="T261" i="34"/>
  <c r="U261" i="34"/>
  <c r="V261" i="34"/>
  <c r="W261" i="34"/>
  <c r="X261" i="34"/>
  <c r="Y261" i="34"/>
  <c r="Z261" i="34"/>
  <c r="AA261" i="34"/>
  <c r="AB261" i="34"/>
  <c r="I262" i="34"/>
  <c r="J262" i="34"/>
  <c r="K262" i="34"/>
  <c r="L262" i="34"/>
  <c r="M262" i="34"/>
  <c r="N262" i="34"/>
  <c r="O262" i="34"/>
  <c r="P262" i="34"/>
  <c r="Q262" i="34"/>
  <c r="R262" i="34"/>
  <c r="S262" i="34"/>
  <c r="T262" i="34"/>
  <c r="U262" i="34"/>
  <c r="V262" i="34"/>
  <c r="W262" i="34"/>
  <c r="X262" i="34"/>
  <c r="Y262" i="34"/>
  <c r="Z262" i="34"/>
  <c r="AA262" i="34"/>
  <c r="AB262" i="34"/>
  <c r="I263" i="34"/>
  <c r="J263" i="34"/>
  <c r="K263" i="34"/>
  <c r="L263" i="34"/>
  <c r="M263" i="34"/>
  <c r="N263" i="34"/>
  <c r="O263" i="34"/>
  <c r="P263" i="34"/>
  <c r="Q263" i="34"/>
  <c r="R263" i="34"/>
  <c r="S263" i="34"/>
  <c r="T263" i="34"/>
  <c r="U263" i="34"/>
  <c r="V263" i="34"/>
  <c r="W263" i="34"/>
  <c r="X263" i="34"/>
  <c r="Y263" i="34"/>
  <c r="Z263" i="34"/>
  <c r="AA263" i="34"/>
  <c r="AB263" i="34"/>
  <c r="I264" i="34"/>
  <c r="J264" i="34"/>
  <c r="K264" i="34"/>
  <c r="L264" i="34"/>
  <c r="M264" i="34"/>
  <c r="N264" i="34"/>
  <c r="O264" i="34"/>
  <c r="P264" i="34"/>
  <c r="Q264" i="34"/>
  <c r="R264" i="34"/>
  <c r="S264" i="34"/>
  <c r="T264" i="34"/>
  <c r="U264" i="34"/>
  <c r="V264" i="34"/>
  <c r="W264" i="34"/>
  <c r="X264" i="34"/>
  <c r="Y264" i="34"/>
  <c r="Z264" i="34"/>
  <c r="AA264" i="34"/>
  <c r="AB264" i="34"/>
  <c r="I265" i="34"/>
  <c r="J265" i="34"/>
  <c r="K265" i="34"/>
  <c r="L265" i="34"/>
  <c r="M265" i="34"/>
  <c r="N265" i="34"/>
  <c r="O265" i="34"/>
  <c r="P265" i="34"/>
  <c r="Q265" i="34"/>
  <c r="R265" i="34"/>
  <c r="S265" i="34"/>
  <c r="T265" i="34"/>
  <c r="U265" i="34"/>
  <c r="V265" i="34"/>
  <c r="W265" i="34"/>
  <c r="X265" i="34"/>
  <c r="Y265" i="34"/>
  <c r="Z265" i="34"/>
  <c r="AA265" i="34"/>
  <c r="AB265" i="34"/>
  <c r="I266" i="34"/>
  <c r="J266" i="34"/>
  <c r="K266" i="34"/>
  <c r="L266" i="34"/>
  <c r="M266" i="34"/>
  <c r="N266" i="34"/>
  <c r="O266" i="34"/>
  <c r="P266" i="34"/>
  <c r="Q266" i="34"/>
  <c r="R266" i="34"/>
  <c r="S266" i="34"/>
  <c r="T266" i="34"/>
  <c r="U266" i="34"/>
  <c r="V266" i="34"/>
  <c r="W266" i="34"/>
  <c r="X266" i="34"/>
  <c r="Y266" i="34"/>
  <c r="Z266" i="34"/>
  <c r="AA266" i="34"/>
  <c r="AB266" i="34"/>
  <c r="I267" i="34"/>
  <c r="J267" i="34"/>
  <c r="K267" i="34"/>
  <c r="L267" i="34"/>
  <c r="M267" i="34"/>
  <c r="N267" i="34"/>
  <c r="O267" i="34"/>
  <c r="P267" i="34"/>
  <c r="Q267" i="34"/>
  <c r="R267" i="34"/>
  <c r="S267" i="34"/>
  <c r="T267" i="34"/>
  <c r="U267" i="34"/>
  <c r="V267" i="34"/>
  <c r="W267" i="34"/>
  <c r="X267" i="34"/>
  <c r="Y267" i="34"/>
  <c r="Z267" i="34"/>
  <c r="AA267" i="34"/>
  <c r="AB267" i="34"/>
  <c r="I268" i="34"/>
  <c r="J268" i="34"/>
  <c r="K268" i="34"/>
  <c r="L268" i="34"/>
  <c r="M268" i="34"/>
  <c r="N268" i="34"/>
  <c r="O268" i="34"/>
  <c r="P268" i="34"/>
  <c r="Q268" i="34"/>
  <c r="R268" i="34"/>
  <c r="S268" i="34"/>
  <c r="T268" i="34"/>
  <c r="U268" i="34"/>
  <c r="V268" i="34"/>
  <c r="W268" i="34"/>
  <c r="X268" i="34"/>
  <c r="Y268" i="34"/>
  <c r="Z268" i="34"/>
  <c r="AA268" i="34"/>
  <c r="AB268" i="34"/>
  <c r="I269" i="34"/>
  <c r="J269" i="34"/>
  <c r="K269" i="34"/>
  <c r="L269" i="34"/>
  <c r="M269" i="34"/>
  <c r="N269" i="34"/>
  <c r="O269" i="34"/>
  <c r="P269" i="34"/>
  <c r="Q269" i="34"/>
  <c r="R269" i="34"/>
  <c r="S269" i="34"/>
  <c r="T269" i="34"/>
  <c r="U269" i="34"/>
  <c r="V269" i="34"/>
  <c r="W269" i="34"/>
  <c r="X269" i="34"/>
  <c r="Y269" i="34"/>
  <c r="Z269" i="34"/>
  <c r="AA269" i="34"/>
  <c r="AB269" i="34"/>
  <c r="I270" i="34"/>
  <c r="J270" i="34"/>
  <c r="K270" i="34"/>
  <c r="L270" i="34"/>
  <c r="M270" i="34"/>
  <c r="N270" i="34"/>
  <c r="O270" i="34"/>
  <c r="P270" i="34"/>
  <c r="Q270" i="34"/>
  <c r="R270" i="34"/>
  <c r="S270" i="34"/>
  <c r="T270" i="34"/>
  <c r="U270" i="34"/>
  <c r="V270" i="34"/>
  <c r="W270" i="34"/>
  <c r="X270" i="34"/>
  <c r="Y270" i="34"/>
  <c r="Z270" i="34"/>
  <c r="AA270" i="34"/>
  <c r="AB270" i="34"/>
  <c r="I271" i="34"/>
  <c r="J271" i="34"/>
  <c r="K271" i="34"/>
  <c r="L271" i="34"/>
  <c r="M271" i="34"/>
  <c r="N271" i="34"/>
  <c r="O271" i="34"/>
  <c r="P271" i="34"/>
  <c r="Q271" i="34"/>
  <c r="R271" i="34"/>
  <c r="S271" i="34"/>
  <c r="T271" i="34"/>
  <c r="U271" i="34"/>
  <c r="V271" i="34"/>
  <c r="W271" i="34"/>
  <c r="X271" i="34"/>
  <c r="Y271" i="34"/>
  <c r="Z271" i="34"/>
  <c r="AA271" i="34"/>
  <c r="AB271" i="34"/>
  <c r="I272" i="34"/>
  <c r="J272" i="34"/>
  <c r="K272" i="34"/>
  <c r="L272" i="34"/>
  <c r="M272" i="34"/>
  <c r="N272" i="34"/>
  <c r="O272" i="34"/>
  <c r="P272" i="34"/>
  <c r="Q272" i="34"/>
  <c r="R272" i="34"/>
  <c r="S272" i="34"/>
  <c r="T272" i="34"/>
  <c r="U272" i="34"/>
  <c r="V272" i="34"/>
  <c r="W272" i="34"/>
  <c r="X272" i="34"/>
  <c r="Y272" i="34"/>
  <c r="Z272" i="34"/>
  <c r="AA272" i="34"/>
  <c r="AB272" i="34"/>
  <c r="I273" i="34"/>
  <c r="J273" i="34"/>
  <c r="K273" i="34"/>
  <c r="L273" i="34"/>
  <c r="M273" i="34"/>
  <c r="N273" i="34"/>
  <c r="O273" i="34"/>
  <c r="P273" i="34"/>
  <c r="Q273" i="34"/>
  <c r="R273" i="34"/>
  <c r="S273" i="34"/>
  <c r="T273" i="34"/>
  <c r="U273" i="34"/>
  <c r="V273" i="34"/>
  <c r="W273" i="34"/>
  <c r="X273" i="34"/>
  <c r="Y273" i="34"/>
  <c r="Z273" i="34"/>
  <c r="AA273" i="34"/>
  <c r="AB273" i="34"/>
  <c r="I274" i="34"/>
  <c r="J274" i="34"/>
  <c r="K274" i="34"/>
  <c r="L274" i="34"/>
  <c r="M274" i="34"/>
  <c r="N274" i="34"/>
  <c r="O274" i="34"/>
  <c r="P274" i="34"/>
  <c r="Q274" i="34"/>
  <c r="R274" i="34"/>
  <c r="S274" i="34"/>
  <c r="T274" i="34"/>
  <c r="U274" i="34"/>
  <c r="V274" i="34"/>
  <c r="W274" i="34"/>
  <c r="X274" i="34"/>
  <c r="Y274" i="34"/>
  <c r="Z274" i="34"/>
  <c r="AA274" i="34"/>
  <c r="AB274" i="34"/>
  <c r="I275" i="34"/>
  <c r="J275" i="34"/>
  <c r="K275" i="34"/>
  <c r="L275" i="34"/>
  <c r="M275" i="34"/>
  <c r="N275" i="34"/>
  <c r="O275" i="34"/>
  <c r="P275" i="34"/>
  <c r="Q275" i="34"/>
  <c r="R275" i="34"/>
  <c r="S275" i="34"/>
  <c r="T275" i="34"/>
  <c r="U275" i="34"/>
  <c r="V275" i="34"/>
  <c r="W275" i="34"/>
  <c r="X275" i="34"/>
  <c r="Y275" i="34"/>
  <c r="Z275" i="34"/>
  <c r="AA275" i="34"/>
  <c r="AB275" i="34"/>
  <c r="I276" i="34"/>
  <c r="J276" i="34"/>
  <c r="K276" i="34"/>
  <c r="L276" i="34"/>
  <c r="M276" i="34"/>
  <c r="N276" i="34"/>
  <c r="O276" i="34"/>
  <c r="P276" i="34"/>
  <c r="Q276" i="34"/>
  <c r="R276" i="34"/>
  <c r="S276" i="34"/>
  <c r="T276" i="34"/>
  <c r="U276" i="34"/>
  <c r="V276" i="34"/>
  <c r="W276" i="34"/>
  <c r="X276" i="34"/>
  <c r="Y276" i="34"/>
  <c r="Z276" i="34"/>
  <c r="AA276" i="34"/>
  <c r="AB276" i="34"/>
  <c r="I277" i="34"/>
  <c r="J277" i="34"/>
  <c r="K277" i="34"/>
  <c r="L277" i="34"/>
  <c r="M277" i="34"/>
  <c r="N277" i="34"/>
  <c r="O277" i="34"/>
  <c r="P277" i="34"/>
  <c r="Q277" i="34"/>
  <c r="R277" i="34"/>
  <c r="S277" i="34"/>
  <c r="T277" i="34"/>
  <c r="U277" i="34"/>
  <c r="V277" i="34"/>
  <c r="W277" i="34"/>
  <c r="X277" i="34"/>
  <c r="Y277" i="34"/>
  <c r="Z277" i="34"/>
  <c r="AA277" i="34"/>
  <c r="AB277" i="34"/>
  <c r="I278" i="34"/>
  <c r="J278" i="34"/>
  <c r="K278" i="34"/>
  <c r="L278" i="34"/>
  <c r="M278" i="34"/>
  <c r="N278" i="34"/>
  <c r="O278" i="34"/>
  <c r="P278" i="34"/>
  <c r="Q278" i="34"/>
  <c r="R278" i="34"/>
  <c r="S278" i="34"/>
  <c r="T278" i="34"/>
  <c r="U278" i="34"/>
  <c r="V278" i="34"/>
  <c r="W278" i="34"/>
  <c r="X278" i="34"/>
  <c r="Y278" i="34"/>
  <c r="Z278" i="34"/>
  <c r="AA278" i="34"/>
  <c r="AB278" i="34"/>
  <c r="I279" i="34"/>
  <c r="J279" i="34"/>
  <c r="K279" i="34"/>
  <c r="L279" i="34"/>
  <c r="M279" i="34"/>
  <c r="N279" i="34"/>
  <c r="O279" i="34"/>
  <c r="P279" i="34"/>
  <c r="Q279" i="34"/>
  <c r="R279" i="34"/>
  <c r="S279" i="34"/>
  <c r="T279" i="34"/>
  <c r="U279" i="34"/>
  <c r="V279" i="34"/>
  <c r="W279" i="34"/>
  <c r="X279" i="34"/>
  <c r="Y279" i="34"/>
  <c r="Z279" i="34"/>
  <c r="AA279" i="34"/>
  <c r="AB279" i="34"/>
  <c r="I280" i="34"/>
  <c r="J280" i="34"/>
  <c r="K280" i="34"/>
  <c r="L280" i="34"/>
  <c r="M280" i="34"/>
  <c r="N280" i="34"/>
  <c r="O280" i="34"/>
  <c r="P280" i="34"/>
  <c r="Q280" i="34"/>
  <c r="R280" i="34"/>
  <c r="S280" i="34"/>
  <c r="T280" i="34"/>
  <c r="U280" i="34"/>
  <c r="V280" i="34"/>
  <c r="W280" i="34"/>
  <c r="X280" i="34"/>
  <c r="Y280" i="34"/>
  <c r="Z280" i="34"/>
  <c r="AA280" i="34"/>
  <c r="AB280" i="34"/>
  <c r="I281" i="34"/>
  <c r="J281" i="34"/>
  <c r="K281" i="34"/>
  <c r="L281" i="34"/>
  <c r="M281" i="34"/>
  <c r="N281" i="34"/>
  <c r="O281" i="34"/>
  <c r="P281" i="34"/>
  <c r="Q281" i="34"/>
  <c r="R281" i="34"/>
  <c r="S281" i="34"/>
  <c r="T281" i="34"/>
  <c r="U281" i="34"/>
  <c r="V281" i="34"/>
  <c r="W281" i="34"/>
  <c r="X281" i="34"/>
  <c r="Y281" i="34"/>
  <c r="Z281" i="34"/>
  <c r="AA281" i="34"/>
  <c r="AB281" i="34"/>
  <c r="I282" i="34"/>
  <c r="J282" i="34"/>
  <c r="K282" i="34"/>
  <c r="L282" i="34"/>
  <c r="M282" i="34"/>
  <c r="N282" i="34"/>
  <c r="O282" i="34"/>
  <c r="P282" i="34"/>
  <c r="Q282" i="34"/>
  <c r="R282" i="34"/>
  <c r="S282" i="34"/>
  <c r="T282" i="34"/>
  <c r="U282" i="34"/>
  <c r="V282" i="34"/>
  <c r="W282" i="34"/>
  <c r="X282" i="34"/>
  <c r="Y282" i="34"/>
  <c r="Z282" i="34"/>
  <c r="AA282" i="34"/>
  <c r="AB282" i="34"/>
  <c r="I283" i="34"/>
  <c r="J283" i="34"/>
  <c r="K283" i="34"/>
  <c r="L283" i="34"/>
  <c r="M283" i="34"/>
  <c r="N283" i="34"/>
  <c r="O283" i="34"/>
  <c r="P283" i="34"/>
  <c r="Q283" i="34"/>
  <c r="R283" i="34"/>
  <c r="S283" i="34"/>
  <c r="T283" i="34"/>
  <c r="U283" i="34"/>
  <c r="V283" i="34"/>
  <c r="W283" i="34"/>
  <c r="X283" i="34"/>
  <c r="Y283" i="34"/>
  <c r="Z283" i="34"/>
  <c r="AA283" i="34"/>
  <c r="AB283" i="34"/>
  <c r="I284" i="34"/>
  <c r="J284" i="34"/>
  <c r="K284" i="34"/>
  <c r="L284" i="34"/>
  <c r="M284" i="34"/>
  <c r="N284" i="34"/>
  <c r="O284" i="34"/>
  <c r="P284" i="34"/>
  <c r="Q284" i="34"/>
  <c r="R284" i="34"/>
  <c r="S284" i="34"/>
  <c r="T284" i="34"/>
  <c r="U284" i="34"/>
  <c r="V284" i="34"/>
  <c r="W284" i="34"/>
  <c r="X284" i="34"/>
  <c r="Y284" i="34"/>
  <c r="Z284" i="34"/>
  <c r="AA284" i="34"/>
  <c r="AB284" i="34"/>
  <c r="I285" i="34"/>
  <c r="J285" i="34"/>
  <c r="K285" i="34"/>
  <c r="L285" i="34"/>
  <c r="M285" i="34"/>
  <c r="N285" i="34"/>
  <c r="O285" i="34"/>
  <c r="P285" i="34"/>
  <c r="Q285" i="34"/>
  <c r="R285" i="34"/>
  <c r="S285" i="34"/>
  <c r="T285" i="34"/>
  <c r="U285" i="34"/>
  <c r="V285" i="34"/>
  <c r="W285" i="34"/>
  <c r="X285" i="34"/>
  <c r="Y285" i="34"/>
  <c r="Z285" i="34"/>
  <c r="AA285" i="34"/>
  <c r="AB285" i="34"/>
  <c r="I286" i="34"/>
  <c r="J286" i="34"/>
  <c r="K286" i="34"/>
  <c r="L286" i="34"/>
  <c r="M286" i="34"/>
  <c r="N286" i="34"/>
  <c r="O286" i="34"/>
  <c r="P286" i="34"/>
  <c r="Q286" i="34"/>
  <c r="R286" i="34"/>
  <c r="S286" i="34"/>
  <c r="T286" i="34"/>
  <c r="U286" i="34"/>
  <c r="V286" i="34"/>
  <c r="W286" i="34"/>
  <c r="X286" i="34"/>
  <c r="Y286" i="34"/>
  <c r="Z286" i="34"/>
  <c r="AA286" i="34"/>
  <c r="AB286" i="34"/>
  <c r="I287" i="34"/>
  <c r="J287" i="34"/>
  <c r="K287" i="34"/>
  <c r="L287" i="34"/>
  <c r="M287" i="34"/>
  <c r="N287" i="34"/>
  <c r="O287" i="34"/>
  <c r="P287" i="34"/>
  <c r="Q287" i="34"/>
  <c r="R287" i="34"/>
  <c r="S287" i="34"/>
  <c r="T287" i="34"/>
  <c r="U287" i="34"/>
  <c r="V287" i="34"/>
  <c r="W287" i="34"/>
  <c r="X287" i="34"/>
  <c r="Y287" i="34"/>
  <c r="Z287" i="34"/>
  <c r="AA287" i="34"/>
  <c r="AB287" i="34"/>
  <c r="I288" i="34"/>
  <c r="J288" i="34"/>
  <c r="K288" i="34"/>
  <c r="L288" i="34"/>
  <c r="M288" i="34"/>
  <c r="N288" i="34"/>
  <c r="O288" i="34"/>
  <c r="P288" i="34"/>
  <c r="Q288" i="34"/>
  <c r="R288" i="34"/>
  <c r="S288" i="34"/>
  <c r="T288" i="34"/>
  <c r="U288" i="34"/>
  <c r="V288" i="34"/>
  <c r="W288" i="34"/>
  <c r="X288" i="34"/>
  <c r="Y288" i="34"/>
  <c r="Z288" i="34"/>
  <c r="AA288" i="34"/>
  <c r="AB288" i="34"/>
  <c r="I289" i="34"/>
  <c r="J289" i="34"/>
  <c r="K289" i="34"/>
  <c r="L289" i="34"/>
  <c r="M289" i="34"/>
  <c r="N289" i="34"/>
  <c r="O289" i="34"/>
  <c r="P289" i="34"/>
  <c r="Q289" i="34"/>
  <c r="R289" i="34"/>
  <c r="S289" i="34"/>
  <c r="T289" i="34"/>
  <c r="U289" i="34"/>
  <c r="V289" i="34"/>
  <c r="W289" i="34"/>
  <c r="X289" i="34"/>
  <c r="Y289" i="34"/>
  <c r="Z289" i="34"/>
  <c r="AA289" i="34"/>
  <c r="AB289" i="34"/>
  <c r="I290" i="34"/>
  <c r="J290" i="34"/>
  <c r="K290" i="34"/>
  <c r="L290" i="34"/>
  <c r="M290" i="34"/>
  <c r="N290" i="34"/>
  <c r="O290" i="34"/>
  <c r="P290" i="34"/>
  <c r="Q290" i="34"/>
  <c r="R290" i="34"/>
  <c r="S290" i="34"/>
  <c r="T290" i="34"/>
  <c r="U290" i="34"/>
  <c r="V290" i="34"/>
  <c r="W290" i="34"/>
  <c r="X290" i="34"/>
  <c r="Y290" i="34"/>
  <c r="Z290" i="34"/>
  <c r="AA290" i="34"/>
  <c r="AB290" i="34"/>
  <c r="I291" i="34"/>
  <c r="J291" i="34"/>
  <c r="K291" i="34"/>
  <c r="L291" i="34"/>
  <c r="M291" i="34"/>
  <c r="N291" i="34"/>
  <c r="O291" i="34"/>
  <c r="P291" i="34"/>
  <c r="Q291" i="34"/>
  <c r="R291" i="34"/>
  <c r="S291" i="34"/>
  <c r="T291" i="34"/>
  <c r="U291" i="34"/>
  <c r="V291" i="34"/>
  <c r="W291" i="34"/>
  <c r="X291" i="34"/>
  <c r="Y291" i="34"/>
  <c r="Z291" i="34"/>
  <c r="AA291" i="34"/>
  <c r="AB291" i="34"/>
  <c r="I292" i="34"/>
  <c r="J292" i="34"/>
  <c r="K292" i="34"/>
  <c r="L292" i="34"/>
  <c r="M292" i="34"/>
  <c r="N292" i="34"/>
  <c r="O292" i="34"/>
  <c r="P292" i="34"/>
  <c r="Q292" i="34"/>
  <c r="R292" i="34"/>
  <c r="S292" i="34"/>
  <c r="T292" i="34"/>
  <c r="U292" i="34"/>
  <c r="V292" i="34"/>
  <c r="W292" i="34"/>
  <c r="X292" i="34"/>
  <c r="Y292" i="34"/>
  <c r="Z292" i="34"/>
  <c r="AA292" i="34"/>
  <c r="AB292" i="34"/>
  <c r="I293" i="34"/>
  <c r="J293" i="34"/>
  <c r="K293" i="34"/>
  <c r="L293" i="34"/>
  <c r="M293" i="34"/>
  <c r="N293" i="34"/>
  <c r="O293" i="34"/>
  <c r="P293" i="34"/>
  <c r="Q293" i="34"/>
  <c r="R293" i="34"/>
  <c r="S293" i="34"/>
  <c r="T293" i="34"/>
  <c r="U293" i="34"/>
  <c r="V293" i="34"/>
  <c r="W293" i="34"/>
  <c r="X293" i="34"/>
  <c r="Y293" i="34"/>
  <c r="Z293" i="34"/>
  <c r="AA293" i="34"/>
  <c r="AB293" i="34"/>
  <c r="I294" i="34"/>
  <c r="J294" i="34"/>
  <c r="K294" i="34"/>
  <c r="L294" i="34"/>
  <c r="M294" i="34"/>
  <c r="N294" i="34"/>
  <c r="O294" i="34"/>
  <c r="P294" i="34"/>
  <c r="Q294" i="34"/>
  <c r="R294" i="34"/>
  <c r="S294" i="34"/>
  <c r="T294" i="34"/>
  <c r="U294" i="34"/>
  <c r="V294" i="34"/>
  <c r="W294" i="34"/>
  <c r="X294" i="34"/>
  <c r="Y294" i="34"/>
  <c r="Z294" i="34"/>
  <c r="AA294" i="34"/>
  <c r="AB294" i="34"/>
  <c r="I295" i="34"/>
  <c r="J295" i="34"/>
  <c r="K295" i="34"/>
  <c r="L295" i="34"/>
  <c r="M295" i="34"/>
  <c r="N295" i="34"/>
  <c r="O295" i="34"/>
  <c r="P295" i="34"/>
  <c r="Q295" i="34"/>
  <c r="R295" i="34"/>
  <c r="S295" i="34"/>
  <c r="T295" i="34"/>
  <c r="U295" i="34"/>
  <c r="V295" i="34"/>
  <c r="W295" i="34"/>
  <c r="X295" i="34"/>
  <c r="Y295" i="34"/>
  <c r="Z295" i="34"/>
  <c r="AA295" i="34"/>
  <c r="AB295" i="34"/>
  <c r="I296" i="34"/>
  <c r="J296" i="34"/>
  <c r="K296" i="34"/>
  <c r="L296" i="34"/>
  <c r="M296" i="34"/>
  <c r="N296" i="34"/>
  <c r="O296" i="34"/>
  <c r="P296" i="34"/>
  <c r="Q296" i="34"/>
  <c r="R296" i="34"/>
  <c r="S296" i="34"/>
  <c r="T296" i="34"/>
  <c r="U296" i="34"/>
  <c r="V296" i="34"/>
  <c r="W296" i="34"/>
  <c r="X296" i="34"/>
  <c r="Y296" i="34"/>
  <c r="Z296" i="34"/>
  <c r="AA296" i="34"/>
  <c r="AB296" i="34"/>
  <c r="I297" i="34"/>
  <c r="J297" i="34"/>
  <c r="K297" i="34"/>
  <c r="L297" i="34"/>
  <c r="M297" i="34"/>
  <c r="N297" i="34"/>
  <c r="O297" i="34"/>
  <c r="P297" i="34"/>
  <c r="Q297" i="34"/>
  <c r="R297" i="34"/>
  <c r="S297" i="34"/>
  <c r="T297" i="34"/>
  <c r="U297" i="34"/>
  <c r="V297" i="34"/>
  <c r="W297" i="34"/>
  <c r="X297" i="34"/>
  <c r="Y297" i="34"/>
  <c r="Z297" i="34"/>
  <c r="AA297" i="34"/>
  <c r="AB297" i="34"/>
  <c r="I298" i="34"/>
  <c r="J298" i="34"/>
  <c r="K298" i="34"/>
  <c r="L298" i="34"/>
  <c r="M298" i="34"/>
  <c r="N298" i="34"/>
  <c r="O298" i="34"/>
  <c r="P298" i="34"/>
  <c r="Q298" i="34"/>
  <c r="R298" i="34"/>
  <c r="S298" i="34"/>
  <c r="T298" i="34"/>
  <c r="U298" i="34"/>
  <c r="V298" i="34"/>
  <c r="W298" i="34"/>
  <c r="X298" i="34"/>
  <c r="Y298" i="34"/>
  <c r="Z298" i="34"/>
  <c r="AA298" i="34"/>
  <c r="AB298" i="34"/>
  <c r="I299" i="34"/>
  <c r="J299" i="34"/>
  <c r="K299" i="34"/>
  <c r="L299" i="34"/>
  <c r="M299" i="34"/>
  <c r="N299" i="34"/>
  <c r="O299" i="34"/>
  <c r="P299" i="34"/>
  <c r="Q299" i="34"/>
  <c r="R299" i="34"/>
  <c r="S299" i="34"/>
  <c r="T299" i="34"/>
  <c r="U299" i="34"/>
  <c r="V299" i="34"/>
  <c r="W299" i="34"/>
  <c r="X299" i="34"/>
  <c r="Y299" i="34"/>
  <c r="Z299" i="34"/>
  <c r="AA299" i="34"/>
  <c r="AB299" i="34"/>
  <c r="I300" i="34"/>
  <c r="J300" i="34"/>
  <c r="K300" i="34"/>
  <c r="L300" i="34"/>
  <c r="M300" i="34"/>
  <c r="N300" i="34"/>
  <c r="O300" i="34"/>
  <c r="P300" i="34"/>
  <c r="Q300" i="34"/>
  <c r="R300" i="34"/>
  <c r="S300" i="34"/>
  <c r="T300" i="34"/>
  <c r="U300" i="34"/>
  <c r="V300" i="34"/>
  <c r="W300" i="34"/>
  <c r="X300" i="34"/>
  <c r="Y300" i="34"/>
  <c r="Z300" i="34"/>
  <c r="AA300" i="34"/>
  <c r="AB300" i="34"/>
  <c r="I301" i="34"/>
  <c r="J301" i="34"/>
  <c r="K301" i="34"/>
  <c r="L301" i="34"/>
  <c r="M301" i="34"/>
  <c r="N301" i="34"/>
  <c r="O301" i="34"/>
  <c r="P301" i="34"/>
  <c r="Q301" i="34"/>
  <c r="R301" i="34"/>
  <c r="S301" i="34"/>
  <c r="T301" i="34"/>
  <c r="U301" i="34"/>
  <c r="V301" i="34"/>
  <c r="W301" i="34"/>
  <c r="X301" i="34"/>
  <c r="Y301" i="34"/>
  <c r="Z301" i="34"/>
  <c r="AA301" i="34"/>
  <c r="AB301" i="34"/>
  <c r="I302" i="34"/>
  <c r="J302" i="34"/>
  <c r="K302" i="34"/>
  <c r="L302" i="34"/>
  <c r="M302" i="34"/>
  <c r="N302" i="34"/>
  <c r="O302" i="34"/>
  <c r="P302" i="34"/>
  <c r="Q302" i="34"/>
  <c r="R302" i="34"/>
  <c r="S302" i="34"/>
  <c r="T302" i="34"/>
  <c r="U302" i="34"/>
  <c r="V302" i="34"/>
  <c r="W302" i="34"/>
  <c r="X302" i="34"/>
  <c r="Y302" i="34"/>
  <c r="Z302" i="34"/>
  <c r="AA302" i="34"/>
  <c r="AB302" i="34"/>
  <c r="I303" i="34"/>
  <c r="J303" i="34"/>
  <c r="K303" i="34"/>
  <c r="L303" i="34"/>
  <c r="M303" i="34"/>
  <c r="N303" i="34"/>
  <c r="O303" i="34"/>
  <c r="P303" i="34"/>
  <c r="Q303" i="34"/>
  <c r="R303" i="34"/>
  <c r="S303" i="34"/>
  <c r="T303" i="34"/>
  <c r="U303" i="34"/>
  <c r="V303" i="34"/>
  <c r="W303" i="34"/>
  <c r="X303" i="34"/>
  <c r="Y303" i="34"/>
  <c r="Z303" i="34"/>
  <c r="AA303" i="34"/>
  <c r="AB303" i="34"/>
  <c r="I304" i="34"/>
  <c r="J304" i="34"/>
  <c r="K304" i="34"/>
  <c r="L304" i="34"/>
  <c r="M304" i="34"/>
  <c r="N304" i="34"/>
  <c r="O304" i="34"/>
  <c r="P304" i="34"/>
  <c r="Q304" i="34"/>
  <c r="R304" i="34"/>
  <c r="S304" i="34"/>
  <c r="T304" i="34"/>
  <c r="U304" i="34"/>
  <c r="V304" i="34"/>
  <c r="W304" i="34"/>
  <c r="X304" i="34"/>
  <c r="Y304" i="34"/>
  <c r="Z304" i="34"/>
  <c r="AA304" i="34"/>
  <c r="AB304" i="34"/>
  <c r="I305" i="34"/>
  <c r="J305" i="34"/>
  <c r="K305" i="34"/>
  <c r="L305" i="34"/>
  <c r="M305" i="34"/>
  <c r="N305" i="34"/>
  <c r="O305" i="34"/>
  <c r="P305" i="34"/>
  <c r="Q305" i="34"/>
  <c r="R305" i="34"/>
  <c r="S305" i="34"/>
  <c r="T305" i="34"/>
  <c r="U305" i="34"/>
  <c r="V305" i="34"/>
  <c r="W305" i="34"/>
  <c r="X305" i="34"/>
  <c r="Y305" i="34"/>
  <c r="Z305" i="34"/>
  <c r="AA305" i="34"/>
  <c r="AB305" i="34"/>
  <c r="I306" i="34"/>
  <c r="J306" i="34"/>
  <c r="K306" i="34"/>
  <c r="L306" i="34"/>
  <c r="M306" i="34"/>
  <c r="N306" i="34"/>
  <c r="O306" i="34"/>
  <c r="P306" i="34"/>
  <c r="Q306" i="34"/>
  <c r="R306" i="34"/>
  <c r="S306" i="34"/>
  <c r="T306" i="34"/>
  <c r="U306" i="34"/>
  <c r="V306" i="34"/>
  <c r="W306" i="34"/>
  <c r="X306" i="34"/>
  <c r="Y306" i="34"/>
  <c r="Z306" i="34"/>
  <c r="AA306" i="34"/>
  <c r="AB306" i="34"/>
  <c r="I307" i="34"/>
  <c r="J307" i="34"/>
  <c r="K307" i="34"/>
  <c r="L307" i="34"/>
  <c r="M307" i="34"/>
  <c r="N307" i="34"/>
  <c r="O307" i="34"/>
  <c r="P307" i="34"/>
  <c r="Q307" i="34"/>
  <c r="R307" i="34"/>
  <c r="S307" i="34"/>
  <c r="T307" i="34"/>
  <c r="U307" i="34"/>
  <c r="V307" i="34"/>
  <c r="W307" i="34"/>
  <c r="X307" i="34"/>
  <c r="Y307" i="34"/>
  <c r="Z307" i="34"/>
  <c r="AA307" i="34"/>
  <c r="AB307" i="34"/>
  <c r="I308" i="34"/>
  <c r="J308" i="34"/>
  <c r="K308" i="34"/>
  <c r="L308" i="34"/>
  <c r="M308" i="34"/>
  <c r="N308" i="34"/>
  <c r="O308" i="34"/>
  <c r="P308" i="34"/>
  <c r="Q308" i="34"/>
  <c r="R308" i="34"/>
  <c r="S308" i="34"/>
  <c r="T308" i="34"/>
  <c r="U308" i="34"/>
  <c r="V308" i="34"/>
  <c r="W308" i="34"/>
  <c r="X308" i="34"/>
  <c r="Y308" i="34"/>
  <c r="Z308" i="34"/>
  <c r="AA308" i="34"/>
  <c r="AB308" i="34"/>
  <c r="I309" i="34"/>
  <c r="J309" i="34"/>
  <c r="K309" i="34"/>
  <c r="L309" i="34"/>
  <c r="M309" i="34"/>
  <c r="N309" i="34"/>
  <c r="O309" i="34"/>
  <c r="P309" i="34"/>
  <c r="Q309" i="34"/>
  <c r="R309" i="34"/>
  <c r="S309" i="34"/>
  <c r="T309" i="34"/>
  <c r="U309" i="34"/>
  <c r="V309" i="34"/>
  <c r="W309" i="34"/>
  <c r="X309" i="34"/>
  <c r="Y309" i="34"/>
  <c r="Z309" i="34"/>
  <c r="AA309" i="34"/>
  <c r="AB309" i="34"/>
  <c r="I310" i="34"/>
  <c r="J310" i="34"/>
  <c r="K310" i="34"/>
  <c r="L310" i="34"/>
  <c r="M310" i="34"/>
  <c r="N310" i="34"/>
  <c r="O310" i="34"/>
  <c r="P310" i="34"/>
  <c r="Q310" i="34"/>
  <c r="R310" i="34"/>
  <c r="S310" i="34"/>
  <c r="T310" i="34"/>
  <c r="U310" i="34"/>
  <c r="V310" i="34"/>
  <c r="W310" i="34"/>
  <c r="X310" i="34"/>
  <c r="Y310" i="34"/>
  <c r="Z310" i="34"/>
  <c r="AA310" i="34"/>
  <c r="AB310" i="34"/>
  <c r="I311" i="34"/>
  <c r="J311" i="34"/>
  <c r="K311" i="34"/>
  <c r="L311" i="34"/>
  <c r="M311" i="34"/>
  <c r="N311" i="34"/>
  <c r="O311" i="34"/>
  <c r="P311" i="34"/>
  <c r="Q311" i="34"/>
  <c r="R311" i="34"/>
  <c r="S311" i="34"/>
  <c r="T311" i="34"/>
  <c r="U311" i="34"/>
  <c r="V311" i="34"/>
  <c r="W311" i="34"/>
  <c r="X311" i="34"/>
  <c r="Y311" i="34"/>
  <c r="Z311" i="34"/>
  <c r="AA311" i="34"/>
  <c r="AB311" i="34"/>
  <c r="I312" i="34"/>
  <c r="J312" i="34"/>
  <c r="K312" i="34"/>
  <c r="L312" i="34"/>
  <c r="M312" i="34"/>
  <c r="N312" i="34"/>
  <c r="O312" i="34"/>
  <c r="P312" i="34"/>
  <c r="Q312" i="34"/>
  <c r="R312" i="34"/>
  <c r="S312" i="34"/>
  <c r="T312" i="34"/>
  <c r="U312" i="34"/>
  <c r="V312" i="34"/>
  <c r="W312" i="34"/>
  <c r="X312" i="34"/>
  <c r="Y312" i="34"/>
  <c r="Z312" i="34"/>
  <c r="AA312" i="34"/>
  <c r="AB312" i="34"/>
  <c r="I313" i="34"/>
  <c r="J313" i="34"/>
  <c r="K313" i="34"/>
  <c r="L313" i="34"/>
  <c r="M313" i="34"/>
  <c r="N313" i="34"/>
  <c r="O313" i="34"/>
  <c r="P313" i="34"/>
  <c r="Q313" i="34"/>
  <c r="R313" i="34"/>
  <c r="S313" i="34"/>
  <c r="T313" i="34"/>
  <c r="U313" i="34"/>
  <c r="V313" i="34"/>
  <c r="W313" i="34"/>
  <c r="X313" i="34"/>
  <c r="Y313" i="34"/>
  <c r="Z313" i="34"/>
  <c r="AA313" i="34"/>
  <c r="AB313" i="34"/>
  <c r="I314" i="34"/>
  <c r="J314" i="34"/>
  <c r="K314" i="34"/>
  <c r="L314" i="34"/>
  <c r="M314" i="34"/>
  <c r="N314" i="34"/>
  <c r="O314" i="34"/>
  <c r="P314" i="34"/>
  <c r="Q314" i="34"/>
  <c r="R314" i="34"/>
  <c r="S314" i="34"/>
  <c r="T314" i="34"/>
  <c r="U314" i="34"/>
  <c r="V314" i="34"/>
  <c r="W314" i="34"/>
  <c r="X314" i="34"/>
  <c r="Y314" i="34"/>
  <c r="Z314" i="34"/>
  <c r="AA314" i="34"/>
  <c r="AB314" i="34"/>
  <c r="I315" i="34"/>
  <c r="J315" i="34"/>
  <c r="K315" i="34"/>
  <c r="L315" i="34"/>
  <c r="M315" i="34"/>
  <c r="N315" i="34"/>
  <c r="O315" i="34"/>
  <c r="P315" i="34"/>
  <c r="Q315" i="34"/>
  <c r="R315" i="34"/>
  <c r="S315" i="34"/>
  <c r="T315" i="34"/>
  <c r="U315" i="34"/>
  <c r="V315" i="34"/>
  <c r="W315" i="34"/>
  <c r="X315" i="34"/>
  <c r="Y315" i="34"/>
  <c r="Z315" i="34"/>
  <c r="AA315" i="34"/>
  <c r="AB315" i="34"/>
  <c r="I316" i="34"/>
  <c r="J316" i="34"/>
  <c r="K316" i="34"/>
  <c r="L316" i="34"/>
  <c r="M316" i="34"/>
  <c r="N316" i="34"/>
  <c r="O316" i="34"/>
  <c r="P316" i="34"/>
  <c r="Q316" i="34"/>
  <c r="R316" i="34"/>
  <c r="S316" i="34"/>
  <c r="T316" i="34"/>
  <c r="U316" i="34"/>
  <c r="V316" i="34"/>
  <c r="W316" i="34"/>
  <c r="X316" i="34"/>
  <c r="Y316" i="34"/>
  <c r="Z316" i="34"/>
  <c r="AA316" i="34"/>
  <c r="AB316" i="34"/>
  <c r="I317" i="34"/>
  <c r="J317" i="34"/>
  <c r="K317" i="34"/>
  <c r="L317" i="34"/>
  <c r="M317" i="34"/>
  <c r="N317" i="34"/>
  <c r="O317" i="34"/>
  <c r="P317" i="34"/>
  <c r="Q317" i="34"/>
  <c r="R317" i="34"/>
  <c r="S317" i="34"/>
  <c r="T317" i="34"/>
  <c r="U317" i="34"/>
  <c r="V317" i="34"/>
  <c r="W317" i="34"/>
  <c r="X317" i="34"/>
  <c r="Y317" i="34"/>
  <c r="Z317" i="34"/>
  <c r="AA317" i="34"/>
  <c r="AB317" i="34"/>
  <c r="I318" i="34"/>
  <c r="J318" i="34"/>
  <c r="K318" i="34"/>
  <c r="L318" i="34"/>
  <c r="M318" i="34"/>
  <c r="N318" i="34"/>
  <c r="O318" i="34"/>
  <c r="P318" i="34"/>
  <c r="Q318" i="34"/>
  <c r="R318" i="34"/>
  <c r="S318" i="34"/>
  <c r="T318" i="34"/>
  <c r="U318" i="34"/>
  <c r="V318" i="34"/>
  <c r="W318" i="34"/>
  <c r="X318" i="34"/>
  <c r="Y318" i="34"/>
  <c r="Z318" i="34"/>
  <c r="AA318" i="34"/>
  <c r="AB318" i="34"/>
  <c r="I319" i="34"/>
  <c r="J319" i="34"/>
  <c r="K319" i="34"/>
  <c r="L319" i="34"/>
  <c r="M319" i="34"/>
  <c r="N319" i="34"/>
  <c r="O319" i="34"/>
  <c r="P319" i="34"/>
  <c r="Q319" i="34"/>
  <c r="R319" i="34"/>
  <c r="S319" i="34"/>
  <c r="T319" i="34"/>
  <c r="U319" i="34"/>
  <c r="V319" i="34"/>
  <c r="W319" i="34"/>
  <c r="X319" i="34"/>
  <c r="Y319" i="34"/>
  <c r="Z319" i="34"/>
  <c r="AA319" i="34"/>
  <c r="AB319" i="34"/>
  <c r="I320" i="34"/>
  <c r="J320" i="34"/>
  <c r="K320" i="34"/>
  <c r="L320" i="34"/>
  <c r="M320" i="34"/>
  <c r="N320" i="34"/>
  <c r="O320" i="34"/>
  <c r="P320" i="34"/>
  <c r="Q320" i="34"/>
  <c r="R320" i="34"/>
  <c r="S320" i="34"/>
  <c r="T320" i="34"/>
  <c r="U320" i="34"/>
  <c r="V320" i="34"/>
  <c r="W320" i="34"/>
  <c r="X320" i="34"/>
  <c r="Y320" i="34"/>
  <c r="Z320" i="34"/>
  <c r="AA320" i="34"/>
  <c r="AB320" i="34"/>
  <c r="I321" i="34"/>
  <c r="J321" i="34"/>
  <c r="K321" i="34"/>
  <c r="L321" i="34"/>
  <c r="M321" i="34"/>
  <c r="N321" i="34"/>
  <c r="O321" i="34"/>
  <c r="P321" i="34"/>
  <c r="Q321" i="34"/>
  <c r="R321" i="34"/>
  <c r="S321" i="34"/>
  <c r="T321" i="34"/>
  <c r="U321" i="34"/>
  <c r="V321" i="34"/>
  <c r="W321" i="34"/>
  <c r="X321" i="34"/>
  <c r="Y321" i="34"/>
  <c r="Z321" i="34"/>
  <c r="AA321" i="34"/>
  <c r="AB321" i="34"/>
  <c r="I322" i="34"/>
  <c r="J322" i="34"/>
  <c r="K322" i="34"/>
  <c r="L322" i="34"/>
  <c r="M322" i="34"/>
  <c r="N322" i="34"/>
  <c r="O322" i="34"/>
  <c r="P322" i="34"/>
  <c r="Q322" i="34"/>
  <c r="R322" i="34"/>
  <c r="S322" i="34"/>
  <c r="T322" i="34"/>
  <c r="U322" i="34"/>
  <c r="V322" i="34"/>
  <c r="W322" i="34"/>
  <c r="X322" i="34"/>
  <c r="Y322" i="34"/>
  <c r="Z322" i="34"/>
  <c r="AA322" i="34"/>
  <c r="AB322" i="34"/>
  <c r="I323" i="34"/>
  <c r="J323" i="34"/>
  <c r="K323" i="34"/>
  <c r="L323" i="34"/>
  <c r="M323" i="34"/>
  <c r="N323" i="34"/>
  <c r="O323" i="34"/>
  <c r="P323" i="34"/>
  <c r="Q323" i="34"/>
  <c r="R323" i="34"/>
  <c r="S323" i="34"/>
  <c r="T323" i="34"/>
  <c r="U323" i="34"/>
  <c r="V323" i="34"/>
  <c r="W323" i="34"/>
  <c r="X323" i="34"/>
  <c r="Y323" i="34"/>
  <c r="Z323" i="34"/>
  <c r="AA323" i="34"/>
  <c r="AB323" i="34"/>
  <c r="I324" i="34"/>
  <c r="J324" i="34"/>
  <c r="K324" i="34"/>
  <c r="L324" i="34"/>
  <c r="M324" i="34"/>
  <c r="N324" i="34"/>
  <c r="O324" i="34"/>
  <c r="P324" i="34"/>
  <c r="Q324" i="34"/>
  <c r="R324" i="34"/>
  <c r="S324" i="34"/>
  <c r="T324" i="34"/>
  <c r="U324" i="34"/>
  <c r="V324" i="34"/>
  <c r="W324" i="34"/>
  <c r="X324" i="34"/>
  <c r="Y324" i="34"/>
  <c r="Z324" i="34"/>
  <c r="AA324" i="34"/>
  <c r="AB324" i="34"/>
  <c r="I325" i="34"/>
  <c r="J325" i="34"/>
  <c r="K325" i="34"/>
  <c r="L325" i="34"/>
  <c r="M325" i="34"/>
  <c r="N325" i="34"/>
  <c r="O325" i="34"/>
  <c r="P325" i="34"/>
  <c r="Q325" i="34"/>
  <c r="R325" i="34"/>
  <c r="S325" i="34"/>
  <c r="T325" i="34"/>
  <c r="U325" i="34"/>
  <c r="V325" i="34"/>
  <c r="W325" i="34"/>
  <c r="X325" i="34"/>
  <c r="Y325" i="34"/>
  <c r="Z325" i="34"/>
  <c r="AA325" i="34"/>
  <c r="AB325" i="34"/>
  <c r="I326" i="34"/>
  <c r="J326" i="34"/>
  <c r="K326" i="34"/>
  <c r="L326" i="34"/>
  <c r="M326" i="34"/>
  <c r="N326" i="34"/>
  <c r="O326" i="34"/>
  <c r="P326" i="34"/>
  <c r="Q326" i="34"/>
  <c r="R326" i="34"/>
  <c r="S326" i="34"/>
  <c r="T326" i="34"/>
  <c r="U326" i="34"/>
  <c r="V326" i="34"/>
  <c r="W326" i="34"/>
  <c r="X326" i="34"/>
  <c r="Y326" i="34"/>
  <c r="Z326" i="34"/>
  <c r="AA326" i="34"/>
  <c r="AB326" i="34"/>
  <c r="I327" i="34"/>
  <c r="J327" i="34"/>
  <c r="K327" i="34"/>
  <c r="L327" i="34"/>
  <c r="M327" i="34"/>
  <c r="N327" i="34"/>
  <c r="O327" i="34"/>
  <c r="P327" i="34"/>
  <c r="Q327" i="34"/>
  <c r="R327" i="34"/>
  <c r="S327" i="34"/>
  <c r="T327" i="34"/>
  <c r="U327" i="34"/>
  <c r="V327" i="34"/>
  <c r="W327" i="34"/>
  <c r="X327" i="34"/>
  <c r="Y327" i="34"/>
  <c r="Z327" i="34"/>
  <c r="AA327" i="34"/>
  <c r="AB327" i="34"/>
  <c r="I328" i="34"/>
  <c r="J328" i="34"/>
  <c r="K328" i="34"/>
  <c r="L328" i="34"/>
  <c r="M328" i="34"/>
  <c r="N328" i="34"/>
  <c r="O328" i="34"/>
  <c r="P328" i="34"/>
  <c r="Q328" i="34"/>
  <c r="R328" i="34"/>
  <c r="S328" i="34"/>
  <c r="T328" i="34"/>
  <c r="U328" i="34"/>
  <c r="V328" i="34"/>
  <c r="W328" i="34"/>
  <c r="X328" i="34"/>
  <c r="Y328" i="34"/>
  <c r="Z328" i="34"/>
  <c r="AA328" i="34"/>
  <c r="AB328" i="34"/>
  <c r="I329" i="34"/>
  <c r="J329" i="34"/>
  <c r="K329" i="34"/>
  <c r="L329" i="34"/>
  <c r="M329" i="34"/>
  <c r="N329" i="34"/>
  <c r="O329" i="34"/>
  <c r="P329" i="34"/>
  <c r="Q329" i="34"/>
  <c r="R329" i="34"/>
  <c r="S329" i="34"/>
  <c r="T329" i="34"/>
  <c r="U329" i="34"/>
  <c r="V329" i="34"/>
  <c r="W329" i="34"/>
  <c r="X329" i="34"/>
  <c r="Y329" i="34"/>
  <c r="Z329" i="34"/>
  <c r="AA329" i="34"/>
  <c r="AB329" i="34"/>
  <c r="I330" i="34"/>
  <c r="J330" i="34"/>
  <c r="K330" i="34"/>
  <c r="L330" i="34"/>
  <c r="M330" i="34"/>
  <c r="N330" i="34"/>
  <c r="O330" i="34"/>
  <c r="P330" i="34"/>
  <c r="Q330" i="34"/>
  <c r="R330" i="34"/>
  <c r="S330" i="34"/>
  <c r="T330" i="34"/>
  <c r="U330" i="34"/>
  <c r="V330" i="34"/>
  <c r="W330" i="34"/>
  <c r="X330" i="34"/>
  <c r="Y330" i="34"/>
  <c r="Z330" i="34"/>
  <c r="AA330" i="34"/>
  <c r="AB330" i="34"/>
  <c r="I331" i="34"/>
  <c r="J331" i="34"/>
  <c r="K331" i="34"/>
  <c r="L331" i="34"/>
  <c r="M331" i="34"/>
  <c r="N331" i="34"/>
  <c r="O331" i="34"/>
  <c r="P331" i="34"/>
  <c r="Q331" i="34"/>
  <c r="R331" i="34"/>
  <c r="S331" i="34"/>
  <c r="T331" i="34"/>
  <c r="U331" i="34"/>
  <c r="V331" i="34"/>
  <c r="W331" i="34"/>
  <c r="X331" i="34"/>
  <c r="Y331" i="34"/>
  <c r="Z331" i="34"/>
  <c r="AA331" i="34"/>
  <c r="AB331" i="34"/>
  <c r="I332" i="34"/>
  <c r="J332" i="34"/>
  <c r="K332" i="34"/>
  <c r="L332" i="34"/>
  <c r="M332" i="34"/>
  <c r="N332" i="34"/>
  <c r="O332" i="34"/>
  <c r="P332" i="34"/>
  <c r="Q332" i="34"/>
  <c r="R332" i="34"/>
  <c r="S332" i="34"/>
  <c r="T332" i="34"/>
  <c r="U332" i="34"/>
  <c r="V332" i="34"/>
  <c r="W332" i="34"/>
  <c r="X332" i="34"/>
  <c r="Y332" i="34"/>
  <c r="Z332" i="34"/>
  <c r="AA332" i="34"/>
  <c r="AB332" i="34"/>
  <c r="I333" i="34"/>
  <c r="J333" i="34"/>
  <c r="K333" i="34"/>
  <c r="L333" i="34"/>
  <c r="M333" i="34"/>
  <c r="N333" i="34"/>
  <c r="O333" i="34"/>
  <c r="P333" i="34"/>
  <c r="Q333" i="34"/>
  <c r="R333" i="34"/>
  <c r="S333" i="34"/>
  <c r="T333" i="34"/>
  <c r="U333" i="34"/>
  <c r="V333" i="34"/>
  <c r="W333" i="34"/>
  <c r="X333" i="34"/>
  <c r="Y333" i="34"/>
  <c r="Z333" i="34"/>
  <c r="AA333" i="34"/>
  <c r="AB333" i="34"/>
  <c r="I334" i="34"/>
  <c r="J334" i="34"/>
  <c r="K334" i="34"/>
  <c r="L334" i="34"/>
  <c r="M334" i="34"/>
  <c r="N334" i="34"/>
  <c r="O334" i="34"/>
  <c r="P334" i="34"/>
  <c r="Q334" i="34"/>
  <c r="R334" i="34"/>
  <c r="S334" i="34"/>
  <c r="T334" i="34"/>
  <c r="U334" i="34"/>
  <c r="V334" i="34"/>
  <c r="W334" i="34"/>
  <c r="X334" i="34"/>
  <c r="Y334" i="34"/>
  <c r="Z334" i="34"/>
  <c r="AA334" i="34"/>
  <c r="AB334" i="34"/>
  <c r="I335" i="34"/>
  <c r="J335" i="34"/>
  <c r="K335" i="34"/>
  <c r="L335" i="34"/>
  <c r="M335" i="34"/>
  <c r="N335" i="34"/>
  <c r="O335" i="34"/>
  <c r="P335" i="34"/>
  <c r="Q335" i="34"/>
  <c r="R335" i="34"/>
  <c r="S335" i="34"/>
  <c r="T335" i="34"/>
  <c r="U335" i="34"/>
  <c r="V335" i="34"/>
  <c r="W335" i="34"/>
  <c r="X335" i="34"/>
  <c r="Y335" i="34"/>
  <c r="Z335" i="34"/>
  <c r="AA335" i="34"/>
  <c r="AB335" i="34"/>
  <c r="I336" i="34"/>
  <c r="J336" i="34"/>
  <c r="K336" i="34"/>
  <c r="L336" i="34"/>
  <c r="M336" i="34"/>
  <c r="N336" i="34"/>
  <c r="O336" i="34"/>
  <c r="P336" i="34"/>
  <c r="Q336" i="34"/>
  <c r="R336" i="34"/>
  <c r="S336" i="34"/>
  <c r="T336" i="34"/>
  <c r="U336" i="34"/>
  <c r="V336" i="34"/>
  <c r="W336" i="34"/>
  <c r="X336" i="34"/>
  <c r="Y336" i="34"/>
  <c r="Z336" i="34"/>
  <c r="AA336" i="34"/>
  <c r="AB336" i="34"/>
  <c r="I337" i="34"/>
  <c r="J337" i="34"/>
  <c r="K337" i="34"/>
  <c r="L337" i="34"/>
  <c r="M337" i="34"/>
  <c r="N337" i="34"/>
  <c r="O337" i="34"/>
  <c r="P337" i="34"/>
  <c r="Q337" i="34"/>
  <c r="R337" i="34"/>
  <c r="S337" i="34"/>
  <c r="T337" i="34"/>
  <c r="U337" i="34"/>
  <c r="V337" i="34"/>
  <c r="W337" i="34"/>
  <c r="X337" i="34"/>
  <c r="Y337" i="34"/>
  <c r="Z337" i="34"/>
  <c r="AA337" i="34"/>
  <c r="AB337" i="34"/>
  <c r="I338" i="34"/>
  <c r="J338" i="34"/>
  <c r="K338" i="34"/>
  <c r="L338" i="34"/>
  <c r="M338" i="34"/>
  <c r="N338" i="34"/>
  <c r="O338" i="34"/>
  <c r="P338" i="34"/>
  <c r="Q338" i="34"/>
  <c r="R338" i="34"/>
  <c r="S338" i="34"/>
  <c r="T338" i="34"/>
  <c r="U338" i="34"/>
  <c r="V338" i="34"/>
  <c r="W338" i="34"/>
  <c r="X338" i="34"/>
  <c r="Y338" i="34"/>
  <c r="Z338" i="34"/>
  <c r="AA338" i="34"/>
  <c r="AB338" i="34"/>
  <c r="I339" i="34"/>
  <c r="J339" i="34"/>
  <c r="K339" i="34"/>
  <c r="L339" i="34"/>
  <c r="M339" i="34"/>
  <c r="N339" i="34"/>
  <c r="O339" i="34"/>
  <c r="P339" i="34"/>
  <c r="Q339" i="34"/>
  <c r="R339" i="34"/>
  <c r="S339" i="34"/>
  <c r="T339" i="34"/>
  <c r="U339" i="34"/>
  <c r="V339" i="34"/>
  <c r="W339" i="34"/>
  <c r="X339" i="34"/>
  <c r="Y339" i="34"/>
  <c r="Z339" i="34"/>
  <c r="AA339" i="34"/>
  <c r="AB339" i="34"/>
  <c r="I340" i="34"/>
  <c r="J340" i="34"/>
  <c r="K340" i="34"/>
  <c r="L340" i="34"/>
  <c r="M340" i="34"/>
  <c r="N340" i="34"/>
  <c r="O340" i="34"/>
  <c r="P340" i="34"/>
  <c r="Q340" i="34"/>
  <c r="R340" i="34"/>
  <c r="S340" i="34"/>
  <c r="T340" i="34"/>
  <c r="U340" i="34"/>
  <c r="V340" i="34"/>
  <c r="W340" i="34"/>
  <c r="X340" i="34"/>
  <c r="Y340" i="34"/>
  <c r="Z340" i="34"/>
  <c r="AA340" i="34"/>
  <c r="AB340" i="34"/>
  <c r="I341" i="34"/>
  <c r="J341" i="34"/>
  <c r="K341" i="34"/>
  <c r="L341" i="34"/>
  <c r="M341" i="34"/>
  <c r="N341" i="34"/>
  <c r="O341" i="34"/>
  <c r="P341" i="34"/>
  <c r="Q341" i="34"/>
  <c r="R341" i="34"/>
  <c r="S341" i="34"/>
  <c r="T341" i="34"/>
  <c r="U341" i="34"/>
  <c r="V341" i="34"/>
  <c r="W341" i="34"/>
  <c r="X341" i="34"/>
  <c r="Y341" i="34"/>
  <c r="Z341" i="34"/>
  <c r="AA341" i="34"/>
  <c r="AB341" i="34"/>
  <c r="I342" i="34"/>
  <c r="J342" i="34"/>
  <c r="K342" i="34"/>
  <c r="L342" i="34"/>
  <c r="M342" i="34"/>
  <c r="N342" i="34"/>
  <c r="O342" i="34"/>
  <c r="P342" i="34"/>
  <c r="Q342" i="34"/>
  <c r="R342" i="34"/>
  <c r="S342" i="34"/>
  <c r="T342" i="34"/>
  <c r="U342" i="34"/>
  <c r="V342" i="34"/>
  <c r="W342" i="34"/>
  <c r="X342" i="34"/>
  <c r="Y342" i="34"/>
  <c r="Z342" i="34"/>
  <c r="AA342" i="34"/>
  <c r="AB342" i="34"/>
  <c r="I343" i="34"/>
  <c r="J343" i="34"/>
  <c r="K343" i="34"/>
  <c r="L343" i="34"/>
  <c r="M343" i="34"/>
  <c r="N343" i="34"/>
  <c r="O343" i="34"/>
  <c r="P343" i="34"/>
  <c r="Q343" i="34"/>
  <c r="R343" i="34"/>
  <c r="S343" i="34"/>
  <c r="T343" i="34"/>
  <c r="U343" i="34"/>
  <c r="V343" i="34"/>
  <c r="W343" i="34"/>
  <c r="X343" i="34"/>
  <c r="Y343" i="34"/>
  <c r="Z343" i="34"/>
  <c r="AA343" i="34"/>
  <c r="AB343" i="34"/>
  <c r="I344" i="34"/>
  <c r="J344" i="34"/>
  <c r="K344" i="34"/>
  <c r="L344" i="34"/>
  <c r="M344" i="34"/>
  <c r="N344" i="34"/>
  <c r="O344" i="34"/>
  <c r="P344" i="34"/>
  <c r="Q344" i="34"/>
  <c r="R344" i="34"/>
  <c r="S344" i="34"/>
  <c r="T344" i="34"/>
  <c r="U344" i="34"/>
  <c r="V344" i="34"/>
  <c r="W344" i="34"/>
  <c r="X344" i="34"/>
  <c r="Y344" i="34"/>
  <c r="Z344" i="34"/>
  <c r="AA344" i="34"/>
  <c r="AB344" i="34"/>
  <c r="I345" i="34"/>
  <c r="J345" i="34"/>
  <c r="K345" i="34"/>
  <c r="L345" i="34"/>
  <c r="M345" i="34"/>
  <c r="N345" i="34"/>
  <c r="O345" i="34"/>
  <c r="P345" i="34"/>
  <c r="Q345" i="34"/>
  <c r="R345" i="34"/>
  <c r="S345" i="34"/>
  <c r="T345" i="34"/>
  <c r="U345" i="34"/>
  <c r="V345" i="34"/>
  <c r="W345" i="34"/>
  <c r="X345" i="34"/>
  <c r="Y345" i="34"/>
  <c r="Z345" i="34"/>
  <c r="AA345" i="34"/>
  <c r="AB345" i="34"/>
  <c r="I346" i="34"/>
  <c r="J346" i="34"/>
  <c r="K346" i="34"/>
  <c r="L346" i="34"/>
  <c r="M346" i="34"/>
  <c r="N346" i="34"/>
  <c r="O346" i="34"/>
  <c r="P346" i="34"/>
  <c r="Q346" i="34"/>
  <c r="R346" i="34"/>
  <c r="S346" i="34"/>
  <c r="T346" i="34"/>
  <c r="U346" i="34"/>
  <c r="V346" i="34"/>
  <c r="W346" i="34"/>
  <c r="X346" i="34"/>
  <c r="Y346" i="34"/>
  <c r="Z346" i="34"/>
  <c r="AA346" i="34"/>
  <c r="AB346" i="34"/>
  <c r="I347" i="34"/>
  <c r="J347" i="34"/>
  <c r="K347" i="34"/>
  <c r="L347" i="34"/>
  <c r="M347" i="34"/>
  <c r="N347" i="34"/>
  <c r="O347" i="34"/>
  <c r="P347" i="34"/>
  <c r="Q347" i="34"/>
  <c r="R347" i="34"/>
  <c r="S347" i="34"/>
  <c r="T347" i="34"/>
  <c r="U347" i="34"/>
  <c r="V347" i="34"/>
  <c r="W347" i="34"/>
  <c r="X347" i="34"/>
  <c r="Y347" i="34"/>
  <c r="Z347" i="34"/>
  <c r="AA347" i="34"/>
  <c r="AB347" i="34"/>
  <c r="I348" i="34"/>
  <c r="J348" i="34"/>
  <c r="K348" i="34"/>
  <c r="L348" i="34"/>
  <c r="M348" i="34"/>
  <c r="N348" i="34"/>
  <c r="O348" i="34"/>
  <c r="P348" i="34"/>
  <c r="Q348" i="34"/>
  <c r="R348" i="34"/>
  <c r="S348" i="34"/>
  <c r="T348" i="34"/>
  <c r="U348" i="34"/>
  <c r="V348" i="34"/>
  <c r="W348" i="34"/>
  <c r="X348" i="34"/>
  <c r="Y348" i="34"/>
  <c r="Z348" i="34"/>
  <c r="AA348" i="34"/>
  <c r="AB348" i="34"/>
  <c r="I349" i="34"/>
  <c r="J349" i="34"/>
  <c r="K349" i="34"/>
  <c r="L349" i="34"/>
  <c r="M349" i="34"/>
  <c r="N349" i="34"/>
  <c r="O349" i="34"/>
  <c r="P349" i="34"/>
  <c r="Q349" i="34"/>
  <c r="R349" i="34"/>
  <c r="S349" i="34"/>
  <c r="T349" i="34"/>
  <c r="U349" i="34"/>
  <c r="V349" i="34"/>
  <c r="W349" i="34"/>
  <c r="X349" i="34"/>
  <c r="Y349" i="34"/>
  <c r="Z349" i="34"/>
  <c r="AA349" i="34"/>
  <c r="AB349" i="34"/>
  <c r="I350" i="34"/>
  <c r="J350" i="34"/>
  <c r="K350" i="34"/>
  <c r="L350" i="34"/>
  <c r="M350" i="34"/>
  <c r="N350" i="34"/>
  <c r="O350" i="34"/>
  <c r="P350" i="34"/>
  <c r="Q350" i="34"/>
  <c r="R350" i="34"/>
  <c r="S350" i="34"/>
  <c r="T350" i="34"/>
  <c r="U350" i="34"/>
  <c r="V350" i="34"/>
  <c r="W350" i="34"/>
  <c r="X350" i="34"/>
  <c r="Y350" i="34"/>
  <c r="Z350" i="34"/>
  <c r="AA350" i="34"/>
  <c r="AB350" i="34"/>
  <c r="I351" i="34"/>
  <c r="J351" i="34"/>
  <c r="K351" i="34"/>
  <c r="L351" i="34"/>
  <c r="M351" i="34"/>
  <c r="N351" i="34"/>
  <c r="O351" i="34"/>
  <c r="P351" i="34"/>
  <c r="Q351" i="34"/>
  <c r="R351" i="34"/>
  <c r="S351" i="34"/>
  <c r="T351" i="34"/>
  <c r="U351" i="34"/>
  <c r="V351" i="34"/>
  <c r="W351" i="34"/>
  <c r="X351" i="34"/>
  <c r="Y351" i="34"/>
  <c r="Z351" i="34"/>
  <c r="AA351" i="34"/>
  <c r="AB351" i="34"/>
  <c r="I352" i="34"/>
  <c r="J352" i="34"/>
  <c r="K352" i="34"/>
  <c r="L352" i="34"/>
  <c r="M352" i="34"/>
  <c r="N352" i="34"/>
  <c r="O352" i="34"/>
  <c r="P352" i="34"/>
  <c r="Q352" i="34"/>
  <c r="R352" i="34"/>
  <c r="S352" i="34"/>
  <c r="T352" i="34"/>
  <c r="U352" i="34"/>
  <c r="V352" i="34"/>
  <c r="W352" i="34"/>
  <c r="X352" i="34"/>
  <c r="Y352" i="34"/>
  <c r="Z352" i="34"/>
  <c r="AA352" i="34"/>
  <c r="AB352" i="34"/>
  <c r="I353" i="34"/>
  <c r="J353" i="34"/>
  <c r="K353" i="34"/>
  <c r="L353" i="34"/>
  <c r="M353" i="34"/>
  <c r="N353" i="34"/>
  <c r="O353" i="34"/>
  <c r="P353" i="34"/>
  <c r="Q353" i="34"/>
  <c r="R353" i="34"/>
  <c r="S353" i="34"/>
  <c r="T353" i="34"/>
  <c r="U353" i="34"/>
  <c r="V353" i="34"/>
  <c r="W353" i="34"/>
  <c r="X353" i="34"/>
  <c r="Y353" i="34"/>
  <c r="Z353" i="34"/>
  <c r="AA353" i="34"/>
  <c r="AB353" i="34"/>
  <c r="I354" i="34"/>
  <c r="J354" i="34"/>
  <c r="K354" i="34"/>
  <c r="L354" i="34"/>
  <c r="M354" i="34"/>
  <c r="N354" i="34"/>
  <c r="O354" i="34"/>
  <c r="P354" i="34"/>
  <c r="Q354" i="34"/>
  <c r="R354" i="34"/>
  <c r="S354" i="34"/>
  <c r="T354" i="34"/>
  <c r="U354" i="34"/>
  <c r="V354" i="34"/>
  <c r="W354" i="34"/>
  <c r="X354" i="34"/>
  <c r="Y354" i="34"/>
  <c r="Z354" i="34"/>
  <c r="AA354" i="34"/>
  <c r="AB354" i="34"/>
  <c r="I355" i="34"/>
  <c r="J355" i="34"/>
  <c r="K355" i="34"/>
  <c r="L355" i="34"/>
  <c r="M355" i="34"/>
  <c r="N355" i="34"/>
  <c r="O355" i="34"/>
  <c r="P355" i="34"/>
  <c r="Q355" i="34"/>
  <c r="R355" i="34"/>
  <c r="S355" i="34"/>
  <c r="T355" i="34"/>
  <c r="U355" i="34"/>
  <c r="V355" i="34"/>
  <c r="W355" i="34"/>
  <c r="X355" i="34"/>
  <c r="Y355" i="34"/>
  <c r="Z355" i="34"/>
  <c r="AA355" i="34"/>
  <c r="AB355" i="34"/>
  <c r="I356" i="34"/>
  <c r="J356" i="34"/>
  <c r="K356" i="34"/>
  <c r="L356" i="34"/>
  <c r="M356" i="34"/>
  <c r="N356" i="34"/>
  <c r="O356" i="34"/>
  <c r="P356" i="34"/>
  <c r="Q356" i="34"/>
  <c r="R356" i="34"/>
  <c r="S356" i="34"/>
  <c r="T356" i="34"/>
  <c r="U356" i="34"/>
  <c r="V356" i="34"/>
  <c r="W356" i="34"/>
  <c r="X356" i="34"/>
  <c r="Y356" i="34"/>
  <c r="Z356" i="34"/>
  <c r="AA356" i="34"/>
  <c r="AB356" i="34"/>
  <c r="I357" i="34"/>
  <c r="J357" i="34"/>
  <c r="K357" i="34"/>
  <c r="L357" i="34"/>
  <c r="M357" i="34"/>
  <c r="N357" i="34"/>
  <c r="O357" i="34"/>
  <c r="P357" i="34"/>
  <c r="Q357" i="34"/>
  <c r="R357" i="34"/>
  <c r="S357" i="34"/>
  <c r="T357" i="34"/>
  <c r="U357" i="34"/>
  <c r="V357" i="34"/>
  <c r="W357" i="34"/>
  <c r="X357" i="34"/>
  <c r="Y357" i="34"/>
  <c r="Z357" i="34"/>
  <c r="AA357" i="34"/>
  <c r="AB357" i="34"/>
  <c r="I358" i="34"/>
  <c r="J358" i="34"/>
  <c r="K358" i="34"/>
  <c r="L358" i="34"/>
  <c r="M358" i="34"/>
  <c r="N358" i="34"/>
  <c r="O358" i="34"/>
  <c r="P358" i="34"/>
  <c r="Q358" i="34"/>
  <c r="R358" i="34"/>
  <c r="S358" i="34"/>
  <c r="T358" i="34"/>
  <c r="U358" i="34"/>
  <c r="V358" i="34"/>
  <c r="W358" i="34"/>
  <c r="X358" i="34"/>
  <c r="Y358" i="34"/>
  <c r="Z358" i="34"/>
  <c r="AA358" i="34"/>
  <c r="AB358" i="34"/>
  <c r="I359" i="34"/>
  <c r="J359" i="34"/>
  <c r="K359" i="34"/>
  <c r="L359" i="34"/>
  <c r="M359" i="34"/>
  <c r="N359" i="34"/>
  <c r="O359" i="34"/>
  <c r="P359" i="34"/>
  <c r="Q359" i="34"/>
  <c r="R359" i="34"/>
  <c r="S359" i="34"/>
  <c r="T359" i="34"/>
  <c r="U359" i="34"/>
  <c r="V359" i="34"/>
  <c r="W359" i="34"/>
  <c r="X359" i="34"/>
  <c r="Y359" i="34"/>
  <c r="Z359" i="34"/>
  <c r="AA359" i="34"/>
  <c r="AB359" i="34"/>
  <c r="I360" i="34"/>
  <c r="J360" i="34"/>
  <c r="K360" i="34"/>
  <c r="L360" i="34"/>
  <c r="M360" i="34"/>
  <c r="N360" i="34"/>
  <c r="O360" i="34"/>
  <c r="P360" i="34"/>
  <c r="Q360" i="34"/>
  <c r="R360" i="34"/>
  <c r="S360" i="34"/>
  <c r="T360" i="34"/>
  <c r="U360" i="34"/>
  <c r="V360" i="34"/>
  <c r="W360" i="34"/>
  <c r="X360" i="34"/>
  <c r="Y360" i="34"/>
  <c r="Z360" i="34"/>
  <c r="AA360" i="34"/>
  <c r="AB360" i="34"/>
  <c r="I361" i="34"/>
  <c r="J361" i="34"/>
  <c r="K361" i="34"/>
  <c r="L361" i="34"/>
  <c r="M361" i="34"/>
  <c r="N361" i="34"/>
  <c r="O361" i="34"/>
  <c r="P361" i="34"/>
  <c r="Q361" i="34"/>
  <c r="R361" i="34"/>
  <c r="S361" i="34"/>
  <c r="T361" i="34"/>
  <c r="U361" i="34"/>
  <c r="V361" i="34"/>
  <c r="W361" i="34"/>
  <c r="X361" i="34"/>
  <c r="Y361" i="34"/>
  <c r="Z361" i="34"/>
  <c r="AA361" i="34"/>
  <c r="AB361" i="34"/>
  <c r="I362" i="34"/>
  <c r="J362" i="34"/>
  <c r="K362" i="34"/>
  <c r="L362" i="34"/>
  <c r="M362" i="34"/>
  <c r="N362" i="34"/>
  <c r="O362" i="34"/>
  <c r="P362" i="34"/>
  <c r="Q362" i="34"/>
  <c r="R362" i="34"/>
  <c r="S362" i="34"/>
  <c r="T362" i="34"/>
  <c r="U362" i="34"/>
  <c r="V362" i="34"/>
  <c r="W362" i="34"/>
  <c r="X362" i="34"/>
  <c r="Y362" i="34"/>
  <c r="Z362" i="34"/>
  <c r="AA362" i="34"/>
  <c r="AB362" i="34"/>
  <c r="I363" i="34"/>
  <c r="J363" i="34"/>
  <c r="K363" i="34"/>
  <c r="L363" i="34"/>
  <c r="M363" i="34"/>
  <c r="N363" i="34"/>
  <c r="O363" i="34"/>
  <c r="P363" i="34"/>
  <c r="Q363" i="34"/>
  <c r="R363" i="34"/>
  <c r="S363" i="34"/>
  <c r="T363" i="34"/>
  <c r="U363" i="34"/>
  <c r="V363" i="34"/>
  <c r="W363" i="34"/>
  <c r="X363" i="34"/>
  <c r="Y363" i="34"/>
  <c r="Z363" i="34"/>
  <c r="AA363" i="34"/>
  <c r="AB363" i="34"/>
  <c r="I364" i="34"/>
  <c r="J364" i="34"/>
  <c r="K364" i="34"/>
  <c r="L364" i="34"/>
  <c r="M364" i="34"/>
  <c r="N364" i="34"/>
  <c r="O364" i="34"/>
  <c r="P364" i="34"/>
  <c r="Q364" i="34"/>
  <c r="R364" i="34"/>
  <c r="S364" i="34"/>
  <c r="T364" i="34"/>
  <c r="U364" i="34"/>
  <c r="V364" i="34"/>
  <c r="W364" i="34"/>
  <c r="X364" i="34"/>
  <c r="Y364" i="34"/>
  <c r="Z364" i="34"/>
  <c r="AA364" i="34"/>
  <c r="AB364" i="34"/>
  <c r="I365" i="34"/>
  <c r="J365" i="34"/>
  <c r="K365" i="34"/>
  <c r="L365" i="34"/>
  <c r="M365" i="34"/>
  <c r="N365" i="34"/>
  <c r="O365" i="34"/>
  <c r="P365" i="34"/>
  <c r="Q365" i="34"/>
  <c r="R365" i="34"/>
  <c r="S365" i="34"/>
  <c r="T365" i="34"/>
  <c r="U365" i="34"/>
  <c r="V365" i="34"/>
  <c r="W365" i="34"/>
  <c r="X365" i="34"/>
  <c r="Y365" i="34"/>
  <c r="Z365" i="34"/>
  <c r="AA365" i="34"/>
  <c r="AB365" i="34"/>
  <c r="I366" i="34"/>
  <c r="J366" i="34"/>
  <c r="K366" i="34"/>
  <c r="L366" i="34"/>
  <c r="M366" i="34"/>
  <c r="N366" i="34"/>
  <c r="O366" i="34"/>
  <c r="P366" i="34"/>
  <c r="Q366" i="34"/>
  <c r="R366" i="34"/>
  <c r="S366" i="34"/>
  <c r="T366" i="34"/>
  <c r="U366" i="34"/>
  <c r="V366" i="34"/>
  <c r="W366" i="34"/>
  <c r="X366" i="34"/>
  <c r="Y366" i="34"/>
  <c r="Z366" i="34"/>
  <c r="AA366" i="34"/>
  <c r="AB366" i="34"/>
  <c r="I367" i="34"/>
  <c r="J367" i="34"/>
  <c r="K367" i="34"/>
  <c r="L367" i="34"/>
  <c r="M367" i="34"/>
  <c r="N367" i="34"/>
  <c r="O367" i="34"/>
  <c r="P367" i="34"/>
  <c r="Q367" i="34"/>
  <c r="R367" i="34"/>
  <c r="S367" i="34"/>
  <c r="T367" i="34"/>
  <c r="U367" i="34"/>
  <c r="V367" i="34"/>
  <c r="W367" i="34"/>
  <c r="X367" i="34"/>
  <c r="Y367" i="34"/>
  <c r="Z367" i="34"/>
  <c r="AA367" i="34"/>
  <c r="AB367" i="34"/>
  <c r="I368" i="34"/>
  <c r="J368" i="34"/>
  <c r="K368" i="34"/>
  <c r="L368" i="34"/>
  <c r="M368" i="34"/>
  <c r="N368" i="34"/>
  <c r="O368" i="34"/>
  <c r="P368" i="34"/>
  <c r="Q368" i="34"/>
  <c r="R368" i="34"/>
  <c r="S368" i="34"/>
  <c r="T368" i="34"/>
  <c r="U368" i="34"/>
  <c r="V368" i="34"/>
  <c r="W368" i="34"/>
  <c r="X368" i="34"/>
  <c r="Y368" i="34"/>
  <c r="Z368" i="34"/>
  <c r="AA368" i="34"/>
  <c r="AB368" i="34"/>
  <c r="I369" i="34"/>
  <c r="J369" i="34"/>
  <c r="K369" i="34"/>
  <c r="L369" i="34"/>
  <c r="M369" i="34"/>
  <c r="N369" i="34"/>
  <c r="O369" i="34"/>
  <c r="P369" i="34"/>
  <c r="Q369" i="34"/>
  <c r="R369" i="34"/>
  <c r="S369" i="34"/>
  <c r="T369" i="34"/>
  <c r="U369" i="34"/>
  <c r="V369" i="34"/>
  <c r="W369" i="34"/>
  <c r="X369" i="34"/>
  <c r="Y369" i="34"/>
  <c r="Z369" i="34"/>
  <c r="AA369" i="34"/>
  <c r="AB369" i="34"/>
  <c r="I370" i="34"/>
  <c r="J370" i="34"/>
  <c r="K370" i="34"/>
  <c r="L370" i="34"/>
  <c r="M370" i="34"/>
  <c r="N370" i="34"/>
  <c r="O370" i="34"/>
  <c r="P370" i="34"/>
  <c r="Q370" i="34"/>
  <c r="R370" i="34"/>
  <c r="S370" i="34"/>
  <c r="T370" i="34"/>
  <c r="U370" i="34"/>
  <c r="V370" i="34"/>
  <c r="W370" i="34"/>
  <c r="X370" i="34"/>
  <c r="Y370" i="34"/>
  <c r="Z370" i="34"/>
  <c r="AA370" i="34"/>
  <c r="AB370" i="34"/>
  <c r="I371" i="34"/>
  <c r="J371" i="34"/>
  <c r="K371" i="34"/>
  <c r="L371" i="34"/>
  <c r="M371" i="34"/>
  <c r="N371" i="34"/>
  <c r="O371" i="34"/>
  <c r="P371" i="34"/>
  <c r="Q371" i="34"/>
  <c r="R371" i="34"/>
  <c r="S371" i="34"/>
  <c r="T371" i="34"/>
  <c r="U371" i="34"/>
  <c r="V371" i="34"/>
  <c r="W371" i="34"/>
  <c r="X371" i="34"/>
  <c r="Y371" i="34"/>
  <c r="Z371" i="34"/>
  <c r="AA371" i="34"/>
  <c r="AB371" i="34"/>
  <c r="I372" i="34"/>
  <c r="J372" i="34"/>
  <c r="K372" i="34"/>
  <c r="L372" i="34"/>
  <c r="M372" i="34"/>
  <c r="N372" i="34"/>
  <c r="O372" i="34"/>
  <c r="P372" i="34"/>
  <c r="Q372" i="34"/>
  <c r="R372" i="34"/>
  <c r="S372" i="34"/>
  <c r="T372" i="34"/>
  <c r="U372" i="34"/>
  <c r="V372" i="34"/>
  <c r="W372" i="34"/>
  <c r="X372" i="34"/>
  <c r="Y372" i="34"/>
  <c r="Z372" i="34"/>
  <c r="AA372" i="34"/>
  <c r="AB372" i="34"/>
  <c r="I373" i="34"/>
  <c r="J373" i="34"/>
  <c r="K373" i="34"/>
  <c r="L373" i="34"/>
  <c r="M373" i="34"/>
  <c r="N373" i="34"/>
  <c r="O373" i="34"/>
  <c r="P373" i="34"/>
  <c r="Q373" i="34"/>
  <c r="R373" i="34"/>
  <c r="S373" i="34"/>
  <c r="T373" i="34"/>
  <c r="U373" i="34"/>
  <c r="V373" i="34"/>
  <c r="W373" i="34"/>
  <c r="X373" i="34"/>
  <c r="Y373" i="34"/>
  <c r="Z373" i="34"/>
  <c r="AA373" i="34"/>
  <c r="AB373" i="34"/>
  <c r="I374" i="34"/>
  <c r="J374" i="34"/>
  <c r="K374" i="34"/>
  <c r="L374" i="34"/>
  <c r="M374" i="34"/>
  <c r="N374" i="34"/>
  <c r="O374" i="34"/>
  <c r="P374" i="34"/>
  <c r="Q374" i="34"/>
  <c r="R374" i="34"/>
  <c r="S374" i="34"/>
  <c r="T374" i="34"/>
  <c r="U374" i="34"/>
  <c r="V374" i="34"/>
  <c r="W374" i="34"/>
  <c r="X374" i="34"/>
  <c r="Y374" i="34"/>
  <c r="Z374" i="34"/>
  <c r="AA374" i="34"/>
  <c r="AB374" i="34"/>
  <c r="I375" i="34"/>
  <c r="J375" i="34"/>
  <c r="K375" i="34"/>
  <c r="L375" i="34"/>
  <c r="M375" i="34"/>
  <c r="N375" i="34"/>
  <c r="O375" i="34"/>
  <c r="P375" i="34"/>
  <c r="Q375" i="34"/>
  <c r="R375" i="34"/>
  <c r="S375" i="34"/>
  <c r="T375" i="34"/>
  <c r="U375" i="34"/>
  <c r="V375" i="34"/>
  <c r="W375" i="34"/>
  <c r="X375" i="34"/>
  <c r="Y375" i="34"/>
  <c r="Z375" i="34"/>
  <c r="AA375" i="34"/>
  <c r="AB375" i="34"/>
  <c r="I376" i="34"/>
  <c r="J376" i="34"/>
  <c r="K376" i="34"/>
  <c r="L376" i="34"/>
  <c r="M376" i="34"/>
  <c r="N376" i="34"/>
  <c r="O376" i="34"/>
  <c r="P376" i="34"/>
  <c r="Q376" i="34"/>
  <c r="R376" i="34"/>
  <c r="S376" i="34"/>
  <c r="T376" i="34"/>
  <c r="U376" i="34"/>
  <c r="V376" i="34"/>
  <c r="W376" i="34"/>
  <c r="X376" i="34"/>
  <c r="Y376" i="34"/>
  <c r="Z376" i="34"/>
  <c r="AA376" i="34"/>
  <c r="AB376" i="34"/>
  <c r="I377" i="34"/>
  <c r="J377" i="34"/>
  <c r="K377" i="34"/>
  <c r="L377" i="34"/>
  <c r="M377" i="34"/>
  <c r="N377" i="34"/>
  <c r="O377" i="34"/>
  <c r="P377" i="34"/>
  <c r="Q377" i="34"/>
  <c r="R377" i="34"/>
  <c r="S377" i="34"/>
  <c r="T377" i="34"/>
  <c r="U377" i="34"/>
  <c r="V377" i="34"/>
  <c r="W377" i="34"/>
  <c r="X377" i="34"/>
  <c r="Y377" i="34"/>
  <c r="Z377" i="34"/>
  <c r="AA377" i="34"/>
  <c r="AB377" i="34"/>
  <c r="I378" i="34"/>
  <c r="J378" i="34"/>
  <c r="K378" i="34"/>
  <c r="L378" i="34"/>
  <c r="M378" i="34"/>
  <c r="N378" i="34"/>
  <c r="O378" i="34"/>
  <c r="P378" i="34"/>
  <c r="Q378" i="34"/>
  <c r="R378" i="34"/>
  <c r="S378" i="34"/>
  <c r="T378" i="34"/>
  <c r="U378" i="34"/>
  <c r="V378" i="34"/>
  <c r="W378" i="34"/>
  <c r="X378" i="34"/>
  <c r="Y378" i="34"/>
  <c r="Z378" i="34"/>
  <c r="AA378" i="34"/>
  <c r="AB378" i="34"/>
  <c r="I379" i="34"/>
  <c r="J379" i="34"/>
  <c r="K379" i="34"/>
  <c r="L379" i="34"/>
  <c r="M379" i="34"/>
  <c r="N379" i="34"/>
  <c r="O379" i="34"/>
  <c r="P379" i="34"/>
  <c r="Q379" i="34"/>
  <c r="R379" i="34"/>
  <c r="S379" i="34"/>
  <c r="T379" i="34"/>
  <c r="U379" i="34"/>
  <c r="V379" i="34"/>
  <c r="W379" i="34"/>
  <c r="X379" i="34"/>
  <c r="Y379" i="34"/>
  <c r="Z379" i="34"/>
  <c r="AA379" i="34"/>
  <c r="AB379" i="34"/>
  <c r="I380" i="34"/>
  <c r="J380" i="34"/>
  <c r="K380" i="34"/>
  <c r="L380" i="34"/>
  <c r="M380" i="34"/>
  <c r="N380" i="34"/>
  <c r="O380" i="34"/>
  <c r="P380" i="34"/>
  <c r="Q380" i="34"/>
  <c r="R380" i="34"/>
  <c r="S380" i="34"/>
  <c r="T380" i="34"/>
  <c r="U380" i="34"/>
  <c r="V380" i="34"/>
  <c r="W380" i="34"/>
  <c r="X380" i="34"/>
  <c r="Y380" i="34"/>
  <c r="Z380" i="34"/>
  <c r="AA380" i="34"/>
  <c r="AB380" i="34"/>
  <c r="I381" i="34"/>
  <c r="J381" i="34"/>
  <c r="K381" i="34"/>
  <c r="L381" i="34"/>
  <c r="M381" i="34"/>
  <c r="N381" i="34"/>
  <c r="O381" i="34"/>
  <c r="P381" i="34"/>
  <c r="Q381" i="34"/>
  <c r="R381" i="34"/>
  <c r="S381" i="34"/>
  <c r="T381" i="34"/>
  <c r="U381" i="34"/>
  <c r="V381" i="34"/>
  <c r="W381" i="34"/>
  <c r="X381" i="34"/>
  <c r="Y381" i="34"/>
  <c r="Z381" i="34"/>
  <c r="AA381" i="34"/>
  <c r="AB381" i="34"/>
  <c r="I382" i="34"/>
  <c r="J382" i="34"/>
  <c r="K382" i="34"/>
  <c r="L382" i="34"/>
  <c r="M382" i="34"/>
  <c r="N382" i="34"/>
  <c r="O382" i="34"/>
  <c r="P382" i="34"/>
  <c r="Q382" i="34"/>
  <c r="R382" i="34"/>
  <c r="S382" i="34"/>
  <c r="T382" i="34"/>
  <c r="U382" i="34"/>
  <c r="V382" i="34"/>
  <c r="W382" i="34"/>
  <c r="X382" i="34"/>
  <c r="Y382" i="34"/>
  <c r="Z382" i="34"/>
  <c r="AA382" i="34"/>
  <c r="AB382" i="34"/>
  <c r="I383" i="34"/>
  <c r="J383" i="34"/>
  <c r="K383" i="34"/>
  <c r="L383" i="34"/>
  <c r="M383" i="34"/>
  <c r="N383" i="34"/>
  <c r="O383" i="34"/>
  <c r="P383" i="34"/>
  <c r="Q383" i="34"/>
  <c r="R383" i="34"/>
  <c r="S383" i="34"/>
  <c r="T383" i="34"/>
  <c r="U383" i="34"/>
  <c r="V383" i="34"/>
  <c r="W383" i="34"/>
  <c r="X383" i="34"/>
  <c r="Y383" i="34"/>
  <c r="Z383" i="34"/>
  <c r="AA383" i="34"/>
  <c r="AB383" i="34"/>
  <c r="I384" i="34"/>
  <c r="J384" i="34"/>
  <c r="K384" i="34"/>
  <c r="L384" i="34"/>
  <c r="M384" i="34"/>
  <c r="N384" i="34"/>
  <c r="O384" i="34"/>
  <c r="P384" i="34"/>
  <c r="Q384" i="34"/>
  <c r="R384" i="34"/>
  <c r="S384" i="34"/>
  <c r="T384" i="34"/>
  <c r="U384" i="34"/>
  <c r="V384" i="34"/>
  <c r="W384" i="34"/>
  <c r="X384" i="34"/>
  <c r="Y384" i="34"/>
  <c r="Z384" i="34"/>
  <c r="AA384" i="34"/>
  <c r="AB384" i="34"/>
  <c r="I385" i="34"/>
  <c r="J385" i="34"/>
  <c r="K385" i="34"/>
  <c r="L385" i="34"/>
  <c r="M385" i="34"/>
  <c r="N385" i="34"/>
  <c r="O385" i="34"/>
  <c r="P385" i="34"/>
  <c r="Q385" i="34"/>
  <c r="R385" i="34"/>
  <c r="S385" i="34"/>
  <c r="T385" i="34"/>
  <c r="U385" i="34"/>
  <c r="V385" i="34"/>
  <c r="W385" i="34"/>
  <c r="X385" i="34"/>
  <c r="Y385" i="34"/>
  <c r="Z385" i="34"/>
  <c r="AA385" i="34"/>
  <c r="AB385" i="34"/>
  <c r="I386" i="34"/>
  <c r="J386" i="34"/>
  <c r="K386" i="34"/>
  <c r="L386" i="34"/>
  <c r="M386" i="34"/>
  <c r="N386" i="34"/>
  <c r="O386" i="34"/>
  <c r="P386" i="34"/>
  <c r="Q386" i="34"/>
  <c r="R386" i="34"/>
  <c r="S386" i="34"/>
  <c r="T386" i="34"/>
  <c r="U386" i="34"/>
  <c r="V386" i="34"/>
  <c r="W386" i="34"/>
  <c r="X386" i="34"/>
  <c r="Y386" i="34"/>
  <c r="Z386" i="34"/>
  <c r="AA386" i="34"/>
  <c r="AB386" i="34"/>
  <c r="I387" i="34"/>
  <c r="J387" i="34"/>
  <c r="K387" i="34"/>
  <c r="L387" i="34"/>
  <c r="M387" i="34"/>
  <c r="N387" i="34"/>
  <c r="O387" i="34"/>
  <c r="P387" i="34"/>
  <c r="Q387" i="34"/>
  <c r="R387" i="34"/>
  <c r="S387" i="34"/>
  <c r="T387" i="34"/>
  <c r="U387" i="34"/>
  <c r="V387" i="34"/>
  <c r="W387" i="34"/>
  <c r="X387" i="34"/>
  <c r="Y387" i="34"/>
  <c r="Z387" i="34"/>
  <c r="AA387" i="34"/>
  <c r="AB387" i="34"/>
  <c r="I388" i="34"/>
  <c r="J388" i="34"/>
  <c r="K388" i="34"/>
  <c r="L388" i="34"/>
  <c r="M388" i="34"/>
  <c r="N388" i="34"/>
  <c r="O388" i="34"/>
  <c r="P388" i="34"/>
  <c r="Q388" i="34"/>
  <c r="R388" i="34"/>
  <c r="S388" i="34"/>
  <c r="T388" i="34"/>
  <c r="U388" i="34"/>
  <c r="V388" i="34"/>
  <c r="W388" i="34"/>
  <c r="X388" i="34"/>
  <c r="Y388" i="34"/>
  <c r="Z388" i="34"/>
  <c r="AA388" i="34"/>
  <c r="AB388" i="34"/>
  <c r="I389" i="34"/>
  <c r="J389" i="34"/>
  <c r="K389" i="34"/>
  <c r="L389" i="34"/>
  <c r="M389" i="34"/>
  <c r="N389" i="34"/>
  <c r="O389" i="34"/>
  <c r="P389" i="34"/>
  <c r="Q389" i="34"/>
  <c r="R389" i="34"/>
  <c r="S389" i="34"/>
  <c r="T389" i="34"/>
  <c r="U389" i="34"/>
  <c r="V389" i="34"/>
  <c r="W389" i="34"/>
  <c r="X389" i="34"/>
  <c r="Y389" i="34"/>
  <c r="Z389" i="34"/>
  <c r="AA389" i="34"/>
  <c r="AB389" i="34"/>
  <c r="I390" i="34"/>
  <c r="J390" i="34"/>
  <c r="K390" i="34"/>
  <c r="L390" i="34"/>
  <c r="M390" i="34"/>
  <c r="N390" i="34"/>
  <c r="O390" i="34"/>
  <c r="P390" i="34"/>
  <c r="Q390" i="34"/>
  <c r="R390" i="34"/>
  <c r="S390" i="34"/>
  <c r="T390" i="34"/>
  <c r="U390" i="34"/>
  <c r="V390" i="34"/>
  <c r="W390" i="34"/>
  <c r="X390" i="34"/>
  <c r="Y390" i="34"/>
  <c r="Z390" i="34"/>
  <c r="AA390" i="34"/>
  <c r="AB390" i="34"/>
  <c r="I391" i="34"/>
  <c r="J391" i="34"/>
  <c r="K391" i="34"/>
  <c r="L391" i="34"/>
  <c r="M391" i="34"/>
  <c r="N391" i="34"/>
  <c r="O391" i="34"/>
  <c r="P391" i="34"/>
  <c r="Q391" i="34"/>
  <c r="R391" i="34"/>
  <c r="S391" i="34"/>
  <c r="T391" i="34"/>
  <c r="U391" i="34"/>
  <c r="V391" i="34"/>
  <c r="W391" i="34"/>
  <c r="X391" i="34"/>
  <c r="Y391" i="34"/>
  <c r="Z391" i="34"/>
  <c r="AA391" i="34"/>
  <c r="AB391" i="34"/>
  <c r="I392" i="34"/>
  <c r="J392" i="34"/>
  <c r="K392" i="34"/>
  <c r="L392" i="34"/>
  <c r="M392" i="34"/>
  <c r="N392" i="34"/>
  <c r="O392" i="34"/>
  <c r="P392" i="34"/>
  <c r="Q392" i="34"/>
  <c r="R392" i="34"/>
  <c r="S392" i="34"/>
  <c r="T392" i="34"/>
  <c r="U392" i="34"/>
  <c r="V392" i="34"/>
  <c r="W392" i="34"/>
  <c r="X392" i="34"/>
  <c r="Y392" i="34"/>
  <c r="Z392" i="34"/>
  <c r="AA392" i="34"/>
  <c r="AB392" i="34"/>
  <c r="I393" i="34"/>
  <c r="J393" i="34"/>
  <c r="K393" i="34"/>
  <c r="L393" i="34"/>
  <c r="M393" i="34"/>
  <c r="N393" i="34"/>
  <c r="O393" i="34"/>
  <c r="P393" i="34"/>
  <c r="Q393" i="34"/>
  <c r="R393" i="34"/>
  <c r="S393" i="34"/>
  <c r="T393" i="34"/>
  <c r="U393" i="34"/>
  <c r="V393" i="34"/>
  <c r="W393" i="34"/>
  <c r="X393" i="34"/>
  <c r="Y393" i="34"/>
  <c r="Z393" i="34"/>
  <c r="AA393" i="34"/>
  <c r="AB393" i="34"/>
  <c r="I394" i="34"/>
  <c r="J394" i="34"/>
  <c r="K394" i="34"/>
  <c r="L394" i="34"/>
  <c r="M394" i="34"/>
  <c r="N394" i="34"/>
  <c r="O394" i="34"/>
  <c r="P394" i="34"/>
  <c r="Q394" i="34"/>
  <c r="R394" i="34"/>
  <c r="S394" i="34"/>
  <c r="T394" i="34"/>
  <c r="U394" i="34"/>
  <c r="V394" i="34"/>
  <c r="W394" i="34"/>
  <c r="X394" i="34"/>
  <c r="Y394" i="34"/>
  <c r="Z394" i="34"/>
  <c r="AA394" i="34"/>
  <c r="AB394" i="34"/>
  <c r="I395" i="34"/>
  <c r="J395" i="34"/>
  <c r="K395" i="34"/>
  <c r="L395" i="34"/>
  <c r="M395" i="34"/>
  <c r="N395" i="34"/>
  <c r="O395" i="34"/>
  <c r="P395" i="34"/>
  <c r="Q395" i="34"/>
  <c r="R395" i="34"/>
  <c r="S395" i="34"/>
  <c r="T395" i="34"/>
  <c r="U395" i="34"/>
  <c r="V395" i="34"/>
  <c r="W395" i="34"/>
  <c r="X395" i="34"/>
  <c r="Y395" i="34"/>
  <c r="Z395" i="34"/>
  <c r="AA395" i="34"/>
  <c r="AB395" i="34"/>
  <c r="I396" i="34"/>
  <c r="J396" i="34"/>
  <c r="K396" i="34"/>
  <c r="L396" i="34"/>
  <c r="M396" i="34"/>
  <c r="N396" i="34"/>
  <c r="O396" i="34"/>
  <c r="P396" i="34"/>
  <c r="Q396" i="34"/>
  <c r="R396" i="34"/>
  <c r="S396" i="34"/>
  <c r="T396" i="34"/>
  <c r="U396" i="34"/>
  <c r="V396" i="34"/>
  <c r="W396" i="34"/>
  <c r="X396" i="34"/>
  <c r="Y396" i="34"/>
  <c r="Z396" i="34"/>
  <c r="AA396" i="34"/>
  <c r="AB396" i="34"/>
  <c r="I397" i="34"/>
  <c r="J397" i="34"/>
  <c r="K397" i="34"/>
  <c r="L397" i="34"/>
  <c r="M397" i="34"/>
  <c r="N397" i="34"/>
  <c r="O397" i="34"/>
  <c r="P397" i="34"/>
  <c r="Q397" i="34"/>
  <c r="R397" i="34"/>
  <c r="S397" i="34"/>
  <c r="T397" i="34"/>
  <c r="U397" i="34"/>
  <c r="V397" i="34"/>
  <c r="W397" i="34"/>
  <c r="X397" i="34"/>
  <c r="Y397" i="34"/>
  <c r="Z397" i="34"/>
  <c r="AA397" i="34"/>
  <c r="AB397" i="34"/>
  <c r="I398" i="34"/>
  <c r="J398" i="34"/>
  <c r="K398" i="34"/>
  <c r="L398" i="34"/>
  <c r="M398" i="34"/>
  <c r="N398" i="34"/>
  <c r="O398" i="34"/>
  <c r="P398" i="34"/>
  <c r="Q398" i="34"/>
  <c r="R398" i="34"/>
  <c r="S398" i="34"/>
  <c r="T398" i="34"/>
  <c r="U398" i="34"/>
  <c r="V398" i="34"/>
  <c r="W398" i="34"/>
  <c r="X398" i="34"/>
  <c r="Y398" i="34"/>
  <c r="Z398" i="34"/>
  <c r="AA398" i="34"/>
  <c r="AB398" i="34"/>
  <c r="I399" i="34"/>
  <c r="J399" i="34"/>
  <c r="K399" i="34"/>
  <c r="L399" i="34"/>
  <c r="M399" i="34"/>
  <c r="N399" i="34"/>
  <c r="O399" i="34"/>
  <c r="P399" i="34"/>
  <c r="Q399" i="34"/>
  <c r="R399" i="34"/>
  <c r="S399" i="34"/>
  <c r="T399" i="34"/>
  <c r="U399" i="34"/>
  <c r="V399" i="34"/>
  <c r="W399" i="34"/>
  <c r="X399" i="34"/>
  <c r="Y399" i="34"/>
  <c r="Z399" i="34"/>
  <c r="AA399" i="34"/>
  <c r="AB399" i="34"/>
  <c r="I400" i="34"/>
  <c r="J400" i="34"/>
  <c r="K400" i="34"/>
  <c r="L400" i="34"/>
  <c r="M400" i="34"/>
  <c r="N400" i="34"/>
  <c r="O400" i="34"/>
  <c r="P400" i="34"/>
  <c r="Q400" i="34"/>
  <c r="R400" i="34"/>
  <c r="S400" i="34"/>
  <c r="T400" i="34"/>
  <c r="U400" i="34"/>
  <c r="V400" i="34"/>
  <c r="W400" i="34"/>
  <c r="X400" i="34"/>
  <c r="Y400" i="34"/>
  <c r="Z400" i="34"/>
  <c r="AA400" i="34"/>
  <c r="AB400" i="34"/>
  <c r="I401" i="34"/>
  <c r="J401" i="34"/>
  <c r="K401" i="34"/>
  <c r="L401" i="34"/>
  <c r="M401" i="34"/>
  <c r="N401" i="34"/>
  <c r="O401" i="34"/>
  <c r="P401" i="34"/>
  <c r="Q401" i="34"/>
  <c r="R401" i="34"/>
  <c r="S401" i="34"/>
  <c r="T401" i="34"/>
  <c r="U401" i="34"/>
  <c r="V401" i="34"/>
  <c r="W401" i="34"/>
  <c r="X401" i="34"/>
  <c r="Y401" i="34"/>
  <c r="Z401" i="34"/>
  <c r="AA401" i="34"/>
  <c r="AB401" i="34"/>
  <c r="I402" i="34"/>
  <c r="J402" i="34"/>
  <c r="K402" i="34"/>
  <c r="L402" i="34"/>
  <c r="M402" i="34"/>
  <c r="N402" i="34"/>
  <c r="O402" i="34"/>
  <c r="P402" i="34"/>
  <c r="Q402" i="34"/>
  <c r="R402" i="34"/>
  <c r="S402" i="34"/>
  <c r="T402" i="34"/>
  <c r="U402" i="34"/>
  <c r="V402" i="34"/>
  <c r="W402" i="34"/>
  <c r="X402" i="34"/>
  <c r="Y402" i="34"/>
  <c r="Z402" i="34"/>
  <c r="AA402" i="34"/>
  <c r="AB402" i="34"/>
  <c r="I403" i="34"/>
  <c r="J403" i="34"/>
  <c r="K403" i="34"/>
  <c r="L403" i="34"/>
  <c r="M403" i="34"/>
  <c r="N403" i="34"/>
  <c r="O403" i="34"/>
  <c r="P403" i="34"/>
  <c r="Q403" i="34"/>
  <c r="R403" i="34"/>
  <c r="S403" i="34"/>
  <c r="T403" i="34"/>
  <c r="U403" i="34"/>
  <c r="V403" i="34"/>
  <c r="W403" i="34"/>
  <c r="X403" i="34"/>
  <c r="Y403" i="34"/>
  <c r="Z403" i="34"/>
  <c r="AA403" i="34"/>
  <c r="AB403" i="34"/>
  <c r="I404" i="34"/>
  <c r="J404" i="34"/>
  <c r="K404" i="34"/>
  <c r="L404" i="34"/>
  <c r="M404" i="34"/>
  <c r="N404" i="34"/>
  <c r="O404" i="34"/>
  <c r="P404" i="34"/>
  <c r="Q404" i="34"/>
  <c r="R404" i="34"/>
  <c r="S404" i="34"/>
  <c r="T404" i="34"/>
  <c r="U404" i="34"/>
  <c r="V404" i="34"/>
  <c r="W404" i="34"/>
  <c r="X404" i="34"/>
  <c r="Y404" i="34"/>
  <c r="Z404" i="34"/>
  <c r="AA404" i="34"/>
  <c r="AB404" i="34"/>
  <c r="I405" i="34"/>
  <c r="J405" i="34"/>
  <c r="K405" i="34"/>
  <c r="L405" i="34"/>
  <c r="M405" i="34"/>
  <c r="N405" i="34"/>
  <c r="O405" i="34"/>
  <c r="P405" i="34"/>
  <c r="Q405" i="34"/>
  <c r="R405" i="34"/>
  <c r="S405" i="34"/>
  <c r="T405" i="34"/>
  <c r="U405" i="34"/>
  <c r="V405" i="34"/>
  <c r="W405" i="34"/>
  <c r="X405" i="34"/>
  <c r="Y405" i="34"/>
  <c r="Z405" i="34"/>
  <c r="AA405" i="34"/>
  <c r="AB405" i="34"/>
  <c r="I406" i="34"/>
  <c r="J406" i="34"/>
  <c r="K406" i="34"/>
  <c r="L406" i="34"/>
  <c r="M406" i="34"/>
  <c r="N406" i="34"/>
  <c r="O406" i="34"/>
  <c r="P406" i="34"/>
  <c r="Q406" i="34"/>
  <c r="R406" i="34"/>
  <c r="S406" i="34"/>
  <c r="T406" i="34"/>
  <c r="U406" i="34"/>
  <c r="V406" i="34"/>
  <c r="W406" i="34"/>
  <c r="X406" i="34"/>
  <c r="Y406" i="34"/>
  <c r="Z406" i="34"/>
  <c r="AA406" i="34"/>
  <c r="AB406" i="34"/>
  <c r="I407" i="34"/>
  <c r="J407" i="34"/>
  <c r="K407" i="34"/>
  <c r="L407" i="34"/>
  <c r="M407" i="34"/>
  <c r="N407" i="34"/>
  <c r="O407" i="34"/>
  <c r="P407" i="34"/>
  <c r="Q407" i="34"/>
  <c r="R407" i="34"/>
  <c r="S407" i="34"/>
  <c r="T407" i="34"/>
  <c r="U407" i="34"/>
  <c r="V407" i="34"/>
  <c r="W407" i="34"/>
  <c r="X407" i="34"/>
  <c r="Y407" i="34"/>
  <c r="Z407" i="34"/>
  <c r="AA407" i="34"/>
  <c r="AB407" i="34"/>
  <c r="I408" i="34"/>
  <c r="J408" i="34"/>
  <c r="K408" i="34"/>
  <c r="L408" i="34"/>
  <c r="M408" i="34"/>
  <c r="N408" i="34"/>
  <c r="O408" i="34"/>
  <c r="P408" i="34"/>
  <c r="Q408" i="34"/>
  <c r="R408" i="34"/>
  <c r="S408" i="34"/>
  <c r="T408" i="34"/>
  <c r="U408" i="34"/>
  <c r="V408" i="34"/>
  <c r="W408" i="34"/>
  <c r="X408" i="34"/>
  <c r="Y408" i="34"/>
  <c r="Z408" i="34"/>
  <c r="AA408" i="34"/>
  <c r="AB408" i="34"/>
  <c r="I409" i="34"/>
  <c r="J409" i="34"/>
  <c r="K409" i="34"/>
  <c r="L409" i="34"/>
  <c r="M409" i="34"/>
  <c r="N409" i="34"/>
  <c r="O409" i="34"/>
  <c r="P409" i="34"/>
  <c r="Q409" i="34"/>
  <c r="R409" i="34"/>
  <c r="S409" i="34"/>
  <c r="T409" i="34"/>
  <c r="U409" i="34"/>
  <c r="V409" i="34"/>
  <c r="W409" i="34"/>
  <c r="X409" i="34"/>
  <c r="Y409" i="34"/>
  <c r="Z409" i="34"/>
  <c r="AA409" i="34"/>
  <c r="AB409" i="34"/>
  <c r="I410" i="34"/>
  <c r="J410" i="34"/>
  <c r="K410" i="34"/>
  <c r="L410" i="34"/>
  <c r="M410" i="34"/>
  <c r="N410" i="34"/>
  <c r="O410" i="34"/>
  <c r="P410" i="34"/>
  <c r="Q410" i="34"/>
  <c r="R410" i="34"/>
  <c r="S410" i="34"/>
  <c r="T410" i="34"/>
  <c r="U410" i="34"/>
  <c r="V410" i="34"/>
  <c r="W410" i="34"/>
  <c r="X410" i="34"/>
  <c r="Y410" i="34"/>
  <c r="Z410" i="34"/>
  <c r="AA410" i="34"/>
  <c r="AB410" i="34"/>
  <c r="I411" i="34"/>
  <c r="J411" i="34"/>
  <c r="K411" i="34"/>
  <c r="L411" i="34"/>
  <c r="M411" i="34"/>
  <c r="N411" i="34"/>
  <c r="O411" i="34"/>
  <c r="P411" i="34"/>
  <c r="Q411" i="34"/>
  <c r="R411" i="34"/>
  <c r="S411" i="34"/>
  <c r="T411" i="34"/>
  <c r="U411" i="34"/>
  <c r="V411" i="34"/>
  <c r="W411" i="34"/>
  <c r="X411" i="34"/>
  <c r="Y411" i="34"/>
  <c r="Z411" i="34"/>
  <c r="AA411" i="34"/>
  <c r="AB411" i="34"/>
  <c r="I412" i="34"/>
  <c r="J412" i="34"/>
  <c r="K412" i="34"/>
  <c r="L412" i="34"/>
  <c r="M412" i="34"/>
  <c r="N412" i="34"/>
  <c r="O412" i="34"/>
  <c r="P412" i="34"/>
  <c r="Q412" i="34"/>
  <c r="R412" i="34"/>
  <c r="S412" i="34"/>
  <c r="T412" i="34"/>
  <c r="U412" i="34"/>
  <c r="V412" i="34"/>
  <c r="W412" i="34"/>
  <c r="X412" i="34"/>
  <c r="Y412" i="34"/>
  <c r="Z412" i="34"/>
  <c r="AA412" i="34"/>
  <c r="AB412" i="34"/>
  <c r="I413" i="34"/>
  <c r="J413" i="34"/>
  <c r="K413" i="34"/>
  <c r="L413" i="34"/>
  <c r="M413" i="34"/>
  <c r="N413" i="34"/>
  <c r="O413" i="34"/>
  <c r="P413" i="34"/>
  <c r="Q413" i="34"/>
  <c r="R413" i="34"/>
  <c r="S413" i="34"/>
  <c r="T413" i="34"/>
  <c r="U413" i="34"/>
  <c r="V413" i="34"/>
  <c r="W413" i="34"/>
  <c r="X413" i="34"/>
  <c r="Y413" i="34"/>
  <c r="Z413" i="34"/>
  <c r="AA413" i="34"/>
  <c r="AB413" i="34"/>
  <c r="I414" i="34"/>
  <c r="J414" i="34"/>
  <c r="K414" i="34"/>
  <c r="L414" i="34"/>
  <c r="M414" i="34"/>
  <c r="N414" i="34"/>
  <c r="O414" i="34"/>
  <c r="P414" i="34"/>
  <c r="Q414" i="34"/>
  <c r="R414" i="34"/>
  <c r="S414" i="34"/>
  <c r="T414" i="34"/>
  <c r="U414" i="34"/>
  <c r="V414" i="34"/>
  <c r="W414" i="34"/>
  <c r="X414" i="34"/>
  <c r="Y414" i="34"/>
  <c r="Z414" i="34"/>
  <c r="AA414" i="34"/>
  <c r="AB414" i="34"/>
  <c r="I415" i="34"/>
  <c r="J415" i="34"/>
  <c r="K415" i="34"/>
  <c r="L415" i="34"/>
  <c r="M415" i="34"/>
  <c r="N415" i="34"/>
  <c r="O415" i="34"/>
  <c r="P415" i="34"/>
  <c r="Q415" i="34"/>
  <c r="R415" i="34"/>
  <c r="S415" i="34"/>
  <c r="T415" i="34"/>
  <c r="U415" i="34"/>
  <c r="V415" i="34"/>
  <c r="W415" i="34"/>
  <c r="X415" i="34"/>
  <c r="Y415" i="34"/>
  <c r="Z415" i="34"/>
  <c r="AA415" i="34"/>
  <c r="AB415" i="34"/>
  <c r="I416" i="34"/>
  <c r="J416" i="34"/>
  <c r="K416" i="34"/>
  <c r="L416" i="34"/>
  <c r="M416" i="34"/>
  <c r="N416" i="34"/>
  <c r="O416" i="34"/>
  <c r="P416" i="34"/>
  <c r="Q416" i="34"/>
  <c r="R416" i="34"/>
  <c r="S416" i="34"/>
  <c r="T416" i="34"/>
  <c r="U416" i="34"/>
  <c r="V416" i="34"/>
  <c r="W416" i="34"/>
  <c r="X416" i="34"/>
  <c r="Y416" i="34"/>
  <c r="Z416" i="34"/>
  <c r="AA416" i="34"/>
  <c r="AB416" i="34"/>
  <c r="I417" i="34"/>
  <c r="J417" i="34"/>
  <c r="K417" i="34"/>
  <c r="L417" i="34"/>
  <c r="M417" i="34"/>
  <c r="N417" i="34"/>
  <c r="O417" i="34"/>
  <c r="P417" i="34"/>
  <c r="Q417" i="34"/>
  <c r="R417" i="34"/>
  <c r="S417" i="34"/>
  <c r="T417" i="34"/>
  <c r="U417" i="34"/>
  <c r="V417" i="34"/>
  <c r="W417" i="34"/>
  <c r="X417" i="34"/>
  <c r="Y417" i="34"/>
  <c r="Z417" i="34"/>
  <c r="AA417" i="34"/>
  <c r="AB417" i="34"/>
  <c r="I418" i="34"/>
  <c r="J418" i="34"/>
  <c r="K418" i="34"/>
  <c r="L418" i="34"/>
  <c r="M418" i="34"/>
  <c r="N418" i="34"/>
  <c r="O418" i="34"/>
  <c r="P418" i="34"/>
  <c r="Q418" i="34"/>
  <c r="R418" i="34"/>
  <c r="S418" i="34"/>
  <c r="T418" i="34"/>
  <c r="U418" i="34"/>
  <c r="V418" i="34"/>
  <c r="W418" i="34"/>
  <c r="X418" i="34"/>
  <c r="Y418" i="34"/>
  <c r="Z418" i="34"/>
  <c r="AA418" i="34"/>
  <c r="AB418" i="34"/>
  <c r="I419" i="34"/>
  <c r="J419" i="34"/>
  <c r="K419" i="34"/>
  <c r="L419" i="34"/>
  <c r="M419" i="34"/>
  <c r="N419" i="34"/>
  <c r="O419" i="34"/>
  <c r="P419" i="34"/>
  <c r="Q419" i="34"/>
  <c r="R419" i="34"/>
  <c r="S419" i="34"/>
  <c r="T419" i="34"/>
  <c r="U419" i="34"/>
  <c r="V419" i="34"/>
  <c r="W419" i="34"/>
  <c r="X419" i="34"/>
  <c r="Y419" i="34"/>
  <c r="Z419" i="34"/>
  <c r="AA419" i="34"/>
  <c r="AB419" i="34"/>
  <c r="I420" i="34"/>
  <c r="J420" i="34"/>
  <c r="K420" i="34"/>
  <c r="L420" i="34"/>
  <c r="M420" i="34"/>
  <c r="N420" i="34"/>
  <c r="O420" i="34"/>
  <c r="P420" i="34"/>
  <c r="Q420" i="34"/>
  <c r="R420" i="34"/>
  <c r="S420" i="34"/>
  <c r="T420" i="34"/>
  <c r="U420" i="34"/>
  <c r="V420" i="34"/>
  <c r="W420" i="34"/>
  <c r="X420" i="34"/>
  <c r="Y420" i="34"/>
  <c r="Z420" i="34"/>
  <c r="AA420" i="34"/>
  <c r="AB420" i="34"/>
  <c r="I421" i="34"/>
  <c r="J421" i="34"/>
  <c r="K421" i="34"/>
  <c r="L421" i="34"/>
  <c r="M421" i="34"/>
  <c r="N421" i="34"/>
  <c r="O421" i="34"/>
  <c r="P421" i="34"/>
  <c r="Q421" i="34"/>
  <c r="R421" i="34"/>
  <c r="S421" i="34"/>
  <c r="T421" i="34"/>
  <c r="U421" i="34"/>
  <c r="V421" i="34"/>
  <c r="W421" i="34"/>
  <c r="X421" i="34"/>
  <c r="Y421" i="34"/>
  <c r="Z421" i="34"/>
  <c r="AA421" i="34"/>
  <c r="AB421" i="34"/>
  <c r="I422" i="34"/>
  <c r="J422" i="34"/>
  <c r="K422" i="34"/>
  <c r="L422" i="34"/>
  <c r="M422" i="34"/>
  <c r="N422" i="34"/>
  <c r="O422" i="34"/>
  <c r="P422" i="34"/>
  <c r="Q422" i="34"/>
  <c r="R422" i="34"/>
  <c r="S422" i="34"/>
  <c r="T422" i="34"/>
  <c r="U422" i="34"/>
  <c r="V422" i="34"/>
  <c r="W422" i="34"/>
  <c r="X422" i="34"/>
  <c r="Y422" i="34"/>
  <c r="Z422" i="34"/>
  <c r="AA422" i="34"/>
  <c r="AB422" i="34"/>
  <c r="I423" i="34"/>
  <c r="J423" i="34"/>
  <c r="K423" i="34"/>
  <c r="L423" i="34"/>
  <c r="M423" i="34"/>
  <c r="N423" i="34"/>
  <c r="O423" i="34"/>
  <c r="P423" i="34"/>
  <c r="Q423" i="34"/>
  <c r="R423" i="34"/>
  <c r="S423" i="34"/>
  <c r="T423" i="34"/>
  <c r="U423" i="34"/>
  <c r="V423" i="34"/>
  <c r="W423" i="34"/>
  <c r="X423" i="34"/>
  <c r="Y423" i="34"/>
  <c r="Z423" i="34"/>
  <c r="AA423" i="34"/>
  <c r="AB423" i="34"/>
  <c r="I424" i="34"/>
  <c r="J424" i="34"/>
  <c r="K424" i="34"/>
  <c r="L424" i="34"/>
  <c r="M424" i="34"/>
  <c r="N424" i="34"/>
  <c r="O424" i="34"/>
  <c r="P424" i="34"/>
  <c r="Q424" i="34"/>
  <c r="R424" i="34"/>
  <c r="S424" i="34"/>
  <c r="T424" i="34"/>
  <c r="U424" i="34"/>
  <c r="V424" i="34"/>
  <c r="W424" i="34"/>
  <c r="X424" i="34"/>
  <c r="Y424" i="34"/>
  <c r="Z424" i="34"/>
  <c r="AA424" i="34"/>
  <c r="AB424" i="34"/>
  <c r="I425" i="34"/>
  <c r="J425" i="34"/>
  <c r="K425" i="34"/>
  <c r="L425" i="34"/>
  <c r="M425" i="34"/>
  <c r="N425" i="34"/>
  <c r="O425" i="34"/>
  <c r="P425" i="34"/>
  <c r="Q425" i="34"/>
  <c r="R425" i="34"/>
  <c r="S425" i="34"/>
  <c r="T425" i="34"/>
  <c r="U425" i="34"/>
  <c r="V425" i="34"/>
  <c r="W425" i="34"/>
  <c r="X425" i="34"/>
  <c r="Y425" i="34"/>
  <c r="Z425" i="34"/>
  <c r="AA425" i="34"/>
  <c r="AB425" i="34"/>
  <c r="I426" i="34"/>
  <c r="J426" i="34"/>
  <c r="K426" i="34"/>
  <c r="L426" i="34"/>
  <c r="M426" i="34"/>
  <c r="N426" i="34"/>
  <c r="O426" i="34"/>
  <c r="P426" i="34"/>
  <c r="Q426" i="34"/>
  <c r="R426" i="34"/>
  <c r="S426" i="34"/>
  <c r="T426" i="34"/>
  <c r="U426" i="34"/>
  <c r="V426" i="34"/>
  <c r="W426" i="34"/>
  <c r="X426" i="34"/>
  <c r="Y426" i="34"/>
  <c r="Z426" i="34"/>
  <c r="AA426" i="34"/>
  <c r="AB426" i="34"/>
  <c r="I427" i="34"/>
  <c r="J427" i="34"/>
  <c r="K427" i="34"/>
  <c r="L427" i="34"/>
  <c r="M427" i="34"/>
  <c r="N427" i="34"/>
  <c r="O427" i="34"/>
  <c r="P427" i="34"/>
  <c r="Q427" i="34"/>
  <c r="R427" i="34"/>
  <c r="S427" i="34"/>
  <c r="T427" i="34"/>
  <c r="U427" i="34"/>
  <c r="V427" i="34"/>
  <c r="W427" i="34"/>
  <c r="X427" i="34"/>
  <c r="Y427" i="34"/>
  <c r="Z427" i="34"/>
  <c r="AA427" i="34"/>
  <c r="AB427" i="34"/>
  <c r="I428" i="34"/>
  <c r="J428" i="34"/>
  <c r="K428" i="34"/>
  <c r="L428" i="34"/>
  <c r="M428" i="34"/>
  <c r="N428" i="34"/>
  <c r="O428" i="34"/>
  <c r="P428" i="34"/>
  <c r="Q428" i="34"/>
  <c r="R428" i="34"/>
  <c r="S428" i="34"/>
  <c r="T428" i="34"/>
  <c r="U428" i="34"/>
  <c r="V428" i="34"/>
  <c r="W428" i="34"/>
  <c r="X428" i="34"/>
  <c r="Y428" i="34"/>
  <c r="Z428" i="34"/>
  <c r="AA428" i="34"/>
  <c r="AB428" i="34"/>
  <c r="I429" i="34"/>
  <c r="J429" i="34"/>
  <c r="K429" i="34"/>
  <c r="L429" i="34"/>
  <c r="M429" i="34"/>
  <c r="N429" i="34"/>
  <c r="O429" i="34"/>
  <c r="P429" i="34"/>
  <c r="Q429" i="34"/>
  <c r="R429" i="34"/>
  <c r="S429" i="34"/>
  <c r="T429" i="34"/>
  <c r="U429" i="34"/>
  <c r="V429" i="34"/>
  <c r="W429" i="34"/>
  <c r="X429" i="34"/>
  <c r="Y429" i="34"/>
  <c r="Z429" i="34"/>
  <c r="AA429" i="34"/>
  <c r="AB429" i="34"/>
  <c r="I430" i="34"/>
  <c r="J430" i="34"/>
  <c r="K430" i="34"/>
  <c r="L430" i="34"/>
  <c r="M430" i="34"/>
  <c r="N430" i="34"/>
  <c r="O430" i="34"/>
  <c r="P430" i="34"/>
  <c r="Q430" i="34"/>
  <c r="R430" i="34"/>
  <c r="S430" i="34"/>
  <c r="T430" i="34"/>
  <c r="U430" i="34"/>
  <c r="V430" i="34"/>
  <c r="W430" i="34"/>
  <c r="X430" i="34"/>
  <c r="Y430" i="34"/>
  <c r="Z430" i="34"/>
  <c r="AA430" i="34"/>
  <c r="AB430" i="34"/>
  <c r="I431" i="34"/>
  <c r="J431" i="34"/>
  <c r="K431" i="34"/>
  <c r="L431" i="34"/>
  <c r="M431" i="34"/>
  <c r="N431" i="34"/>
  <c r="O431" i="34"/>
  <c r="P431" i="34"/>
  <c r="Q431" i="34"/>
  <c r="R431" i="34"/>
  <c r="S431" i="34"/>
  <c r="T431" i="34"/>
  <c r="U431" i="34"/>
  <c r="V431" i="34"/>
  <c r="W431" i="34"/>
  <c r="X431" i="34"/>
  <c r="Y431" i="34"/>
  <c r="Z431" i="34"/>
  <c r="AA431" i="34"/>
  <c r="AB431" i="34"/>
  <c r="I432" i="34"/>
  <c r="J432" i="34"/>
  <c r="K432" i="34"/>
  <c r="L432" i="34"/>
  <c r="M432" i="34"/>
  <c r="N432" i="34"/>
  <c r="O432" i="34"/>
  <c r="P432" i="34"/>
  <c r="Q432" i="34"/>
  <c r="R432" i="34"/>
  <c r="S432" i="34"/>
  <c r="T432" i="34"/>
  <c r="U432" i="34"/>
  <c r="V432" i="34"/>
  <c r="W432" i="34"/>
  <c r="X432" i="34"/>
  <c r="Y432" i="34"/>
  <c r="Z432" i="34"/>
  <c r="AA432" i="34"/>
  <c r="AB432" i="34"/>
  <c r="I433" i="34"/>
  <c r="J433" i="34"/>
  <c r="K433" i="34"/>
  <c r="L433" i="34"/>
  <c r="M433" i="34"/>
  <c r="N433" i="34"/>
  <c r="O433" i="34"/>
  <c r="P433" i="34"/>
  <c r="Q433" i="34"/>
  <c r="R433" i="34"/>
  <c r="S433" i="34"/>
  <c r="T433" i="34"/>
  <c r="U433" i="34"/>
  <c r="V433" i="34"/>
  <c r="W433" i="34"/>
  <c r="X433" i="34"/>
  <c r="Y433" i="34"/>
  <c r="Z433" i="34"/>
  <c r="AA433" i="34"/>
  <c r="AB433" i="34"/>
  <c r="I434" i="34"/>
  <c r="J434" i="34"/>
  <c r="K434" i="34"/>
  <c r="L434" i="34"/>
  <c r="M434" i="34"/>
  <c r="N434" i="34"/>
  <c r="O434" i="34"/>
  <c r="P434" i="34"/>
  <c r="Q434" i="34"/>
  <c r="R434" i="34"/>
  <c r="S434" i="34"/>
  <c r="T434" i="34"/>
  <c r="U434" i="34"/>
  <c r="V434" i="34"/>
  <c r="W434" i="34"/>
  <c r="X434" i="34"/>
  <c r="Y434" i="34"/>
  <c r="Z434" i="34"/>
  <c r="AA434" i="34"/>
  <c r="AB434" i="34"/>
  <c r="I435" i="34"/>
  <c r="J435" i="34"/>
  <c r="K435" i="34"/>
  <c r="L435" i="34"/>
  <c r="M435" i="34"/>
  <c r="N435" i="34"/>
  <c r="O435" i="34"/>
  <c r="P435" i="34"/>
  <c r="Q435" i="34"/>
  <c r="R435" i="34"/>
  <c r="S435" i="34"/>
  <c r="T435" i="34"/>
  <c r="U435" i="34"/>
  <c r="V435" i="34"/>
  <c r="W435" i="34"/>
  <c r="X435" i="34"/>
  <c r="Y435" i="34"/>
  <c r="Z435" i="34"/>
  <c r="AA435" i="34"/>
  <c r="AB435" i="34"/>
  <c r="I436" i="34"/>
  <c r="J436" i="34"/>
  <c r="K436" i="34"/>
  <c r="L436" i="34"/>
  <c r="M436" i="34"/>
  <c r="N436" i="34"/>
  <c r="O436" i="34"/>
  <c r="P436" i="34"/>
  <c r="Q436" i="34"/>
  <c r="R436" i="34"/>
  <c r="S436" i="34"/>
  <c r="T436" i="34"/>
  <c r="U436" i="34"/>
  <c r="V436" i="34"/>
  <c r="W436" i="34"/>
  <c r="X436" i="34"/>
  <c r="Y436" i="34"/>
  <c r="Z436" i="34"/>
  <c r="AA436" i="34"/>
  <c r="AB436" i="34"/>
  <c r="I437" i="34"/>
  <c r="J437" i="34"/>
  <c r="K437" i="34"/>
  <c r="L437" i="34"/>
  <c r="M437" i="34"/>
  <c r="N437" i="34"/>
  <c r="O437" i="34"/>
  <c r="P437" i="34"/>
  <c r="Q437" i="34"/>
  <c r="R437" i="34"/>
  <c r="S437" i="34"/>
  <c r="T437" i="34"/>
  <c r="U437" i="34"/>
  <c r="V437" i="34"/>
  <c r="W437" i="34"/>
  <c r="X437" i="34"/>
  <c r="Y437" i="34"/>
  <c r="Z437" i="34"/>
  <c r="AA437" i="34"/>
  <c r="AB437" i="34"/>
  <c r="I438" i="34"/>
  <c r="J438" i="34"/>
  <c r="K438" i="34"/>
  <c r="L438" i="34"/>
  <c r="M438" i="34"/>
  <c r="N438" i="34"/>
  <c r="O438" i="34"/>
  <c r="P438" i="34"/>
  <c r="Q438" i="34"/>
  <c r="R438" i="34"/>
  <c r="S438" i="34"/>
  <c r="T438" i="34"/>
  <c r="U438" i="34"/>
  <c r="V438" i="34"/>
  <c r="W438" i="34"/>
  <c r="X438" i="34"/>
  <c r="Y438" i="34"/>
  <c r="Z438" i="34"/>
  <c r="AA438" i="34"/>
  <c r="AB438" i="34"/>
  <c r="I439" i="34"/>
  <c r="J439" i="34"/>
  <c r="K439" i="34"/>
  <c r="L439" i="34"/>
  <c r="M439" i="34"/>
  <c r="N439" i="34"/>
  <c r="O439" i="34"/>
  <c r="P439" i="34"/>
  <c r="Q439" i="34"/>
  <c r="R439" i="34"/>
  <c r="S439" i="34"/>
  <c r="T439" i="34"/>
  <c r="U439" i="34"/>
  <c r="V439" i="34"/>
  <c r="W439" i="34"/>
  <c r="X439" i="34"/>
  <c r="Y439" i="34"/>
  <c r="Z439" i="34"/>
  <c r="AA439" i="34"/>
  <c r="AB439" i="34"/>
  <c r="I440" i="34"/>
  <c r="J440" i="34"/>
  <c r="K440" i="34"/>
  <c r="L440" i="34"/>
  <c r="M440" i="34"/>
  <c r="N440" i="34"/>
  <c r="O440" i="34"/>
  <c r="P440" i="34"/>
  <c r="Q440" i="34"/>
  <c r="R440" i="34"/>
  <c r="S440" i="34"/>
  <c r="T440" i="34"/>
  <c r="U440" i="34"/>
  <c r="V440" i="34"/>
  <c r="W440" i="34"/>
  <c r="X440" i="34"/>
  <c r="Y440" i="34"/>
  <c r="Z440" i="34"/>
  <c r="AA440" i="34"/>
  <c r="AB440" i="34"/>
  <c r="I441" i="34"/>
  <c r="J441" i="34"/>
  <c r="K441" i="34"/>
  <c r="L441" i="34"/>
  <c r="M441" i="34"/>
  <c r="N441" i="34"/>
  <c r="O441" i="34"/>
  <c r="P441" i="34"/>
  <c r="Q441" i="34"/>
  <c r="R441" i="34"/>
  <c r="S441" i="34"/>
  <c r="T441" i="34"/>
  <c r="U441" i="34"/>
  <c r="V441" i="34"/>
  <c r="W441" i="34"/>
  <c r="X441" i="34"/>
  <c r="Y441" i="34"/>
  <c r="Z441" i="34"/>
  <c r="AA441" i="34"/>
  <c r="AB441" i="34"/>
  <c r="I442" i="34"/>
  <c r="J442" i="34"/>
  <c r="K442" i="34"/>
  <c r="L442" i="34"/>
  <c r="M442" i="34"/>
  <c r="N442" i="34"/>
  <c r="O442" i="34"/>
  <c r="P442" i="34"/>
  <c r="Q442" i="34"/>
  <c r="R442" i="34"/>
  <c r="S442" i="34"/>
  <c r="T442" i="34"/>
  <c r="U442" i="34"/>
  <c r="V442" i="34"/>
  <c r="W442" i="34"/>
  <c r="X442" i="34"/>
  <c r="Y442" i="34"/>
  <c r="Z442" i="34"/>
  <c r="AA442" i="34"/>
  <c r="AB442" i="34"/>
  <c r="I443" i="34"/>
  <c r="J443" i="34"/>
  <c r="K443" i="34"/>
  <c r="L443" i="34"/>
  <c r="M443" i="34"/>
  <c r="N443" i="34"/>
  <c r="O443" i="34"/>
  <c r="P443" i="34"/>
  <c r="Q443" i="34"/>
  <c r="R443" i="34"/>
  <c r="S443" i="34"/>
  <c r="T443" i="34"/>
  <c r="U443" i="34"/>
  <c r="V443" i="34"/>
  <c r="W443" i="34"/>
  <c r="X443" i="34"/>
  <c r="Y443" i="34"/>
  <c r="Z443" i="34"/>
  <c r="AA443" i="34"/>
  <c r="AB443" i="34"/>
  <c r="I444" i="34"/>
  <c r="J444" i="34"/>
  <c r="K444" i="34"/>
  <c r="L444" i="34"/>
  <c r="M444" i="34"/>
  <c r="N444" i="34"/>
  <c r="O444" i="34"/>
  <c r="P444" i="34"/>
  <c r="Q444" i="34"/>
  <c r="R444" i="34"/>
  <c r="S444" i="34"/>
  <c r="T444" i="34"/>
  <c r="U444" i="34"/>
  <c r="V444" i="34"/>
  <c r="W444" i="34"/>
  <c r="X444" i="34"/>
  <c r="Y444" i="34"/>
  <c r="Z444" i="34"/>
  <c r="AA444" i="34"/>
  <c r="AB444" i="34"/>
  <c r="I445" i="34"/>
  <c r="J445" i="34"/>
  <c r="K445" i="34"/>
  <c r="L445" i="34"/>
  <c r="M445" i="34"/>
  <c r="N445" i="34"/>
  <c r="O445" i="34"/>
  <c r="P445" i="34"/>
  <c r="Q445" i="34"/>
  <c r="R445" i="34"/>
  <c r="S445" i="34"/>
  <c r="T445" i="34"/>
  <c r="U445" i="34"/>
  <c r="V445" i="34"/>
  <c r="W445" i="34"/>
  <c r="X445" i="34"/>
  <c r="Y445" i="34"/>
  <c r="Z445" i="34"/>
  <c r="AA445" i="34"/>
  <c r="AB445" i="34"/>
  <c r="I446" i="34"/>
  <c r="J446" i="34"/>
  <c r="K446" i="34"/>
  <c r="L446" i="34"/>
  <c r="M446" i="34"/>
  <c r="N446" i="34"/>
  <c r="O446" i="34"/>
  <c r="P446" i="34"/>
  <c r="Q446" i="34"/>
  <c r="R446" i="34"/>
  <c r="S446" i="34"/>
  <c r="T446" i="34"/>
  <c r="U446" i="34"/>
  <c r="V446" i="34"/>
  <c r="W446" i="34"/>
  <c r="X446" i="34"/>
  <c r="Y446" i="34"/>
  <c r="Z446" i="34"/>
  <c r="AA446" i="34"/>
  <c r="AB446" i="34"/>
  <c r="I447" i="34"/>
  <c r="J447" i="34"/>
  <c r="K447" i="34"/>
  <c r="L447" i="34"/>
  <c r="M447" i="34"/>
  <c r="N447" i="34"/>
  <c r="O447" i="34"/>
  <c r="P447" i="34"/>
  <c r="Q447" i="34"/>
  <c r="R447" i="34"/>
  <c r="S447" i="34"/>
  <c r="T447" i="34"/>
  <c r="U447" i="34"/>
  <c r="V447" i="34"/>
  <c r="W447" i="34"/>
  <c r="X447" i="34"/>
  <c r="Y447" i="34"/>
  <c r="Z447" i="34"/>
  <c r="AA447" i="34"/>
  <c r="AB447" i="34"/>
  <c r="I448" i="34"/>
  <c r="J448" i="34"/>
  <c r="K448" i="34"/>
  <c r="L448" i="34"/>
  <c r="M448" i="34"/>
  <c r="N448" i="34"/>
  <c r="O448" i="34"/>
  <c r="P448" i="34"/>
  <c r="Q448" i="34"/>
  <c r="R448" i="34"/>
  <c r="S448" i="34"/>
  <c r="T448" i="34"/>
  <c r="U448" i="34"/>
  <c r="V448" i="34"/>
  <c r="W448" i="34"/>
  <c r="X448" i="34"/>
  <c r="Y448" i="34"/>
  <c r="Z448" i="34"/>
  <c r="AA448" i="34"/>
  <c r="AB448" i="34"/>
  <c r="I449" i="34"/>
  <c r="J449" i="34"/>
  <c r="K449" i="34"/>
  <c r="L449" i="34"/>
  <c r="M449" i="34"/>
  <c r="N449" i="34"/>
  <c r="O449" i="34"/>
  <c r="P449" i="34"/>
  <c r="Q449" i="34"/>
  <c r="R449" i="34"/>
  <c r="S449" i="34"/>
  <c r="T449" i="34"/>
  <c r="U449" i="34"/>
  <c r="V449" i="34"/>
  <c r="W449" i="34"/>
  <c r="X449" i="34"/>
  <c r="Y449" i="34"/>
  <c r="Z449" i="34"/>
  <c r="AA449" i="34"/>
  <c r="AB449" i="34"/>
  <c r="I450" i="34"/>
  <c r="J450" i="34"/>
  <c r="K450" i="34"/>
  <c r="L450" i="34"/>
  <c r="M450" i="34"/>
  <c r="N450" i="34"/>
  <c r="O450" i="34"/>
  <c r="P450" i="34"/>
  <c r="Q450" i="34"/>
  <c r="R450" i="34"/>
  <c r="S450" i="34"/>
  <c r="T450" i="34"/>
  <c r="U450" i="34"/>
  <c r="V450" i="34"/>
  <c r="W450" i="34"/>
  <c r="X450" i="34"/>
  <c r="Y450" i="34"/>
  <c r="Z450" i="34"/>
  <c r="AA450" i="34"/>
  <c r="AB450" i="34"/>
  <c r="I451" i="34"/>
  <c r="J451" i="34"/>
  <c r="K451" i="34"/>
  <c r="L451" i="34"/>
  <c r="M451" i="34"/>
  <c r="N451" i="34"/>
  <c r="O451" i="34"/>
  <c r="P451" i="34"/>
  <c r="Q451" i="34"/>
  <c r="R451" i="34"/>
  <c r="S451" i="34"/>
  <c r="T451" i="34"/>
  <c r="U451" i="34"/>
  <c r="V451" i="34"/>
  <c r="W451" i="34"/>
  <c r="X451" i="34"/>
  <c r="Y451" i="34"/>
  <c r="Z451" i="34"/>
  <c r="AA451" i="34"/>
  <c r="AB451" i="34"/>
  <c r="I452" i="34"/>
  <c r="J452" i="34"/>
  <c r="K452" i="34"/>
  <c r="L452" i="34"/>
  <c r="M452" i="34"/>
  <c r="N452" i="34"/>
  <c r="O452" i="34"/>
  <c r="P452" i="34"/>
  <c r="Q452" i="34"/>
  <c r="R452" i="34"/>
  <c r="S452" i="34"/>
  <c r="T452" i="34"/>
  <c r="U452" i="34"/>
  <c r="V452" i="34"/>
  <c r="W452" i="34"/>
  <c r="X452" i="34"/>
  <c r="Y452" i="34"/>
  <c r="Z452" i="34"/>
  <c r="AA452" i="34"/>
  <c r="AB452" i="34"/>
  <c r="I453" i="34"/>
  <c r="J453" i="34"/>
  <c r="K453" i="34"/>
  <c r="L453" i="34"/>
  <c r="M453" i="34"/>
  <c r="N453" i="34"/>
  <c r="O453" i="34"/>
  <c r="P453" i="34"/>
  <c r="Q453" i="34"/>
  <c r="R453" i="34"/>
  <c r="S453" i="34"/>
  <c r="T453" i="34"/>
  <c r="U453" i="34"/>
  <c r="V453" i="34"/>
  <c r="W453" i="34"/>
  <c r="X453" i="34"/>
  <c r="Y453" i="34"/>
  <c r="Z453" i="34"/>
  <c r="AA453" i="34"/>
  <c r="AB453" i="34"/>
  <c r="I454" i="34"/>
  <c r="J454" i="34"/>
  <c r="K454" i="34"/>
  <c r="L454" i="34"/>
  <c r="M454" i="34"/>
  <c r="N454" i="34"/>
  <c r="O454" i="34"/>
  <c r="P454" i="34"/>
  <c r="Q454" i="34"/>
  <c r="R454" i="34"/>
  <c r="S454" i="34"/>
  <c r="T454" i="34"/>
  <c r="U454" i="34"/>
  <c r="V454" i="34"/>
  <c r="W454" i="34"/>
  <c r="X454" i="34"/>
  <c r="Y454" i="34"/>
  <c r="Z454" i="34"/>
  <c r="AA454" i="34"/>
  <c r="AB454" i="34"/>
  <c r="I455" i="34"/>
  <c r="J455" i="34"/>
  <c r="K455" i="34"/>
  <c r="L455" i="34"/>
  <c r="M455" i="34"/>
  <c r="N455" i="34"/>
  <c r="O455" i="34"/>
  <c r="P455" i="34"/>
  <c r="Q455" i="34"/>
  <c r="R455" i="34"/>
  <c r="S455" i="34"/>
  <c r="T455" i="34"/>
  <c r="U455" i="34"/>
  <c r="V455" i="34"/>
  <c r="W455" i="34"/>
  <c r="X455" i="34"/>
  <c r="Y455" i="34"/>
  <c r="Z455" i="34"/>
  <c r="AA455" i="34"/>
  <c r="AB455" i="34"/>
  <c r="I456" i="34"/>
  <c r="J456" i="34"/>
  <c r="K456" i="34"/>
  <c r="L456" i="34"/>
  <c r="M456" i="34"/>
  <c r="N456" i="34"/>
  <c r="O456" i="34"/>
  <c r="P456" i="34"/>
  <c r="Q456" i="34"/>
  <c r="R456" i="34"/>
  <c r="S456" i="34"/>
  <c r="T456" i="34"/>
  <c r="U456" i="34"/>
  <c r="V456" i="34"/>
  <c r="W456" i="34"/>
  <c r="X456" i="34"/>
  <c r="Y456" i="34"/>
  <c r="Z456" i="34"/>
  <c r="AA456" i="34"/>
  <c r="AB456" i="34"/>
  <c r="I457" i="34"/>
  <c r="J457" i="34"/>
  <c r="K457" i="34"/>
  <c r="L457" i="34"/>
  <c r="M457" i="34"/>
  <c r="N457" i="34"/>
  <c r="O457" i="34"/>
  <c r="P457" i="34"/>
  <c r="Q457" i="34"/>
  <c r="R457" i="34"/>
  <c r="S457" i="34"/>
  <c r="T457" i="34"/>
  <c r="U457" i="34"/>
  <c r="V457" i="34"/>
  <c r="W457" i="34"/>
  <c r="X457" i="34"/>
  <c r="Y457" i="34"/>
  <c r="Z457" i="34"/>
  <c r="AA457" i="34"/>
  <c r="AB457" i="34"/>
  <c r="I458" i="34"/>
  <c r="J458" i="34"/>
  <c r="K458" i="34"/>
  <c r="L458" i="34"/>
  <c r="M458" i="34"/>
  <c r="N458" i="34"/>
  <c r="O458" i="34"/>
  <c r="P458" i="34"/>
  <c r="Q458" i="34"/>
  <c r="R458" i="34"/>
  <c r="S458" i="34"/>
  <c r="T458" i="34"/>
  <c r="U458" i="34"/>
  <c r="V458" i="34"/>
  <c r="W458" i="34"/>
  <c r="X458" i="34"/>
  <c r="Y458" i="34"/>
  <c r="Z458" i="34"/>
  <c r="AA458" i="34"/>
  <c r="AB458" i="34"/>
  <c r="I459" i="34"/>
  <c r="J459" i="34"/>
  <c r="K459" i="34"/>
  <c r="L459" i="34"/>
  <c r="M459" i="34"/>
  <c r="N459" i="34"/>
  <c r="O459" i="34"/>
  <c r="P459" i="34"/>
  <c r="Q459" i="34"/>
  <c r="R459" i="34"/>
  <c r="S459" i="34"/>
  <c r="T459" i="34"/>
  <c r="U459" i="34"/>
  <c r="V459" i="34"/>
  <c r="W459" i="34"/>
  <c r="X459" i="34"/>
  <c r="Y459" i="34"/>
  <c r="Z459" i="34"/>
  <c r="AA459" i="34"/>
  <c r="AB459" i="34"/>
  <c r="I460" i="34"/>
  <c r="J460" i="34"/>
  <c r="K460" i="34"/>
  <c r="L460" i="34"/>
  <c r="M460" i="34"/>
  <c r="N460" i="34"/>
  <c r="O460" i="34"/>
  <c r="P460" i="34"/>
  <c r="Q460" i="34"/>
  <c r="R460" i="34"/>
  <c r="S460" i="34"/>
  <c r="T460" i="34"/>
  <c r="U460" i="34"/>
  <c r="V460" i="34"/>
  <c r="W460" i="34"/>
  <c r="X460" i="34"/>
  <c r="Y460" i="34"/>
  <c r="Z460" i="34"/>
  <c r="AA460" i="34"/>
  <c r="AB460" i="34"/>
  <c r="I461" i="34"/>
  <c r="J461" i="34"/>
  <c r="K461" i="34"/>
  <c r="L461" i="34"/>
  <c r="M461" i="34"/>
  <c r="N461" i="34"/>
  <c r="O461" i="34"/>
  <c r="P461" i="34"/>
  <c r="Q461" i="34"/>
  <c r="R461" i="34"/>
  <c r="S461" i="34"/>
  <c r="T461" i="34"/>
  <c r="U461" i="34"/>
  <c r="V461" i="34"/>
  <c r="W461" i="34"/>
  <c r="X461" i="34"/>
  <c r="Y461" i="34"/>
  <c r="Z461" i="34"/>
  <c r="AA461" i="34"/>
  <c r="AB461" i="34"/>
  <c r="I462" i="34"/>
  <c r="J462" i="34"/>
  <c r="K462" i="34"/>
  <c r="L462" i="34"/>
  <c r="M462" i="34"/>
  <c r="N462" i="34"/>
  <c r="O462" i="34"/>
  <c r="P462" i="34"/>
  <c r="Q462" i="34"/>
  <c r="R462" i="34"/>
  <c r="S462" i="34"/>
  <c r="T462" i="34"/>
  <c r="U462" i="34"/>
  <c r="V462" i="34"/>
  <c r="W462" i="34"/>
  <c r="X462" i="34"/>
  <c r="Y462" i="34"/>
  <c r="Z462" i="34"/>
  <c r="AA462" i="34"/>
  <c r="AB462" i="34"/>
  <c r="I463" i="34"/>
  <c r="J463" i="34"/>
  <c r="K463" i="34"/>
  <c r="L463" i="34"/>
  <c r="M463" i="34"/>
  <c r="N463" i="34"/>
  <c r="O463" i="34"/>
  <c r="P463" i="34"/>
  <c r="Q463" i="34"/>
  <c r="R463" i="34"/>
  <c r="S463" i="34"/>
  <c r="T463" i="34"/>
  <c r="U463" i="34"/>
  <c r="V463" i="34"/>
  <c r="W463" i="34"/>
  <c r="X463" i="34"/>
  <c r="Y463" i="34"/>
  <c r="Z463" i="34"/>
  <c r="AA463" i="34"/>
  <c r="AB463" i="34"/>
  <c r="I464" i="34"/>
  <c r="J464" i="34"/>
  <c r="K464" i="34"/>
  <c r="L464" i="34"/>
  <c r="M464" i="34"/>
  <c r="N464" i="34"/>
  <c r="O464" i="34"/>
  <c r="P464" i="34"/>
  <c r="Q464" i="34"/>
  <c r="R464" i="34"/>
  <c r="S464" i="34"/>
  <c r="T464" i="34"/>
  <c r="U464" i="34"/>
  <c r="V464" i="34"/>
  <c r="W464" i="34"/>
  <c r="X464" i="34"/>
  <c r="Y464" i="34"/>
  <c r="Z464" i="34"/>
  <c r="AA464" i="34"/>
  <c r="AB464" i="34"/>
  <c r="I465" i="34"/>
  <c r="J465" i="34"/>
  <c r="K465" i="34"/>
  <c r="L465" i="34"/>
  <c r="M465" i="34"/>
  <c r="N465" i="34"/>
  <c r="O465" i="34"/>
  <c r="P465" i="34"/>
  <c r="Q465" i="34"/>
  <c r="R465" i="34"/>
  <c r="S465" i="34"/>
  <c r="T465" i="34"/>
  <c r="U465" i="34"/>
  <c r="V465" i="34"/>
  <c r="W465" i="34"/>
  <c r="X465" i="34"/>
  <c r="Y465" i="34"/>
  <c r="Z465" i="34"/>
  <c r="AA465" i="34"/>
  <c r="AB465" i="34"/>
  <c r="I466" i="34"/>
  <c r="J466" i="34"/>
  <c r="K466" i="34"/>
  <c r="L466" i="34"/>
  <c r="M466" i="34"/>
  <c r="N466" i="34"/>
  <c r="O466" i="34"/>
  <c r="P466" i="34"/>
  <c r="Q466" i="34"/>
  <c r="R466" i="34"/>
  <c r="S466" i="34"/>
  <c r="T466" i="34"/>
  <c r="U466" i="34"/>
  <c r="V466" i="34"/>
  <c r="W466" i="34"/>
  <c r="X466" i="34"/>
  <c r="Y466" i="34"/>
  <c r="Z466" i="34"/>
  <c r="AA466" i="34"/>
  <c r="AB466" i="34"/>
  <c r="I467" i="34"/>
  <c r="J467" i="34"/>
  <c r="K467" i="34"/>
  <c r="L467" i="34"/>
  <c r="M467" i="34"/>
  <c r="N467" i="34"/>
  <c r="O467" i="34"/>
  <c r="P467" i="34"/>
  <c r="Q467" i="34"/>
  <c r="R467" i="34"/>
  <c r="S467" i="34"/>
  <c r="T467" i="34"/>
  <c r="U467" i="34"/>
  <c r="V467" i="34"/>
  <c r="W467" i="34"/>
  <c r="X467" i="34"/>
  <c r="Y467" i="34"/>
  <c r="Z467" i="34"/>
  <c r="AA467" i="34"/>
  <c r="AB467" i="34"/>
  <c r="I468" i="34"/>
  <c r="J468" i="34"/>
  <c r="K468" i="34"/>
  <c r="L468" i="34"/>
  <c r="M468" i="34"/>
  <c r="N468" i="34"/>
  <c r="O468" i="34"/>
  <c r="P468" i="34"/>
  <c r="Q468" i="34"/>
  <c r="R468" i="34"/>
  <c r="S468" i="34"/>
  <c r="T468" i="34"/>
  <c r="U468" i="34"/>
  <c r="V468" i="34"/>
  <c r="W468" i="34"/>
  <c r="X468" i="34"/>
  <c r="Y468" i="34"/>
  <c r="Z468" i="34"/>
  <c r="AA468" i="34"/>
  <c r="AB468" i="34"/>
  <c r="I469" i="34"/>
  <c r="J469" i="34"/>
  <c r="K469" i="34"/>
  <c r="L469" i="34"/>
  <c r="M469" i="34"/>
  <c r="N469" i="34"/>
  <c r="O469" i="34"/>
  <c r="P469" i="34"/>
  <c r="Q469" i="34"/>
  <c r="R469" i="34"/>
  <c r="S469" i="34"/>
  <c r="T469" i="34"/>
  <c r="U469" i="34"/>
  <c r="V469" i="34"/>
  <c r="W469" i="34"/>
  <c r="X469" i="34"/>
  <c r="Y469" i="34"/>
  <c r="Z469" i="34"/>
  <c r="AA469" i="34"/>
  <c r="AB469" i="34"/>
  <c r="I470" i="34"/>
  <c r="J470" i="34"/>
  <c r="K470" i="34"/>
  <c r="L470" i="34"/>
  <c r="M470" i="34"/>
  <c r="N470" i="34"/>
  <c r="O470" i="34"/>
  <c r="P470" i="34"/>
  <c r="Q470" i="34"/>
  <c r="R470" i="34"/>
  <c r="S470" i="34"/>
  <c r="T470" i="34"/>
  <c r="U470" i="34"/>
  <c r="V470" i="34"/>
  <c r="W470" i="34"/>
  <c r="X470" i="34"/>
  <c r="Y470" i="34"/>
  <c r="Z470" i="34"/>
  <c r="AA470" i="34"/>
  <c r="AB470" i="34"/>
  <c r="I471" i="34"/>
  <c r="J471" i="34"/>
  <c r="K471" i="34"/>
  <c r="L471" i="34"/>
  <c r="M471" i="34"/>
  <c r="N471" i="34"/>
  <c r="O471" i="34"/>
  <c r="P471" i="34"/>
  <c r="Q471" i="34"/>
  <c r="R471" i="34"/>
  <c r="S471" i="34"/>
  <c r="T471" i="34"/>
  <c r="U471" i="34"/>
  <c r="V471" i="34"/>
  <c r="W471" i="34"/>
  <c r="X471" i="34"/>
  <c r="Y471" i="34"/>
  <c r="Z471" i="34"/>
  <c r="AA471" i="34"/>
  <c r="AB471" i="34"/>
  <c r="I472" i="34"/>
  <c r="J472" i="34"/>
  <c r="K472" i="34"/>
  <c r="L472" i="34"/>
  <c r="M472" i="34"/>
  <c r="N472" i="34"/>
  <c r="O472" i="34"/>
  <c r="P472" i="34"/>
  <c r="Q472" i="34"/>
  <c r="R472" i="34"/>
  <c r="S472" i="34"/>
  <c r="T472" i="34"/>
  <c r="U472" i="34"/>
  <c r="V472" i="34"/>
  <c r="W472" i="34"/>
  <c r="X472" i="34"/>
  <c r="Y472" i="34"/>
  <c r="Z472" i="34"/>
  <c r="AA472" i="34"/>
  <c r="AB472" i="34"/>
  <c r="I473" i="34"/>
  <c r="J473" i="34"/>
  <c r="K473" i="34"/>
  <c r="L473" i="34"/>
  <c r="M473" i="34"/>
  <c r="N473" i="34"/>
  <c r="O473" i="34"/>
  <c r="P473" i="34"/>
  <c r="Q473" i="34"/>
  <c r="R473" i="34"/>
  <c r="S473" i="34"/>
  <c r="T473" i="34"/>
  <c r="U473" i="34"/>
  <c r="V473" i="34"/>
  <c r="W473" i="34"/>
  <c r="X473" i="34"/>
  <c r="Y473" i="34"/>
  <c r="Z473" i="34"/>
  <c r="AA473" i="34"/>
  <c r="AB473" i="34"/>
  <c r="I474" i="34"/>
  <c r="J474" i="34"/>
  <c r="K474" i="34"/>
  <c r="L474" i="34"/>
  <c r="M474" i="34"/>
  <c r="N474" i="34"/>
  <c r="O474" i="34"/>
  <c r="P474" i="34"/>
  <c r="Q474" i="34"/>
  <c r="R474" i="34"/>
  <c r="S474" i="34"/>
  <c r="T474" i="34"/>
  <c r="U474" i="34"/>
  <c r="V474" i="34"/>
  <c r="W474" i="34"/>
  <c r="X474" i="34"/>
  <c r="Y474" i="34"/>
  <c r="Z474" i="34"/>
  <c r="AA474" i="34"/>
  <c r="AB474" i="34"/>
  <c r="I475" i="34"/>
  <c r="J475" i="34"/>
  <c r="K475" i="34"/>
  <c r="L475" i="34"/>
  <c r="M475" i="34"/>
  <c r="N475" i="34"/>
  <c r="O475" i="34"/>
  <c r="P475" i="34"/>
  <c r="Q475" i="34"/>
  <c r="R475" i="34"/>
  <c r="S475" i="34"/>
  <c r="T475" i="34"/>
  <c r="U475" i="34"/>
  <c r="V475" i="34"/>
  <c r="W475" i="34"/>
  <c r="X475" i="34"/>
  <c r="Y475" i="34"/>
  <c r="Z475" i="34"/>
  <c r="AA475" i="34"/>
  <c r="AB475" i="34"/>
  <c r="I476" i="34"/>
  <c r="J476" i="34"/>
  <c r="K476" i="34"/>
  <c r="L476" i="34"/>
  <c r="M476" i="34"/>
  <c r="N476" i="34"/>
  <c r="O476" i="34"/>
  <c r="P476" i="34"/>
  <c r="Q476" i="34"/>
  <c r="R476" i="34"/>
  <c r="S476" i="34"/>
  <c r="T476" i="34"/>
  <c r="U476" i="34"/>
  <c r="V476" i="34"/>
  <c r="W476" i="34"/>
  <c r="X476" i="34"/>
  <c r="Y476" i="34"/>
  <c r="Z476" i="34"/>
  <c r="AA476" i="34"/>
  <c r="AB476" i="34"/>
  <c r="I477" i="34"/>
  <c r="J477" i="34"/>
  <c r="K477" i="34"/>
  <c r="L477" i="34"/>
  <c r="M477" i="34"/>
  <c r="N477" i="34"/>
  <c r="O477" i="34"/>
  <c r="P477" i="34"/>
  <c r="Q477" i="34"/>
  <c r="R477" i="34"/>
  <c r="S477" i="34"/>
  <c r="T477" i="34"/>
  <c r="U477" i="34"/>
  <c r="V477" i="34"/>
  <c r="W477" i="34"/>
  <c r="X477" i="34"/>
  <c r="Y477" i="34"/>
  <c r="Z477" i="34"/>
  <c r="AA477" i="34"/>
  <c r="AB477" i="34"/>
  <c r="I478" i="34"/>
  <c r="J478" i="34"/>
  <c r="K478" i="34"/>
  <c r="L478" i="34"/>
  <c r="M478" i="34"/>
  <c r="N478" i="34"/>
  <c r="O478" i="34"/>
  <c r="P478" i="34"/>
  <c r="Q478" i="34"/>
  <c r="R478" i="34"/>
  <c r="S478" i="34"/>
  <c r="T478" i="34"/>
  <c r="U478" i="34"/>
  <c r="V478" i="34"/>
  <c r="W478" i="34"/>
  <c r="X478" i="34"/>
  <c r="Y478" i="34"/>
  <c r="Z478" i="34"/>
  <c r="AA478" i="34"/>
  <c r="AB478" i="34"/>
  <c r="I479" i="34"/>
  <c r="J479" i="34"/>
  <c r="K479" i="34"/>
  <c r="L479" i="34"/>
  <c r="M479" i="34"/>
  <c r="N479" i="34"/>
  <c r="O479" i="34"/>
  <c r="P479" i="34"/>
  <c r="Q479" i="34"/>
  <c r="R479" i="34"/>
  <c r="S479" i="34"/>
  <c r="T479" i="34"/>
  <c r="U479" i="34"/>
  <c r="V479" i="34"/>
  <c r="W479" i="34"/>
  <c r="X479" i="34"/>
  <c r="Y479" i="34"/>
  <c r="Z479" i="34"/>
  <c r="AA479" i="34"/>
  <c r="AB479" i="34"/>
  <c r="I480" i="34"/>
  <c r="J480" i="34"/>
  <c r="K480" i="34"/>
  <c r="L480" i="34"/>
  <c r="M480" i="34"/>
  <c r="N480" i="34"/>
  <c r="O480" i="34"/>
  <c r="P480" i="34"/>
  <c r="Q480" i="34"/>
  <c r="R480" i="34"/>
  <c r="S480" i="34"/>
  <c r="T480" i="34"/>
  <c r="U480" i="34"/>
  <c r="V480" i="34"/>
  <c r="W480" i="34"/>
  <c r="X480" i="34"/>
  <c r="Y480" i="34"/>
  <c r="Z480" i="34"/>
  <c r="AA480" i="34"/>
  <c r="AB480" i="34"/>
  <c r="I481" i="34"/>
  <c r="J481" i="34"/>
  <c r="K481" i="34"/>
  <c r="L481" i="34"/>
  <c r="M481" i="34"/>
  <c r="N481" i="34"/>
  <c r="O481" i="34"/>
  <c r="P481" i="34"/>
  <c r="Q481" i="34"/>
  <c r="R481" i="34"/>
  <c r="S481" i="34"/>
  <c r="T481" i="34"/>
  <c r="U481" i="34"/>
  <c r="V481" i="34"/>
  <c r="W481" i="34"/>
  <c r="X481" i="34"/>
  <c r="Y481" i="34"/>
  <c r="Z481" i="34"/>
  <c r="AA481" i="34"/>
  <c r="AB481" i="34"/>
  <c r="I482" i="34"/>
  <c r="J482" i="34"/>
  <c r="K482" i="34"/>
  <c r="L482" i="34"/>
  <c r="M482" i="34"/>
  <c r="N482" i="34"/>
  <c r="O482" i="34"/>
  <c r="P482" i="34"/>
  <c r="Q482" i="34"/>
  <c r="R482" i="34"/>
  <c r="S482" i="34"/>
  <c r="T482" i="34"/>
  <c r="U482" i="34"/>
  <c r="V482" i="34"/>
  <c r="W482" i="34"/>
  <c r="X482" i="34"/>
  <c r="Y482" i="34"/>
  <c r="Z482" i="34"/>
  <c r="AA482" i="34"/>
  <c r="AB482" i="34"/>
  <c r="I483" i="34"/>
  <c r="J483" i="34"/>
  <c r="K483" i="34"/>
  <c r="L483" i="34"/>
  <c r="M483" i="34"/>
  <c r="N483" i="34"/>
  <c r="O483" i="34"/>
  <c r="P483" i="34"/>
  <c r="Q483" i="34"/>
  <c r="R483" i="34"/>
  <c r="S483" i="34"/>
  <c r="T483" i="34"/>
  <c r="U483" i="34"/>
  <c r="V483" i="34"/>
  <c r="W483" i="34"/>
  <c r="X483" i="34"/>
  <c r="Y483" i="34"/>
  <c r="Z483" i="34"/>
  <c r="AA483" i="34"/>
  <c r="AB483" i="34"/>
  <c r="I484" i="34"/>
  <c r="J484" i="34"/>
  <c r="K484" i="34"/>
  <c r="L484" i="34"/>
  <c r="M484" i="34"/>
  <c r="N484" i="34"/>
  <c r="O484" i="34"/>
  <c r="P484" i="34"/>
  <c r="Q484" i="34"/>
  <c r="R484" i="34"/>
  <c r="S484" i="34"/>
  <c r="T484" i="34"/>
  <c r="U484" i="34"/>
  <c r="V484" i="34"/>
  <c r="W484" i="34"/>
  <c r="X484" i="34"/>
  <c r="Y484" i="34"/>
  <c r="Z484" i="34"/>
  <c r="AA484" i="34"/>
  <c r="AB484" i="34"/>
  <c r="I485" i="34"/>
  <c r="J485" i="34"/>
  <c r="K485" i="34"/>
  <c r="L485" i="34"/>
  <c r="M485" i="34"/>
  <c r="N485" i="34"/>
  <c r="O485" i="34"/>
  <c r="P485" i="34"/>
  <c r="Q485" i="34"/>
  <c r="R485" i="34"/>
  <c r="S485" i="34"/>
  <c r="T485" i="34"/>
  <c r="U485" i="34"/>
  <c r="V485" i="34"/>
  <c r="W485" i="34"/>
  <c r="X485" i="34"/>
  <c r="Y485" i="34"/>
  <c r="Z485" i="34"/>
  <c r="AA485" i="34"/>
  <c r="AB485" i="34"/>
  <c r="I486" i="34"/>
  <c r="J486" i="34"/>
  <c r="K486" i="34"/>
  <c r="L486" i="34"/>
  <c r="M486" i="34"/>
  <c r="N486" i="34"/>
  <c r="O486" i="34"/>
  <c r="P486" i="34"/>
  <c r="Q486" i="34"/>
  <c r="R486" i="34"/>
  <c r="S486" i="34"/>
  <c r="T486" i="34"/>
  <c r="U486" i="34"/>
  <c r="V486" i="34"/>
  <c r="W486" i="34"/>
  <c r="X486" i="34"/>
  <c r="Y486" i="34"/>
  <c r="Z486" i="34"/>
  <c r="AA486" i="34"/>
  <c r="AB486" i="34"/>
  <c r="I487" i="34"/>
  <c r="J487" i="34"/>
  <c r="K487" i="34"/>
  <c r="L487" i="34"/>
  <c r="M487" i="34"/>
  <c r="N487" i="34"/>
  <c r="O487" i="34"/>
  <c r="P487" i="34"/>
  <c r="Q487" i="34"/>
  <c r="R487" i="34"/>
  <c r="S487" i="34"/>
  <c r="T487" i="34"/>
  <c r="U487" i="34"/>
  <c r="V487" i="34"/>
  <c r="W487" i="34"/>
  <c r="X487" i="34"/>
  <c r="Y487" i="34"/>
  <c r="Z487" i="34"/>
  <c r="AA487" i="34"/>
  <c r="AB487" i="34"/>
  <c r="I488" i="34"/>
  <c r="J488" i="34"/>
  <c r="K488" i="34"/>
  <c r="L488" i="34"/>
  <c r="M488" i="34"/>
  <c r="N488" i="34"/>
  <c r="O488" i="34"/>
  <c r="P488" i="34"/>
  <c r="Q488" i="34"/>
  <c r="R488" i="34"/>
  <c r="S488" i="34"/>
  <c r="T488" i="34"/>
  <c r="U488" i="34"/>
  <c r="V488" i="34"/>
  <c r="W488" i="34"/>
  <c r="X488" i="34"/>
  <c r="Y488" i="34"/>
  <c r="Z488" i="34"/>
  <c r="AA488" i="34"/>
  <c r="AB488" i="34"/>
  <c r="I489" i="34"/>
  <c r="J489" i="34"/>
  <c r="K489" i="34"/>
  <c r="L489" i="34"/>
  <c r="M489" i="34"/>
  <c r="N489" i="34"/>
  <c r="O489" i="34"/>
  <c r="P489" i="34"/>
  <c r="Q489" i="34"/>
  <c r="R489" i="34"/>
  <c r="S489" i="34"/>
  <c r="T489" i="34"/>
  <c r="U489" i="34"/>
  <c r="V489" i="34"/>
  <c r="W489" i="34"/>
  <c r="X489" i="34"/>
  <c r="Y489" i="34"/>
  <c r="Z489" i="34"/>
  <c r="AA489" i="34"/>
  <c r="AB489" i="34"/>
  <c r="I490" i="34"/>
  <c r="J490" i="34"/>
  <c r="K490" i="34"/>
  <c r="L490" i="34"/>
  <c r="M490" i="34"/>
  <c r="N490" i="34"/>
  <c r="O490" i="34"/>
  <c r="P490" i="34"/>
  <c r="Q490" i="34"/>
  <c r="R490" i="34"/>
  <c r="S490" i="34"/>
  <c r="T490" i="34"/>
  <c r="U490" i="34"/>
  <c r="V490" i="34"/>
  <c r="W490" i="34"/>
  <c r="X490" i="34"/>
  <c r="Y490" i="34"/>
  <c r="Z490" i="34"/>
  <c r="AA490" i="34"/>
  <c r="AB490" i="34"/>
  <c r="I491" i="34"/>
  <c r="J491" i="34"/>
  <c r="K491" i="34"/>
  <c r="L491" i="34"/>
  <c r="M491" i="34"/>
  <c r="N491" i="34"/>
  <c r="O491" i="34"/>
  <c r="P491" i="34"/>
  <c r="Q491" i="34"/>
  <c r="R491" i="34"/>
  <c r="S491" i="34"/>
  <c r="T491" i="34"/>
  <c r="U491" i="34"/>
  <c r="V491" i="34"/>
  <c r="W491" i="34"/>
  <c r="X491" i="34"/>
  <c r="Y491" i="34"/>
  <c r="Z491" i="34"/>
  <c r="AA491" i="34"/>
  <c r="AB491" i="34"/>
  <c r="I492" i="34"/>
  <c r="J492" i="34"/>
  <c r="K492" i="34"/>
  <c r="L492" i="34"/>
  <c r="M492" i="34"/>
  <c r="N492" i="34"/>
  <c r="O492" i="34"/>
  <c r="P492" i="34"/>
  <c r="Q492" i="34"/>
  <c r="R492" i="34"/>
  <c r="S492" i="34"/>
  <c r="T492" i="34"/>
  <c r="U492" i="34"/>
  <c r="V492" i="34"/>
  <c r="W492" i="34"/>
  <c r="X492" i="34"/>
  <c r="Y492" i="34"/>
  <c r="Z492" i="34"/>
  <c r="AA492" i="34"/>
  <c r="AB492" i="34"/>
  <c r="I493" i="34"/>
  <c r="J493" i="34"/>
  <c r="K493" i="34"/>
  <c r="L493" i="34"/>
  <c r="M493" i="34"/>
  <c r="N493" i="34"/>
  <c r="O493" i="34"/>
  <c r="P493" i="34"/>
  <c r="Q493" i="34"/>
  <c r="R493" i="34"/>
  <c r="S493" i="34"/>
  <c r="T493" i="34"/>
  <c r="U493" i="34"/>
  <c r="V493" i="34"/>
  <c r="W493" i="34"/>
  <c r="X493" i="34"/>
  <c r="Y493" i="34"/>
  <c r="Z493" i="34"/>
  <c r="AA493" i="34"/>
  <c r="AB493" i="34"/>
  <c r="I494" i="34"/>
  <c r="J494" i="34"/>
  <c r="K494" i="34"/>
  <c r="L494" i="34"/>
  <c r="M494" i="34"/>
  <c r="N494" i="34"/>
  <c r="O494" i="34"/>
  <c r="P494" i="34"/>
  <c r="Q494" i="34"/>
  <c r="R494" i="34"/>
  <c r="S494" i="34"/>
  <c r="T494" i="34"/>
  <c r="U494" i="34"/>
  <c r="V494" i="34"/>
  <c r="W494" i="34"/>
  <c r="X494" i="34"/>
  <c r="Y494" i="34"/>
  <c r="Z494" i="34"/>
  <c r="AA494" i="34"/>
  <c r="AB494" i="34"/>
  <c r="I495" i="34"/>
  <c r="J495" i="34"/>
  <c r="K495" i="34"/>
  <c r="L495" i="34"/>
  <c r="M495" i="34"/>
  <c r="N495" i="34"/>
  <c r="O495" i="34"/>
  <c r="P495" i="34"/>
  <c r="Q495" i="34"/>
  <c r="R495" i="34"/>
  <c r="S495" i="34"/>
  <c r="T495" i="34"/>
  <c r="U495" i="34"/>
  <c r="V495" i="34"/>
  <c r="W495" i="34"/>
  <c r="X495" i="34"/>
  <c r="Y495" i="34"/>
  <c r="Z495" i="34"/>
  <c r="AA495" i="34"/>
  <c r="AB495" i="34"/>
  <c r="I496" i="34"/>
  <c r="J496" i="34"/>
  <c r="K496" i="34"/>
  <c r="L496" i="34"/>
  <c r="M496" i="34"/>
  <c r="N496" i="34"/>
  <c r="O496" i="34"/>
  <c r="P496" i="34"/>
  <c r="Q496" i="34"/>
  <c r="R496" i="34"/>
  <c r="S496" i="34"/>
  <c r="T496" i="34"/>
  <c r="U496" i="34"/>
  <c r="V496" i="34"/>
  <c r="W496" i="34"/>
  <c r="X496" i="34"/>
  <c r="Y496" i="34"/>
  <c r="Z496" i="34"/>
  <c r="AA496" i="34"/>
  <c r="AB496" i="34"/>
  <c r="I497" i="34"/>
  <c r="J497" i="34"/>
  <c r="K497" i="34"/>
  <c r="L497" i="34"/>
  <c r="M497" i="34"/>
  <c r="N497" i="34"/>
  <c r="O497" i="34"/>
  <c r="P497" i="34"/>
  <c r="Q497" i="34"/>
  <c r="R497" i="34"/>
  <c r="S497" i="34"/>
  <c r="T497" i="34"/>
  <c r="U497" i="34"/>
  <c r="V497" i="34"/>
  <c r="W497" i="34"/>
  <c r="X497" i="34"/>
  <c r="Y497" i="34"/>
  <c r="Z497" i="34"/>
  <c r="AA497" i="34"/>
  <c r="AB497" i="34"/>
  <c r="I498" i="34"/>
  <c r="J498" i="34"/>
  <c r="K498" i="34"/>
  <c r="L498" i="34"/>
  <c r="M498" i="34"/>
  <c r="N498" i="34"/>
  <c r="O498" i="34"/>
  <c r="P498" i="34"/>
  <c r="Q498" i="34"/>
  <c r="R498" i="34"/>
  <c r="S498" i="34"/>
  <c r="T498" i="34"/>
  <c r="U498" i="34"/>
  <c r="V498" i="34"/>
  <c r="W498" i="34"/>
  <c r="X498" i="34"/>
  <c r="Y498" i="34"/>
  <c r="Z498" i="34"/>
  <c r="AA498" i="34"/>
  <c r="AB498" i="34"/>
  <c r="I499" i="34"/>
  <c r="J499" i="34"/>
  <c r="K499" i="34"/>
  <c r="L499" i="34"/>
  <c r="M499" i="34"/>
  <c r="N499" i="34"/>
  <c r="O499" i="34"/>
  <c r="P499" i="34"/>
  <c r="Q499" i="34"/>
  <c r="R499" i="34"/>
  <c r="S499" i="34"/>
  <c r="T499" i="34"/>
  <c r="U499" i="34"/>
  <c r="V499" i="34"/>
  <c r="W499" i="34"/>
  <c r="X499" i="34"/>
  <c r="Y499" i="34"/>
  <c r="Z499" i="34"/>
  <c r="AA499" i="34"/>
  <c r="AB499" i="34"/>
  <c r="I500" i="34"/>
  <c r="J500" i="34"/>
  <c r="K500" i="34"/>
  <c r="L500" i="34"/>
  <c r="M500" i="34"/>
  <c r="N500" i="34"/>
  <c r="O500" i="34"/>
  <c r="P500" i="34"/>
  <c r="Q500" i="34"/>
  <c r="R500" i="34"/>
  <c r="S500" i="34"/>
  <c r="T500" i="34"/>
  <c r="U500" i="34"/>
  <c r="V500" i="34"/>
  <c r="W500" i="34"/>
  <c r="X500" i="34"/>
  <c r="Y500" i="34"/>
  <c r="Z500" i="34"/>
  <c r="AA500" i="34"/>
  <c r="AB500" i="34"/>
  <c r="I501" i="34"/>
  <c r="J501" i="34"/>
  <c r="K501" i="34"/>
  <c r="L501" i="34"/>
  <c r="M501" i="34"/>
  <c r="N501" i="34"/>
  <c r="O501" i="34"/>
  <c r="P501" i="34"/>
  <c r="Q501" i="34"/>
  <c r="R501" i="34"/>
  <c r="S501" i="34"/>
  <c r="T501" i="34"/>
  <c r="U501" i="34"/>
  <c r="V501" i="34"/>
  <c r="W501" i="34"/>
  <c r="X501" i="34"/>
  <c r="Y501" i="34"/>
  <c r="Z501" i="34"/>
  <c r="AA501" i="34"/>
  <c r="AB501" i="34"/>
  <c r="I502" i="34"/>
  <c r="J502" i="34"/>
  <c r="K502" i="34"/>
  <c r="L502" i="34"/>
  <c r="M502" i="34"/>
  <c r="N502" i="34"/>
  <c r="O502" i="34"/>
  <c r="P502" i="34"/>
  <c r="Q502" i="34"/>
  <c r="R502" i="34"/>
  <c r="S502" i="34"/>
  <c r="T502" i="34"/>
  <c r="U502" i="34"/>
  <c r="V502" i="34"/>
  <c r="W502" i="34"/>
  <c r="X502" i="34"/>
  <c r="Y502" i="34"/>
  <c r="Z502" i="34"/>
  <c r="AA502" i="34"/>
  <c r="AB502" i="34"/>
  <c r="I503" i="34"/>
  <c r="J503" i="34"/>
  <c r="K503" i="34"/>
  <c r="L503" i="34"/>
  <c r="M503" i="34"/>
  <c r="N503" i="34"/>
  <c r="O503" i="34"/>
  <c r="P503" i="34"/>
  <c r="Q503" i="34"/>
  <c r="R503" i="34"/>
  <c r="S503" i="34"/>
  <c r="T503" i="34"/>
  <c r="U503" i="34"/>
  <c r="V503" i="34"/>
  <c r="W503" i="34"/>
  <c r="X503" i="34"/>
  <c r="Y503" i="34"/>
  <c r="Z503" i="34"/>
  <c r="AA503" i="34"/>
  <c r="AB503" i="34"/>
  <c r="I504" i="34"/>
  <c r="J504" i="34"/>
  <c r="K504" i="34"/>
  <c r="L504" i="34"/>
  <c r="M504" i="34"/>
  <c r="N504" i="34"/>
  <c r="O504" i="34"/>
  <c r="P504" i="34"/>
  <c r="Q504" i="34"/>
  <c r="R504" i="34"/>
  <c r="S504" i="34"/>
  <c r="T504" i="34"/>
  <c r="U504" i="34"/>
  <c r="V504" i="34"/>
  <c r="W504" i="34"/>
  <c r="X504" i="34"/>
  <c r="Y504" i="34"/>
  <c r="Z504" i="34"/>
  <c r="AA504" i="34"/>
  <c r="AB504" i="34"/>
  <c r="I505" i="34"/>
  <c r="J505" i="34"/>
  <c r="K505" i="34"/>
  <c r="L505" i="34"/>
  <c r="M505" i="34"/>
  <c r="N505" i="34"/>
  <c r="O505" i="34"/>
  <c r="P505" i="34"/>
  <c r="Q505" i="34"/>
  <c r="R505" i="34"/>
  <c r="S505" i="34"/>
  <c r="T505" i="34"/>
  <c r="U505" i="34"/>
  <c r="V505" i="34"/>
  <c r="W505" i="34"/>
  <c r="X505" i="34"/>
  <c r="Y505" i="34"/>
  <c r="Z505" i="34"/>
  <c r="AA505" i="34"/>
  <c r="AB505" i="34"/>
  <c r="I506" i="34"/>
  <c r="J506" i="34"/>
  <c r="K506" i="34"/>
  <c r="L506" i="34"/>
  <c r="M506" i="34"/>
  <c r="N506" i="34"/>
  <c r="O506" i="34"/>
  <c r="P506" i="34"/>
  <c r="Q506" i="34"/>
  <c r="R506" i="34"/>
  <c r="S506" i="34"/>
  <c r="T506" i="34"/>
  <c r="U506" i="34"/>
  <c r="V506" i="34"/>
  <c r="W506" i="34"/>
  <c r="X506" i="34"/>
  <c r="Y506" i="34"/>
  <c r="Z506" i="34"/>
  <c r="AA506" i="34"/>
  <c r="AB506" i="34"/>
  <c r="I507" i="34"/>
  <c r="J507" i="34"/>
  <c r="K507" i="34"/>
  <c r="L507" i="34"/>
  <c r="M507" i="34"/>
  <c r="N507" i="34"/>
  <c r="O507" i="34"/>
  <c r="P507" i="34"/>
  <c r="Q507" i="34"/>
  <c r="R507" i="34"/>
  <c r="S507" i="34"/>
  <c r="T507" i="34"/>
  <c r="U507" i="34"/>
  <c r="V507" i="34"/>
  <c r="W507" i="34"/>
  <c r="X507" i="34"/>
  <c r="Y507" i="34"/>
  <c r="Z507" i="34"/>
  <c r="AA507" i="34"/>
  <c r="AB507" i="34"/>
  <c r="I508" i="34"/>
  <c r="J508" i="34"/>
  <c r="K508" i="34"/>
  <c r="L508" i="34"/>
  <c r="M508" i="34"/>
  <c r="N508" i="34"/>
  <c r="O508" i="34"/>
  <c r="P508" i="34"/>
  <c r="Q508" i="34"/>
  <c r="R508" i="34"/>
  <c r="S508" i="34"/>
  <c r="T508" i="34"/>
  <c r="U508" i="34"/>
  <c r="V508" i="34"/>
  <c r="W508" i="34"/>
  <c r="X508" i="34"/>
  <c r="Y508" i="34"/>
  <c r="Z508" i="34"/>
  <c r="AA508" i="34"/>
  <c r="AB508" i="34"/>
  <c r="I509" i="34"/>
  <c r="J509" i="34"/>
  <c r="K509" i="34"/>
  <c r="L509" i="34"/>
  <c r="M509" i="34"/>
  <c r="N509" i="34"/>
  <c r="O509" i="34"/>
  <c r="P509" i="34"/>
  <c r="Q509" i="34"/>
  <c r="R509" i="34"/>
  <c r="S509" i="34"/>
  <c r="T509" i="34"/>
  <c r="U509" i="34"/>
  <c r="V509" i="34"/>
  <c r="W509" i="34"/>
  <c r="X509" i="34"/>
  <c r="Y509" i="34"/>
  <c r="Z509" i="34"/>
  <c r="AA509" i="34"/>
  <c r="AB509" i="34"/>
  <c r="I510" i="34"/>
  <c r="J510" i="34"/>
  <c r="K510" i="34"/>
  <c r="L510" i="34"/>
  <c r="M510" i="34"/>
  <c r="N510" i="34"/>
  <c r="O510" i="34"/>
  <c r="P510" i="34"/>
  <c r="Q510" i="34"/>
  <c r="R510" i="34"/>
  <c r="S510" i="34"/>
  <c r="T510" i="34"/>
  <c r="U510" i="34"/>
  <c r="V510" i="34"/>
  <c r="W510" i="34"/>
  <c r="X510" i="34"/>
  <c r="Y510" i="34"/>
  <c r="Z510" i="34"/>
  <c r="AA510" i="34"/>
  <c r="AB510" i="34"/>
  <c r="I511" i="34"/>
  <c r="J511" i="34"/>
  <c r="K511" i="34"/>
  <c r="L511" i="34"/>
  <c r="M511" i="34"/>
  <c r="N511" i="34"/>
  <c r="O511" i="34"/>
  <c r="P511" i="34"/>
  <c r="Q511" i="34"/>
  <c r="R511" i="34"/>
  <c r="S511" i="34"/>
  <c r="T511" i="34"/>
  <c r="U511" i="34"/>
  <c r="V511" i="34"/>
  <c r="W511" i="34"/>
  <c r="X511" i="34"/>
  <c r="Y511" i="34"/>
  <c r="Z511" i="34"/>
  <c r="AA511" i="34"/>
  <c r="AB511" i="34"/>
  <c r="I512" i="34"/>
  <c r="J512" i="34"/>
  <c r="K512" i="34"/>
  <c r="L512" i="34"/>
  <c r="M512" i="34"/>
  <c r="N512" i="34"/>
  <c r="O512" i="34"/>
  <c r="P512" i="34"/>
  <c r="Q512" i="34"/>
  <c r="R512" i="34"/>
  <c r="S512" i="34"/>
  <c r="T512" i="34"/>
  <c r="U512" i="34"/>
  <c r="V512" i="34"/>
  <c r="W512" i="34"/>
  <c r="X512" i="34"/>
  <c r="Y512" i="34"/>
  <c r="Z512" i="34"/>
  <c r="AA512" i="34"/>
  <c r="AB512" i="34"/>
  <c r="I513" i="34"/>
  <c r="J513" i="34"/>
  <c r="K513" i="34"/>
  <c r="L513" i="34"/>
  <c r="M513" i="34"/>
  <c r="N513" i="34"/>
  <c r="O513" i="34"/>
  <c r="P513" i="34"/>
  <c r="Q513" i="34"/>
  <c r="R513" i="34"/>
  <c r="S513" i="34"/>
  <c r="T513" i="34"/>
  <c r="U513" i="34"/>
  <c r="V513" i="34"/>
  <c r="W513" i="34"/>
  <c r="X513" i="34"/>
  <c r="Y513" i="34"/>
  <c r="Z513" i="34"/>
  <c r="AA513" i="34"/>
  <c r="AB513" i="34"/>
  <c r="I514" i="34"/>
  <c r="J514" i="34"/>
  <c r="K514" i="34"/>
  <c r="L514" i="34"/>
  <c r="M514" i="34"/>
  <c r="N514" i="34"/>
  <c r="O514" i="34"/>
  <c r="P514" i="34"/>
  <c r="Q514" i="34"/>
  <c r="R514" i="34"/>
  <c r="S514" i="34"/>
  <c r="T514" i="34"/>
  <c r="U514" i="34"/>
  <c r="V514" i="34"/>
  <c r="W514" i="34"/>
  <c r="X514" i="34"/>
  <c r="Y514" i="34"/>
  <c r="Z514" i="34"/>
  <c r="AA514" i="34"/>
  <c r="AB514" i="34"/>
  <c r="I515" i="34"/>
  <c r="J515" i="34"/>
  <c r="K515" i="34"/>
  <c r="L515" i="34"/>
  <c r="M515" i="34"/>
  <c r="N515" i="34"/>
  <c r="O515" i="34"/>
  <c r="P515" i="34"/>
  <c r="Q515" i="34"/>
  <c r="R515" i="34"/>
  <c r="S515" i="34"/>
  <c r="T515" i="34"/>
  <c r="U515" i="34"/>
  <c r="V515" i="34"/>
  <c r="W515" i="34"/>
  <c r="X515" i="34"/>
  <c r="Y515" i="34"/>
  <c r="Z515" i="34"/>
  <c r="AA515" i="34"/>
  <c r="AB515" i="34"/>
  <c r="I516" i="34"/>
  <c r="J516" i="34"/>
  <c r="K516" i="34"/>
  <c r="L516" i="34"/>
  <c r="M516" i="34"/>
  <c r="N516" i="34"/>
  <c r="O516" i="34"/>
  <c r="P516" i="34"/>
  <c r="Q516" i="34"/>
  <c r="R516" i="34"/>
  <c r="S516" i="34"/>
  <c r="T516" i="34"/>
  <c r="U516" i="34"/>
  <c r="V516" i="34"/>
  <c r="W516" i="34"/>
  <c r="X516" i="34"/>
  <c r="Y516" i="34"/>
  <c r="Z516" i="34"/>
  <c r="AA516" i="34"/>
  <c r="AB516" i="34"/>
  <c r="I517" i="34"/>
  <c r="J517" i="34"/>
  <c r="K517" i="34"/>
  <c r="L517" i="34"/>
  <c r="M517" i="34"/>
  <c r="N517" i="34"/>
  <c r="O517" i="34"/>
  <c r="P517" i="34"/>
  <c r="Q517" i="34"/>
  <c r="R517" i="34"/>
  <c r="S517" i="34"/>
  <c r="T517" i="34"/>
  <c r="U517" i="34"/>
  <c r="V517" i="34"/>
  <c r="W517" i="34"/>
  <c r="X517" i="34"/>
  <c r="Y517" i="34"/>
  <c r="Z517" i="34"/>
  <c r="AA517" i="34"/>
  <c r="AB517" i="34"/>
  <c r="I518" i="34"/>
  <c r="J518" i="34"/>
  <c r="K518" i="34"/>
  <c r="L518" i="34"/>
  <c r="M518" i="34"/>
  <c r="N518" i="34"/>
  <c r="O518" i="34"/>
  <c r="P518" i="34"/>
  <c r="Q518" i="34"/>
  <c r="R518" i="34"/>
  <c r="S518" i="34"/>
  <c r="T518" i="34"/>
  <c r="U518" i="34"/>
  <c r="V518" i="34"/>
  <c r="W518" i="34"/>
  <c r="X518" i="34"/>
  <c r="Y518" i="34"/>
  <c r="Z518" i="34"/>
  <c r="AA518" i="34"/>
  <c r="AB518" i="34"/>
  <c r="I519" i="34"/>
  <c r="J519" i="34"/>
  <c r="K519" i="34"/>
  <c r="L519" i="34"/>
  <c r="M519" i="34"/>
  <c r="N519" i="34"/>
  <c r="O519" i="34"/>
  <c r="P519" i="34"/>
  <c r="Q519" i="34"/>
  <c r="R519" i="34"/>
  <c r="S519" i="34"/>
  <c r="T519" i="34"/>
  <c r="U519" i="34"/>
  <c r="V519" i="34"/>
  <c r="W519" i="34"/>
  <c r="X519" i="34"/>
  <c r="Y519" i="34"/>
  <c r="Z519" i="34"/>
  <c r="AA519" i="34"/>
  <c r="AB519" i="34"/>
  <c r="I520" i="34"/>
  <c r="J520" i="34"/>
  <c r="K520" i="34"/>
  <c r="L520" i="34"/>
  <c r="M520" i="34"/>
  <c r="N520" i="34"/>
  <c r="O520" i="34"/>
  <c r="P520" i="34"/>
  <c r="Q520" i="34"/>
  <c r="R520" i="34"/>
  <c r="S520" i="34"/>
  <c r="T520" i="34"/>
  <c r="U520" i="34"/>
  <c r="V520" i="34"/>
  <c r="W520" i="34"/>
  <c r="X520" i="34"/>
  <c r="Y520" i="34"/>
  <c r="Z520" i="34"/>
  <c r="AA520" i="34"/>
  <c r="AB520" i="34"/>
  <c r="I521" i="34"/>
  <c r="J521" i="34"/>
  <c r="K521" i="34"/>
  <c r="L521" i="34"/>
  <c r="M521" i="34"/>
  <c r="N521" i="34"/>
  <c r="O521" i="34"/>
  <c r="P521" i="34"/>
  <c r="Q521" i="34"/>
  <c r="R521" i="34"/>
  <c r="S521" i="34"/>
  <c r="T521" i="34"/>
  <c r="U521" i="34"/>
  <c r="V521" i="34"/>
  <c r="W521" i="34"/>
  <c r="X521" i="34"/>
  <c r="Y521" i="34"/>
  <c r="Z521" i="34"/>
  <c r="AA521" i="34"/>
  <c r="AB521" i="34"/>
  <c r="I522" i="34"/>
  <c r="J522" i="34"/>
  <c r="K522" i="34"/>
  <c r="L522" i="34"/>
  <c r="M522" i="34"/>
  <c r="N522" i="34"/>
  <c r="O522" i="34"/>
  <c r="P522" i="34"/>
  <c r="Q522" i="34"/>
  <c r="R522" i="34"/>
  <c r="S522" i="34"/>
  <c r="T522" i="34"/>
  <c r="U522" i="34"/>
  <c r="V522" i="34"/>
  <c r="W522" i="34"/>
  <c r="X522" i="34"/>
  <c r="Y522" i="34"/>
  <c r="Z522" i="34"/>
  <c r="AA522" i="34"/>
  <c r="AB522" i="34"/>
  <c r="I523" i="34"/>
  <c r="J523" i="34"/>
  <c r="K523" i="34"/>
  <c r="L523" i="34"/>
  <c r="M523" i="34"/>
  <c r="N523" i="34"/>
  <c r="O523" i="34"/>
  <c r="P523" i="34"/>
  <c r="Q523" i="34"/>
  <c r="R523" i="34"/>
  <c r="S523" i="34"/>
  <c r="T523" i="34"/>
  <c r="U523" i="34"/>
  <c r="V523" i="34"/>
  <c r="W523" i="34"/>
  <c r="X523" i="34"/>
  <c r="Y523" i="34"/>
  <c r="Z523" i="34"/>
  <c r="AA523" i="34"/>
  <c r="AB523" i="34"/>
  <c r="I524" i="34"/>
  <c r="J524" i="34"/>
  <c r="K524" i="34"/>
  <c r="L524" i="34"/>
  <c r="M524" i="34"/>
  <c r="N524" i="34"/>
  <c r="O524" i="34"/>
  <c r="P524" i="34"/>
  <c r="Q524" i="34"/>
  <c r="R524" i="34"/>
  <c r="S524" i="34"/>
  <c r="T524" i="34"/>
  <c r="U524" i="34"/>
  <c r="V524" i="34"/>
  <c r="W524" i="34"/>
  <c r="X524" i="34"/>
  <c r="Y524" i="34"/>
  <c r="Z524" i="34"/>
  <c r="AA524" i="34"/>
  <c r="AB524" i="34"/>
  <c r="I525" i="34"/>
  <c r="J525" i="34"/>
  <c r="K525" i="34"/>
  <c r="L525" i="34"/>
  <c r="M525" i="34"/>
  <c r="N525" i="34"/>
  <c r="O525" i="34"/>
  <c r="P525" i="34"/>
  <c r="Q525" i="34"/>
  <c r="R525" i="34"/>
  <c r="S525" i="34"/>
  <c r="T525" i="34"/>
  <c r="U525" i="34"/>
  <c r="V525" i="34"/>
  <c r="W525" i="34"/>
  <c r="X525" i="34"/>
  <c r="Y525" i="34"/>
  <c r="Z525" i="34"/>
  <c r="AA525" i="34"/>
  <c r="AB525" i="34"/>
  <c r="I526" i="34"/>
  <c r="J526" i="34"/>
  <c r="K526" i="34"/>
  <c r="L526" i="34"/>
  <c r="M526" i="34"/>
  <c r="N526" i="34"/>
  <c r="O526" i="34"/>
  <c r="P526" i="34"/>
  <c r="Q526" i="34"/>
  <c r="R526" i="34"/>
  <c r="S526" i="34"/>
  <c r="T526" i="34"/>
  <c r="U526" i="34"/>
  <c r="V526" i="34"/>
  <c r="W526" i="34"/>
  <c r="X526" i="34"/>
  <c r="Y526" i="34"/>
  <c r="Z526" i="34"/>
  <c r="AA526" i="34"/>
  <c r="AB526" i="34"/>
  <c r="I527" i="34"/>
  <c r="J527" i="34"/>
  <c r="K527" i="34"/>
  <c r="L527" i="34"/>
  <c r="M527" i="34"/>
  <c r="N527" i="34"/>
  <c r="O527" i="34"/>
  <c r="P527" i="34"/>
  <c r="Q527" i="34"/>
  <c r="R527" i="34"/>
  <c r="S527" i="34"/>
  <c r="T527" i="34"/>
  <c r="U527" i="34"/>
  <c r="V527" i="34"/>
  <c r="W527" i="34"/>
  <c r="X527" i="34"/>
  <c r="Y527" i="34"/>
  <c r="Z527" i="34"/>
  <c r="AA527" i="34"/>
  <c r="AB527" i="34"/>
  <c r="I528" i="34"/>
  <c r="J528" i="34"/>
  <c r="K528" i="34"/>
  <c r="L528" i="34"/>
  <c r="M528" i="34"/>
  <c r="N528" i="34"/>
  <c r="O528" i="34"/>
  <c r="P528" i="34"/>
  <c r="Q528" i="34"/>
  <c r="R528" i="34"/>
  <c r="S528" i="34"/>
  <c r="T528" i="34"/>
  <c r="U528" i="34"/>
  <c r="V528" i="34"/>
  <c r="W528" i="34"/>
  <c r="X528" i="34"/>
  <c r="Y528" i="34"/>
  <c r="Z528" i="34"/>
  <c r="AA528" i="34"/>
  <c r="AB528" i="34"/>
  <c r="I529" i="34"/>
  <c r="J529" i="34"/>
  <c r="K529" i="34"/>
  <c r="L529" i="34"/>
  <c r="M529" i="34"/>
  <c r="N529" i="34"/>
  <c r="O529" i="34"/>
  <c r="P529" i="34"/>
  <c r="Q529" i="34"/>
  <c r="R529" i="34"/>
  <c r="S529" i="34"/>
  <c r="T529" i="34"/>
  <c r="U529" i="34"/>
  <c r="V529" i="34"/>
  <c r="W529" i="34"/>
  <c r="X529" i="34"/>
  <c r="Y529" i="34"/>
  <c r="Z529" i="34"/>
  <c r="AA529" i="34"/>
  <c r="AB529" i="34"/>
  <c r="I530" i="34"/>
  <c r="J530" i="34"/>
  <c r="K530" i="34"/>
  <c r="L530" i="34"/>
  <c r="M530" i="34"/>
  <c r="N530" i="34"/>
  <c r="O530" i="34"/>
  <c r="P530" i="34"/>
  <c r="Q530" i="34"/>
  <c r="R530" i="34"/>
  <c r="S530" i="34"/>
  <c r="T530" i="34"/>
  <c r="U530" i="34"/>
  <c r="V530" i="34"/>
  <c r="W530" i="34"/>
  <c r="X530" i="34"/>
  <c r="Y530" i="34"/>
  <c r="Z530" i="34"/>
  <c r="AA530" i="34"/>
  <c r="AB530" i="34"/>
  <c r="I531" i="34"/>
  <c r="J531" i="34"/>
  <c r="K531" i="34"/>
  <c r="L531" i="34"/>
  <c r="M531" i="34"/>
  <c r="N531" i="34"/>
  <c r="O531" i="34"/>
  <c r="P531" i="34"/>
  <c r="Q531" i="34"/>
  <c r="R531" i="34"/>
  <c r="S531" i="34"/>
  <c r="T531" i="34"/>
  <c r="U531" i="34"/>
  <c r="V531" i="34"/>
  <c r="W531" i="34"/>
  <c r="X531" i="34"/>
  <c r="Y531" i="34"/>
  <c r="Z531" i="34"/>
  <c r="AA531" i="34"/>
  <c r="AB531" i="34"/>
  <c r="I532" i="34"/>
  <c r="J532" i="34"/>
  <c r="K532" i="34"/>
  <c r="L532" i="34"/>
  <c r="M532" i="34"/>
  <c r="N532" i="34"/>
  <c r="O532" i="34"/>
  <c r="P532" i="34"/>
  <c r="Q532" i="34"/>
  <c r="R532" i="34"/>
  <c r="S532" i="34"/>
  <c r="T532" i="34"/>
  <c r="U532" i="34"/>
  <c r="V532" i="34"/>
  <c r="W532" i="34"/>
  <c r="X532" i="34"/>
  <c r="Y532" i="34"/>
  <c r="Z532" i="34"/>
  <c r="AA532" i="34"/>
  <c r="AB532" i="34"/>
  <c r="I533" i="34"/>
  <c r="J533" i="34"/>
  <c r="K533" i="34"/>
  <c r="L533" i="34"/>
  <c r="M533" i="34"/>
  <c r="N533" i="34"/>
  <c r="O533" i="34"/>
  <c r="P533" i="34"/>
  <c r="Q533" i="34"/>
  <c r="R533" i="34"/>
  <c r="S533" i="34"/>
  <c r="T533" i="34"/>
  <c r="U533" i="34"/>
  <c r="V533" i="34"/>
  <c r="W533" i="34"/>
  <c r="X533" i="34"/>
  <c r="Y533" i="34"/>
  <c r="Z533" i="34"/>
  <c r="AA533" i="34"/>
  <c r="AB533" i="34"/>
  <c r="I534" i="34"/>
  <c r="J534" i="34"/>
  <c r="K534" i="34"/>
  <c r="L534" i="34"/>
  <c r="M534" i="34"/>
  <c r="N534" i="34"/>
  <c r="O534" i="34"/>
  <c r="P534" i="34"/>
  <c r="Q534" i="34"/>
  <c r="R534" i="34"/>
  <c r="S534" i="34"/>
  <c r="T534" i="34"/>
  <c r="U534" i="34"/>
  <c r="V534" i="34"/>
  <c r="W534" i="34"/>
  <c r="X534" i="34"/>
  <c r="Y534" i="34"/>
  <c r="Z534" i="34"/>
  <c r="AA534" i="34"/>
  <c r="AB534" i="34"/>
  <c r="I535" i="34"/>
  <c r="J535" i="34"/>
  <c r="K535" i="34"/>
  <c r="L535" i="34"/>
  <c r="M535" i="34"/>
  <c r="N535" i="34"/>
  <c r="O535" i="34"/>
  <c r="P535" i="34"/>
  <c r="Q535" i="34"/>
  <c r="R535" i="34"/>
  <c r="S535" i="34"/>
  <c r="T535" i="34"/>
  <c r="U535" i="34"/>
  <c r="V535" i="34"/>
  <c r="W535" i="34"/>
  <c r="X535" i="34"/>
  <c r="Y535" i="34"/>
  <c r="Z535" i="34"/>
  <c r="AA535" i="34"/>
  <c r="AB535" i="34"/>
  <c r="I536" i="34"/>
  <c r="J536" i="34"/>
  <c r="K536" i="34"/>
  <c r="L536" i="34"/>
  <c r="M536" i="34"/>
  <c r="N536" i="34"/>
  <c r="O536" i="34"/>
  <c r="P536" i="34"/>
  <c r="Q536" i="34"/>
  <c r="R536" i="34"/>
  <c r="S536" i="34"/>
  <c r="T536" i="34"/>
  <c r="U536" i="34"/>
  <c r="V536" i="34"/>
  <c r="W536" i="34"/>
  <c r="X536" i="34"/>
  <c r="Y536" i="34"/>
  <c r="Z536" i="34"/>
  <c r="AA536" i="34"/>
  <c r="AB536" i="34"/>
  <c r="I537" i="34"/>
  <c r="J537" i="34"/>
  <c r="K537" i="34"/>
  <c r="L537" i="34"/>
  <c r="M537" i="34"/>
  <c r="N537" i="34"/>
  <c r="O537" i="34"/>
  <c r="P537" i="34"/>
  <c r="Q537" i="34"/>
  <c r="R537" i="34"/>
  <c r="S537" i="34"/>
  <c r="T537" i="34"/>
  <c r="U537" i="34"/>
  <c r="V537" i="34"/>
  <c r="W537" i="34"/>
  <c r="X537" i="34"/>
  <c r="Y537" i="34"/>
  <c r="Z537" i="34"/>
  <c r="AA537" i="34"/>
  <c r="AB537" i="34"/>
  <c r="I538" i="34"/>
  <c r="J538" i="34"/>
  <c r="K538" i="34"/>
  <c r="L538" i="34"/>
  <c r="M538" i="34"/>
  <c r="N538" i="34"/>
  <c r="O538" i="34"/>
  <c r="P538" i="34"/>
  <c r="Q538" i="34"/>
  <c r="R538" i="34"/>
  <c r="S538" i="34"/>
  <c r="T538" i="34"/>
  <c r="U538" i="34"/>
  <c r="V538" i="34"/>
  <c r="W538" i="34"/>
  <c r="X538" i="34"/>
  <c r="Y538" i="34"/>
  <c r="Z538" i="34"/>
  <c r="AA538" i="34"/>
  <c r="AB538" i="34"/>
  <c r="I539" i="34"/>
  <c r="J539" i="34"/>
  <c r="K539" i="34"/>
  <c r="L539" i="34"/>
  <c r="M539" i="34"/>
  <c r="N539" i="34"/>
  <c r="O539" i="34"/>
  <c r="P539" i="34"/>
  <c r="Q539" i="34"/>
  <c r="R539" i="34"/>
  <c r="S539" i="34"/>
  <c r="T539" i="34"/>
  <c r="U539" i="34"/>
  <c r="V539" i="34"/>
  <c r="W539" i="34"/>
  <c r="X539" i="34"/>
  <c r="Y539" i="34"/>
  <c r="Z539" i="34"/>
  <c r="AA539" i="34"/>
  <c r="AB539" i="34"/>
  <c r="I540" i="34"/>
  <c r="J540" i="34"/>
  <c r="K540" i="34"/>
  <c r="L540" i="34"/>
  <c r="M540" i="34"/>
  <c r="N540" i="34"/>
  <c r="O540" i="34"/>
  <c r="P540" i="34"/>
  <c r="Q540" i="34"/>
  <c r="R540" i="34"/>
  <c r="S540" i="34"/>
  <c r="T540" i="34"/>
  <c r="U540" i="34"/>
  <c r="V540" i="34"/>
  <c r="W540" i="34"/>
  <c r="X540" i="34"/>
  <c r="Y540" i="34"/>
  <c r="Z540" i="34"/>
  <c r="AA540" i="34"/>
  <c r="AB540" i="34"/>
  <c r="I541" i="34"/>
  <c r="J541" i="34"/>
  <c r="K541" i="34"/>
  <c r="L541" i="34"/>
  <c r="M541" i="34"/>
  <c r="N541" i="34"/>
  <c r="O541" i="34"/>
  <c r="P541" i="34"/>
  <c r="Q541" i="34"/>
  <c r="R541" i="34"/>
  <c r="S541" i="34"/>
  <c r="T541" i="34"/>
  <c r="U541" i="34"/>
  <c r="V541" i="34"/>
  <c r="W541" i="34"/>
  <c r="X541" i="34"/>
  <c r="Y541" i="34"/>
  <c r="Z541" i="34"/>
  <c r="AA541" i="34"/>
  <c r="AB541" i="34"/>
  <c r="I542" i="34"/>
  <c r="J542" i="34"/>
  <c r="K542" i="34"/>
  <c r="L542" i="34"/>
  <c r="M542" i="34"/>
  <c r="N542" i="34"/>
  <c r="O542" i="34"/>
  <c r="P542" i="34"/>
  <c r="Q542" i="34"/>
  <c r="R542" i="34"/>
  <c r="S542" i="34"/>
  <c r="T542" i="34"/>
  <c r="U542" i="34"/>
  <c r="V542" i="34"/>
  <c r="W542" i="34"/>
  <c r="X542" i="34"/>
  <c r="Y542" i="34"/>
  <c r="Z542" i="34"/>
  <c r="AA542" i="34"/>
  <c r="AB542" i="34"/>
  <c r="I543" i="34"/>
  <c r="J543" i="34"/>
  <c r="K543" i="34"/>
  <c r="L543" i="34"/>
  <c r="M543" i="34"/>
  <c r="N543" i="34"/>
  <c r="O543" i="34"/>
  <c r="P543" i="34"/>
  <c r="Q543" i="34"/>
  <c r="R543" i="34"/>
  <c r="S543" i="34"/>
  <c r="T543" i="34"/>
  <c r="U543" i="34"/>
  <c r="V543" i="34"/>
  <c r="W543" i="34"/>
  <c r="X543" i="34"/>
  <c r="Y543" i="34"/>
  <c r="Z543" i="34"/>
  <c r="AA543" i="34"/>
  <c r="AB543" i="34"/>
  <c r="I544" i="34"/>
  <c r="J544" i="34"/>
  <c r="K544" i="34"/>
  <c r="L544" i="34"/>
  <c r="M544" i="34"/>
  <c r="N544" i="34"/>
  <c r="O544" i="34"/>
  <c r="P544" i="34"/>
  <c r="Q544" i="34"/>
  <c r="R544" i="34"/>
  <c r="S544" i="34"/>
  <c r="T544" i="34"/>
  <c r="U544" i="34"/>
  <c r="V544" i="34"/>
  <c r="W544" i="34"/>
  <c r="X544" i="34"/>
  <c r="Y544" i="34"/>
  <c r="Z544" i="34"/>
  <c r="AA544" i="34"/>
  <c r="AB544" i="34"/>
  <c r="I545" i="34"/>
  <c r="J545" i="34"/>
  <c r="K545" i="34"/>
  <c r="L545" i="34"/>
  <c r="M545" i="34"/>
  <c r="N545" i="34"/>
  <c r="O545" i="34"/>
  <c r="P545" i="34"/>
  <c r="Q545" i="34"/>
  <c r="R545" i="34"/>
  <c r="S545" i="34"/>
  <c r="T545" i="34"/>
  <c r="U545" i="34"/>
  <c r="V545" i="34"/>
  <c r="W545" i="34"/>
  <c r="X545" i="34"/>
  <c r="Y545" i="34"/>
  <c r="Z545" i="34"/>
  <c r="AA545" i="34"/>
  <c r="AB545" i="34"/>
  <c r="I546" i="34"/>
  <c r="J546" i="34"/>
  <c r="K546" i="34"/>
  <c r="L546" i="34"/>
  <c r="M546" i="34"/>
  <c r="N546" i="34"/>
  <c r="O546" i="34"/>
  <c r="P546" i="34"/>
  <c r="Q546" i="34"/>
  <c r="R546" i="34"/>
  <c r="S546" i="34"/>
  <c r="T546" i="34"/>
  <c r="U546" i="34"/>
  <c r="V546" i="34"/>
  <c r="W546" i="34"/>
  <c r="X546" i="34"/>
  <c r="Y546" i="34"/>
  <c r="Z546" i="34"/>
  <c r="AA546" i="34"/>
  <c r="AB546" i="34"/>
  <c r="I547" i="34"/>
  <c r="J547" i="34"/>
  <c r="K547" i="34"/>
  <c r="L547" i="34"/>
  <c r="M547" i="34"/>
  <c r="N547" i="34"/>
  <c r="O547" i="34"/>
  <c r="P547" i="34"/>
  <c r="Q547" i="34"/>
  <c r="R547" i="34"/>
  <c r="S547" i="34"/>
  <c r="T547" i="34"/>
  <c r="U547" i="34"/>
  <c r="V547" i="34"/>
  <c r="W547" i="34"/>
  <c r="X547" i="34"/>
  <c r="Y547" i="34"/>
  <c r="Z547" i="34"/>
  <c r="AA547" i="34"/>
  <c r="AB547" i="34"/>
  <c r="I548" i="34"/>
  <c r="J548" i="34"/>
  <c r="K548" i="34"/>
  <c r="L548" i="34"/>
  <c r="M548" i="34"/>
  <c r="N548" i="34"/>
  <c r="O548" i="34"/>
  <c r="P548" i="34"/>
  <c r="Q548" i="34"/>
  <c r="R548" i="34"/>
  <c r="S548" i="34"/>
  <c r="T548" i="34"/>
  <c r="U548" i="34"/>
  <c r="V548" i="34"/>
  <c r="W548" i="34"/>
  <c r="X548" i="34"/>
  <c r="Y548" i="34"/>
  <c r="Z548" i="34"/>
  <c r="AA548" i="34"/>
  <c r="AB548" i="34"/>
  <c r="I549" i="34"/>
  <c r="J549" i="34"/>
  <c r="K549" i="34"/>
  <c r="L549" i="34"/>
  <c r="M549" i="34"/>
  <c r="N549" i="34"/>
  <c r="O549" i="34"/>
  <c r="P549" i="34"/>
  <c r="Q549" i="34"/>
  <c r="R549" i="34"/>
  <c r="S549" i="34"/>
  <c r="T549" i="34"/>
  <c r="U549" i="34"/>
  <c r="V549" i="34"/>
  <c r="W549" i="34"/>
  <c r="X549" i="34"/>
  <c r="Y549" i="34"/>
  <c r="Z549" i="34"/>
  <c r="AA549" i="34"/>
  <c r="AB549" i="34"/>
  <c r="I550" i="34"/>
  <c r="J550" i="34"/>
  <c r="K550" i="34"/>
  <c r="L550" i="34"/>
  <c r="M550" i="34"/>
  <c r="N550" i="34"/>
  <c r="O550" i="34"/>
  <c r="P550" i="34"/>
  <c r="Q550" i="34"/>
  <c r="R550" i="34"/>
  <c r="S550" i="34"/>
  <c r="T550" i="34"/>
  <c r="U550" i="34"/>
  <c r="V550" i="34"/>
  <c r="W550" i="34"/>
  <c r="X550" i="34"/>
  <c r="Y550" i="34"/>
  <c r="Z550" i="34"/>
  <c r="AA550" i="34"/>
  <c r="AB550" i="34"/>
  <c r="I551" i="34"/>
  <c r="J551" i="34"/>
  <c r="K551" i="34"/>
  <c r="L551" i="34"/>
  <c r="M551" i="34"/>
  <c r="N551" i="34"/>
  <c r="O551" i="34"/>
  <c r="P551" i="34"/>
  <c r="Q551" i="34"/>
  <c r="R551" i="34"/>
  <c r="S551" i="34"/>
  <c r="T551" i="34"/>
  <c r="U551" i="34"/>
  <c r="V551" i="34"/>
  <c r="W551" i="34"/>
  <c r="X551" i="34"/>
  <c r="Y551" i="34"/>
  <c r="Z551" i="34"/>
  <c r="AA551" i="34"/>
  <c r="AB551" i="34"/>
  <c r="I552" i="34"/>
  <c r="J552" i="34"/>
  <c r="K552" i="34"/>
  <c r="L552" i="34"/>
  <c r="M552" i="34"/>
  <c r="N552" i="34"/>
  <c r="O552" i="34"/>
  <c r="P552" i="34"/>
  <c r="Q552" i="34"/>
  <c r="R552" i="34"/>
  <c r="S552" i="34"/>
  <c r="T552" i="34"/>
  <c r="U552" i="34"/>
  <c r="V552" i="34"/>
  <c r="W552" i="34"/>
  <c r="X552" i="34"/>
  <c r="Y552" i="34"/>
  <c r="Z552" i="34"/>
  <c r="AA552" i="34"/>
  <c r="AB552" i="34"/>
  <c r="I553" i="34"/>
  <c r="J553" i="34"/>
  <c r="K553" i="34"/>
  <c r="L553" i="34"/>
  <c r="M553" i="34"/>
  <c r="N553" i="34"/>
  <c r="O553" i="34"/>
  <c r="P553" i="34"/>
  <c r="Q553" i="34"/>
  <c r="R553" i="34"/>
  <c r="S553" i="34"/>
  <c r="T553" i="34"/>
  <c r="U553" i="34"/>
  <c r="V553" i="34"/>
  <c r="W553" i="34"/>
  <c r="X553" i="34"/>
  <c r="Y553" i="34"/>
  <c r="Z553" i="34"/>
  <c r="AA553" i="34"/>
  <c r="AB553" i="34"/>
  <c r="I554" i="34"/>
  <c r="J554" i="34"/>
  <c r="K554" i="34"/>
  <c r="L554" i="34"/>
  <c r="M554" i="34"/>
  <c r="N554" i="34"/>
  <c r="O554" i="34"/>
  <c r="P554" i="34"/>
  <c r="Q554" i="34"/>
  <c r="R554" i="34"/>
  <c r="S554" i="34"/>
  <c r="T554" i="34"/>
  <c r="U554" i="34"/>
  <c r="V554" i="34"/>
  <c r="W554" i="34"/>
  <c r="X554" i="34"/>
  <c r="Y554" i="34"/>
  <c r="Z554" i="34"/>
  <c r="AA554" i="34"/>
  <c r="AB554" i="34"/>
  <c r="I555" i="34"/>
  <c r="J555" i="34"/>
  <c r="K555" i="34"/>
  <c r="L555" i="34"/>
  <c r="M555" i="34"/>
  <c r="N555" i="34"/>
  <c r="O555" i="34"/>
  <c r="P555" i="34"/>
  <c r="Q555" i="34"/>
  <c r="R555" i="34"/>
  <c r="S555" i="34"/>
  <c r="T555" i="34"/>
  <c r="U555" i="34"/>
  <c r="V555" i="34"/>
  <c r="W555" i="34"/>
  <c r="X555" i="34"/>
  <c r="Y555" i="34"/>
  <c r="Z555" i="34"/>
  <c r="AA555" i="34"/>
  <c r="AB555" i="34"/>
  <c r="I556" i="34"/>
  <c r="J556" i="34"/>
  <c r="K556" i="34"/>
  <c r="L556" i="34"/>
  <c r="M556" i="34"/>
  <c r="N556" i="34"/>
  <c r="O556" i="34"/>
  <c r="P556" i="34"/>
  <c r="Q556" i="34"/>
  <c r="R556" i="34"/>
  <c r="S556" i="34"/>
  <c r="T556" i="34"/>
  <c r="U556" i="34"/>
  <c r="V556" i="34"/>
  <c r="W556" i="34"/>
  <c r="X556" i="34"/>
  <c r="Y556" i="34"/>
  <c r="Z556" i="34"/>
  <c r="AA556" i="34"/>
  <c r="AB556" i="34"/>
  <c r="I557" i="34"/>
  <c r="J557" i="34"/>
  <c r="K557" i="34"/>
  <c r="L557" i="34"/>
  <c r="M557" i="34"/>
  <c r="N557" i="34"/>
  <c r="O557" i="34"/>
  <c r="P557" i="34"/>
  <c r="Q557" i="34"/>
  <c r="R557" i="34"/>
  <c r="S557" i="34"/>
  <c r="T557" i="34"/>
  <c r="U557" i="34"/>
  <c r="V557" i="34"/>
  <c r="W557" i="34"/>
  <c r="X557" i="34"/>
  <c r="Y557" i="34"/>
  <c r="Z557" i="34"/>
  <c r="AA557" i="34"/>
  <c r="AB557" i="34"/>
  <c r="I558" i="34"/>
  <c r="J558" i="34"/>
  <c r="K558" i="34"/>
  <c r="L558" i="34"/>
  <c r="M558" i="34"/>
  <c r="N558" i="34"/>
  <c r="O558" i="34"/>
  <c r="P558" i="34"/>
  <c r="Q558" i="34"/>
  <c r="R558" i="34"/>
  <c r="S558" i="34"/>
  <c r="T558" i="34"/>
  <c r="U558" i="34"/>
  <c r="V558" i="34"/>
  <c r="W558" i="34"/>
  <c r="X558" i="34"/>
  <c r="Y558" i="34"/>
  <c r="Z558" i="34"/>
  <c r="AA558" i="34"/>
  <c r="AB558" i="34"/>
  <c r="I559" i="34"/>
  <c r="J559" i="34"/>
  <c r="K559" i="34"/>
  <c r="L559" i="34"/>
  <c r="M559" i="34"/>
  <c r="N559" i="34"/>
  <c r="O559" i="34"/>
  <c r="P559" i="34"/>
  <c r="Q559" i="34"/>
  <c r="R559" i="34"/>
  <c r="S559" i="34"/>
  <c r="T559" i="34"/>
  <c r="U559" i="34"/>
  <c r="V559" i="34"/>
  <c r="W559" i="34"/>
  <c r="X559" i="34"/>
  <c r="Y559" i="34"/>
  <c r="Z559" i="34"/>
  <c r="AA559" i="34"/>
  <c r="AB559" i="34"/>
  <c r="I560" i="34"/>
  <c r="J560" i="34"/>
  <c r="K560" i="34"/>
  <c r="L560" i="34"/>
  <c r="M560" i="34"/>
  <c r="N560" i="34"/>
  <c r="O560" i="34"/>
  <c r="P560" i="34"/>
  <c r="Q560" i="34"/>
  <c r="R560" i="34"/>
  <c r="S560" i="34"/>
  <c r="T560" i="34"/>
  <c r="U560" i="34"/>
  <c r="V560" i="34"/>
  <c r="W560" i="34"/>
  <c r="X560" i="34"/>
  <c r="Y560" i="34"/>
  <c r="Z560" i="34"/>
  <c r="AA560" i="34"/>
  <c r="AB560" i="34"/>
  <c r="I561" i="34"/>
  <c r="J561" i="34"/>
  <c r="K561" i="34"/>
  <c r="L561" i="34"/>
  <c r="M561" i="34"/>
  <c r="N561" i="34"/>
  <c r="O561" i="34"/>
  <c r="P561" i="34"/>
  <c r="Q561" i="34"/>
  <c r="R561" i="34"/>
  <c r="S561" i="34"/>
  <c r="T561" i="34"/>
  <c r="U561" i="34"/>
  <c r="V561" i="34"/>
  <c r="W561" i="34"/>
  <c r="X561" i="34"/>
  <c r="Y561" i="34"/>
  <c r="Z561" i="34"/>
  <c r="AA561" i="34"/>
  <c r="AB561" i="34"/>
  <c r="I562" i="34"/>
  <c r="J562" i="34"/>
  <c r="K562" i="34"/>
  <c r="L562" i="34"/>
  <c r="M562" i="34"/>
  <c r="N562" i="34"/>
  <c r="O562" i="34"/>
  <c r="P562" i="34"/>
  <c r="Q562" i="34"/>
  <c r="R562" i="34"/>
  <c r="S562" i="34"/>
  <c r="T562" i="34"/>
  <c r="U562" i="34"/>
  <c r="V562" i="34"/>
  <c r="W562" i="34"/>
  <c r="X562" i="34"/>
  <c r="Y562" i="34"/>
  <c r="Z562" i="34"/>
  <c r="AA562" i="34"/>
  <c r="AB562" i="34"/>
  <c r="I563" i="34"/>
  <c r="J563" i="34"/>
  <c r="K563" i="34"/>
  <c r="L563" i="34"/>
  <c r="M563" i="34"/>
  <c r="N563" i="34"/>
  <c r="O563" i="34"/>
  <c r="P563" i="34"/>
  <c r="Q563" i="34"/>
  <c r="R563" i="34"/>
  <c r="S563" i="34"/>
  <c r="T563" i="34"/>
  <c r="U563" i="34"/>
  <c r="V563" i="34"/>
  <c r="W563" i="34"/>
  <c r="X563" i="34"/>
  <c r="Y563" i="34"/>
  <c r="Z563" i="34"/>
  <c r="AA563" i="34"/>
  <c r="AB563" i="34"/>
  <c r="I564" i="34"/>
  <c r="J564" i="34"/>
  <c r="K564" i="34"/>
  <c r="L564" i="34"/>
  <c r="M564" i="34"/>
  <c r="N564" i="34"/>
  <c r="O564" i="34"/>
  <c r="P564" i="34"/>
  <c r="Q564" i="34"/>
  <c r="R564" i="34"/>
  <c r="S564" i="34"/>
  <c r="T564" i="34"/>
  <c r="U564" i="34"/>
  <c r="V564" i="34"/>
  <c r="W564" i="34"/>
  <c r="X564" i="34"/>
  <c r="Y564" i="34"/>
  <c r="Z564" i="34"/>
  <c r="AA564" i="34"/>
  <c r="AB564" i="34"/>
  <c r="I565" i="34"/>
  <c r="J565" i="34"/>
  <c r="K565" i="34"/>
  <c r="L565" i="34"/>
  <c r="M565" i="34"/>
  <c r="N565" i="34"/>
  <c r="O565" i="34"/>
  <c r="P565" i="34"/>
  <c r="Q565" i="34"/>
  <c r="R565" i="34"/>
  <c r="S565" i="34"/>
  <c r="T565" i="34"/>
  <c r="U565" i="34"/>
  <c r="V565" i="34"/>
  <c r="W565" i="34"/>
  <c r="X565" i="34"/>
  <c r="Y565" i="34"/>
  <c r="Z565" i="34"/>
  <c r="AA565" i="34"/>
  <c r="AB565" i="34"/>
  <c r="I566" i="34"/>
  <c r="J566" i="34"/>
  <c r="K566" i="34"/>
  <c r="L566" i="34"/>
  <c r="M566" i="34"/>
  <c r="N566" i="34"/>
  <c r="O566" i="34"/>
  <c r="P566" i="34"/>
  <c r="Q566" i="34"/>
  <c r="R566" i="34"/>
  <c r="S566" i="34"/>
  <c r="T566" i="34"/>
  <c r="U566" i="34"/>
  <c r="V566" i="34"/>
  <c r="W566" i="34"/>
  <c r="X566" i="34"/>
  <c r="Y566" i="34"/>
  <c r="Z566" i="34"/>
  <c r="AA566" i="34"/>
  <c r="AB566" i="34"/>
  <c r="I567" i="34"/>
  <c r="J567" i="34"/>
  <c r="K567" i="34"/>
  <c r="L567" i="34"/>
  <c r="M567" i="34"/>
  <c r="N567" i="34"/>
  <c r="O567" i="34"/>
  <c r="P567" i="34"/>
  <c r="Q567" i="34"/>
  <c r="R567" i="34"/>
  <c r="S567" i="34"/>
  <c r="T567" i="34"/>
  <c r="U567" i="34"/>
  <c r="V567" i="34"/>
  <c r="W567" i="34"/>
  <c r="X567" i="34"/>
  <c r="Y567" i="34"/>
  <c r="Z567" i="34"/>
  <c r="AA567" i="34"/>
  <c r="AB567" i="34"/>
  <c r="I568" i="34"/>
  <c r="J568" i="34"/>
  <c r="K568" i="34"/>
  <c r="L568" i="34"/>
  <c r="M568" i="34"/>
  <c r="N568" i="34"/>
  <c r="O568" i="34"/>
  <c r="P568" i="34"/>
  <c r="Q568" i="34"/>
  <c r="R568" i="34"/>
  <c r="S568" i="34"/>
  <c r="T568" i="34"/>
  <c r="U568" i="34"/>
  <c r="V568" i="34"/>
  <c r="W568" i="34"/>
  <c r="X568" i="34"/>
  <c r="Y568" i="34"/>
  <c r="Z568" i="34"/>
  <c r="AA568" i="34"/>
  <c r="AB568" i="34"/>
  <c r="I569" i="34"/>
  <c r="J569" i="34"/>
  <c r="K569" i="34"/>
  <c r="L569" i="34"/>
  <c r="M569" i="34"/>
  <c r="N569" i="34"/>
  <c r="O569" i="34"/>
  <c r="P569" i="34"/>
  <c r="Q569" i="34"/>
  <c r="R569" i="34"/>
  <c r="S569" i="34"/>
  <c r="T569" i="34"/>
  <c r="U569" i="34"/>
  <c r="V569" i="34"/>
  <c r="W569" i="34"/>
  <c r="X569" i="34"/>
  <c r="Y569" i="34"/>
  <c r="Z569" i="34"/>
  <c r="AA569" i="34"/>
  <c r="AB569" i="34"/>
  <c r="I570" i="34"/>
  <c r="J570" i="34"/>
  <c r="K570" i="34"/>
  <c r="L570" i="34"/>
  <c r="M570" i="34"/>
  <c r="N570" i="34"/>
  <c r="O570" i="34"/>
  <c r="P570" i="34"/>
  <c r="Q570" i="34"/>
  <c r="R570" i="34"/>
  <c r="S570" i="34"/>
  <c r="T570" i="34"/>
  <c r="U570" i="34"/>
  <c r="V570" i="34"/>
  <c r="W570" i="34"/>
  <c r="X570" i="34"/>
  <c r="Y570" i="34"/>
  <c r="Z570" i="34"/>
  <c r="AA570" i="34"/>
  <c r="AB570" i="34"/>
  <c r="I571" i="34"/>
  <c r="J571" i="34"/>
  <c r="K571" i="34"/>
  <c r="L571" i="34"/>
  <c r="M571" i="34"/>
  <c r="N571" i="34"/>
  <c r="O571" i="34"/>
  <c r="P571" i="34"/>
  <c r="Q571" i="34"/>
  <c r="R571" i="34"/>
  <c r="S571" i="34"/>
  <c r="T571" i="34"/>
  <c r="U571" i="34"/>
  <c r="V571" i="34"/>
  <c r="W571" i="34"/>
  <c r="X571" i="34"/>
  <c r="Y571" i="34"/>
  <c r="Z571" i="34"/>
  <c r="AA571" i="34"/>
  <c r="AB571" i="34"/>
  <c r="I572" i="34"/>
  <c r="J572" i="34"/>
  <c r="K572" i="34"/>
  <c r="L572" i="34"/>
  <c r="M572" i="34"/>
  <c r="N572" i="34"/>
  <c r="O572" i="34"/>
  <c r="P572" i="34"/>
  <c r="Q572" i="34"/>
  <c r="R572" i="34"/>
  <c r="S572" i="34"/>
  <c r="T572" i="34"/>
  <c r="U572" i="34"/>
  <c r="V572" i="34"/>
  <c r="W572" i="34"/>
  <c r="X572" i="34"/>
  <c r="Y572" i="34"/>
  <c r="Z572" i="34"/>
  <c r="AA572" i="34"/>
  <c r="AB572" i="34"/>
  <c r="I573" i="34"/>
  <c r="J573" i="34"/>
  <c r="K573" i="34"/>
  <c r="L573" i="34"/>
  <c r="M573" i="34"/>
  <c r="N573" i="34"/>
  <c r="O573" i="34"/>
  <c r="P573" i="34"/>
  <c r="Q573" i="34"/>
  <c r="R573" i="34"/>
  <c r="S573" i="34"/>
  <c r="T573" i="34"/>
  <c r="U573" i="34"/>
  <c r="V573" i="34"/>
  <c r="W573" i="34"/>
  <c r="X573" i="34"/>
  <c r="Y573" i="34"/>
  <c r="Z573" i="34"/>
  <c r="AA573" i="34"/>
  <c r="AB573" i="34"/>
  <c r="I574" i="34"/>
  <c r="J574" i="34"/>
  <c r="K574" i="34"/>
  <c r="L574" i="34"/>
  <c r="M574" i="34"/>
  <c r="N574" i="34"/>
  <c r="O574" i="34"/>
  <c r="P574" i="34"/>
  <c r="Q574" i="34"/>
  <c r="R574" i="34"/>
  <c r="S574" i="34"/>
  <c r="T574" i="34"/>
  <c r="U574" i="34"/>
  <c r="V574" i="34"/>
  <c r="W574" i="34"/>
  <c r="X574" i="34"/>
  <c r="Y574" i="34"/>
  <c r="Z574" i="34"/>
  <c r="AA574" i="34"/>
  <c r="AB574" i="34"/>
  <c r="I575" i="34"/>
  <c r="J575" i="34"/>
  <c r="K575" i="34"/>
  <c r="L575" i="34"/>
  <c r="M575" i="34"/>
  <c r="N575" i="34"/>
  <c r="O575" i="34"/>
  <c r="P575" i="34"/>
  <c r="Q575" i="34"/>
  <c r="R575" i="34"/>
  <c r="S575" i="34"/>
  <c r="T575" i="34"/>
  <c r="U575" i="34"/>
  <c r="V575" i="34"/>
  <c r="W575" i="34"/>
  <c r="X575" i="34"/>
  <c r="Y575" i="34"/>
  <c r="Z575" i="34"/>
  <c r="AA575" i="34"/>
  <c r="AB575" i="34"/>
  <c r="I576" i="34"/>
  <c r="J576" i="34"/>
  <c r="K576" i="34"/>
  <c r="L576" i="34"/>
  <c r="M576" i="34"/>
  <c r="N576" i="34"/>
  <c r="O576" i="34"/>
  <c r="P576" i="34"/>
  <c r="Q576" i="34"/>
  <c r="R576" i="34"/>
  <c r="S576" i="34"/>
  <c r="T576" i="34"/>
  <c r="U576" i="34"/>
  <c r="V576" i="34"/>
  <c r="W576" i="34"/>
  <c r="X576" i="34"/>
  <c r="Y576" i="34"/>
  <c r="Z576" i="34"/>
  <c r="AA576" i="34"/>
  <c r="AB576" i="34"/>
  <c r="I577" i="34"/>
  <c r="J577" i="34"/>
  <c r="K577" i="34"/>
  <c r="L577" i="34"/>
  <c r="M577" i="34"/>
  <c r="N577" i="34"/>
  <c r="O577" i="34"/>
  <c r="P577" i="34"/>
  <c r="Q577" i="34"/>
  <c r="R577" i="34"/>
  <c r="S577" i="34"/>
  <c r="T577" i="34"/>
  <c r="U577" i="34"/>
  <c r="V577" i="34"/>
  <c r="W577" i="34"/>
  <c r="X577" i="34"/>
  <c r="Y577" i="34"/>
  <c r="Z577" i="34"/>
  <c r="AA577" i="34"/>
  <c r="AB577" i="34"/>
  <c r="I578" i="34"/>
  <c r="J578" i="34"/>
  <c r="K578" i="34"/>
  <c r="L578" i="34"/>
  <c r="M578" i="34"/>
  <c r="N578" i="34"/>
  <c r="O578" i="34"/>
  <c r="P578" i="34"/>
  <c r="Q578" i="34"/>
  <c r="R578" i="34"/>
  <c r="S578" i="34"/>
  <c r="T578" i="34"/>
  <c r="U578" i="34"/>
  <c r="V578" i="34"/>
  <c r="W578" i="34"/>
  <c r="X578" i="34"/>
  <c r="Y578" i="34"/>
  <c r="Z578" i="34"/>
  <c r="AA578" i="34"/>
  <c r="AB578" i="34"/>
  <c r="I579" i="34"/>
  <c r="J579" i="34"/>
  <c r="K579" i="34"/>
  <c r="L579" i="34"/>
  <c r="M579" i="34"/>
  <c r="N579" i="34"/>
  <c r="O579" i="34"/>
  <c r="P579" i="34"/>
  <c r="Q579" i="34"/>
  <c r="R579" i="34"/>
  <c r="S579" i="34"/>
  <c r="T579" i="34"/>
  <c r="U579" i="34"/>
  <c r="V579" i="34"/>
  <c r="W579" i="34"/>
  <c r="X579" i="34"/>
  <c r="Y579" i="34"/>
  <c r="Z579" i="34"/>
  <c r="AA579" i="34"/>
  <c r="AB579" i="34"/>
  <c r="I580" i="34"/>
  <c r="J580" i="34"/>
  <c r="K580" i="34"/>
  <c r="L580" i="34"/>
  <c r="M580" i="34"/>
  <c r="N580" i="34"/>
  <c r="O580" i="34"/>
  <c r="P580" i="34"/>
  <c r="Q580" i="34"/>
  <c r="R580" i="34"/>
  <c r="S580" i="34"/>
  <c r="T580" i="34"/>
  <c r="U580" i="34"/>
  <c r="V580" i="34"/>
  <c r="W580" i="34"/>
  <c r="X580" i="34"/>
  <c r="Y580" i="34"/>
  <c r="Z580" i="34"/>
  <c r="AA580" i="34"/>
  <c r="AB580" i="34"/>
  <c r="I581" i="34"/>
  <c r="J581" i="34"/>
  <c r="K581" i="34"/>
  <c r="L581" i="34"/>
  <c r="M581" i="34"/>
  <c r="N581" i="34"/>
  <c r="O581" i="34"/>
  <c r="P581" i="34"/>
  <c r="Q581" i="34"/>
  <c r="R581" i="34"/>
  <c r="S581" i="34"/>
  <c r="T581" i="34"/>
  <c r="U581" i="34"/>
  <c r="V581" i="34"/>
  <c r="W581" i="34"/>
  <c r="X581" i="34"/>
  <c r="Y581" i="34"/>
  <c r="Z581" i="34"/>
  <c r="AA581" i="34"/>
  <c r="AB581" i="34"/>
  <c r="I582" i="34"/>
  <c r="J582" i="34"/>
  <c r="K582" i="34"/>
  <c r="L582" i="34"/>
  <c r="M582" i="34"/>
  <c r="N582" i="34"/>
  <c r="O582" i="34"/>
  <c r="P582" i="34"/>
  <c r="Q582" i="34"/>
  <c r="R582" i="34"/>
  <c r="S582" i="34"/>
  <c r="T582" i="34"/>
  <c r="U582" i="34"/>
  <c r="V582" i="34"/>
  <c r="W582" i="34"/>
  <c r="X582" i="34"/>
  <c r="Y582" i="34"/>
  <c r="Z582" i="34"/>
  <c r="AA582" i="34"/>
  <c r="AB582" i="34"/>
  <c r="J7" i="34"/>
  <c r="K7" i="34"/>
  <c r="L7" i="34"/>
  <c r="M7" i="34"/>
  <c r="N7" i="34"/>
  <c r="O7" i="34"/>
  <c r="P7" i="34"/>
  <c r="Q7" i="34"/>
  <c r="R7" i="34"/>
  <c r="S7" i="34"/>
  <c r="T7" i="34"/>
  <c r="U7" i="34"/>
  <c r="V7" i="34"/>
  <c r="W7" i="34"/>
  <c r="X7" i="34"/>
  <c r="Y7" i="34"/>
  <c r="Z7" i="34"/>
  <c r="AA7" i="34"/>
  <c r="AB7" i="34"/>
  <c r="I7" i="34"/>
  <c r="AC490" i="33"/>
  <c r="AC491" i="33"/>
  <c r="AC492" i="33"/>
  <c r="AC493" i="33"/>
  <c r="AC494" i="33"/>
  <c r="AC495" i="33"/>
  <c r="AC496" i="33"/>
  <c r="AC497" i="33"/>
  <c r="AC498" i="33"/>
  <c r="AC499" i="33"/>
  <c r="AC500" i="33"/>
  <c r="AC501" i="33"/>
  <c r="AC502" i="33"/>
  <c r="AC503" i="33"/>
  <c r="AC504" i="33"/>
  <c r="AC505" i="33"/>
  <c r="AC506" i="33"/>
  <c r="AC507" i="33"/>
  <c r="AC508" i="33"/>
  <c r="AC509" i="33"/>
  <c r="AC510" i="33"/>
  <c r="AC511" i="33"/>
  <c r="AC512" i="33"/>
  <c r="AC513" i="33"/>
  <c r="AC514" i="33"/>
  <c r="AC515" i="33"/>
  <c r="AC516" i="33"/>
  <c r="AC517" i="33"/>
  <c r="AC518" i="33"/>
  <c r="AC519" i="33"/>
  <c r="AC520" i="33"/>
  <c r="AC521" i="33"/>
  <c r="AC522" i="33"/>
  <c r="AC523" i="33"/>
  <c r="AC524" i="33"/>
  <c r="AC525" i="33"/>
  <c r="AC526" i="33"/>
  <c r="AC527" i="33"/>
  <c r="AC528" i="33"/>
  <c r="AC529" i="33"/>
  <c r="AC530" i="33"/>
  <c r="AC531" i="33"/>
  <c r="AC532" i="33"/>
  <c r="AC533" i="33"/>
  <c r="AC534" i="33"/>
  <c r="AC535" i="33"/>
  <c r="AC536" i="33"/>
  <c r="AC537" i="33"/>
  <c r="AC538" i="33"/>
  <c r="AC539" i="33"/>
  <c r="AC540" i="33"/>
  <c r="AC541" i="33"/>
  <c r="AC542" i="33"/>
  <c r="AC543" i="33"/>
  <c r="AC544" i="33"/>
  <c r="AC545" i="33"/>
  <c r="AC546" i="33"/>
  <c r="AC547" i="33"/>
  <c r="AC548" i="33"/>
  <c r="AC549" i="33"/>
  <c r="AC550" i="33"/>
  <c r="AC551" i="33"/>
  <c r="AC552" i="33"/>
  <c r="AC553" i="33"/>
  <c r="AC554" i="33"/>
  <c r="AC555" i="33"/>
  <c r="AC556" i="33"/>
  <c r="AC557" i="33"/>
  <c r="AC558" i="33"/>
  <c r="AC559" i="33"/>
  <c r="AC560" i="33"/>
  <c r="AC561" i="33"/>
  <c r="AC562" i="33"/>
  <c r="AC563" i="33"/>
  <c r="AC564" i="33"/>
  <c r="AC565" i="33"/>
  <c r="AC566" i="33"/>
  <c r="AC567" i="33"/>
  <c r="AC568" i="33"/>
  <c r="AC569" i="33"/>
  <c r="AC570" i="33"/>
  <c r="AC571" i="33"/>
  <c r="AC572" i="33"/>
  <c r="D490" i="33"/>
  <c r="E490" i="33"/>
  <c r="F490" i="33"/>
  <c r="G490" i="33"/>
  <c r="H490" i="33"/>
  <c r="D491" i="33"/>
  <c r="E491" i="33"/>
  <c r="F491" i="33"/>
  <c r="G491" i="33"/>
  <c r="H491" i="33"/>
  <c r="D492" i="33"/>
  <c r="E492" i="33"/>
  <c r="F492" i="33"/>
  <c r="G492" i="33"/>
  <c r="H492" i="33"/>
  <c r="D493" i="33"/>
  <c r="E493" i="33"/>
  <c r="F493" i="33"/>
  <c r="G493" i="33"/>
  <c r="H493" i="33"/>
  <c r="D494" i="33"/>
  <c r="E494" i="33"/>
  <c r="F494" i="33"/>
  <c r="G494" i="33"/>
  <c r="H494" i="33"/>
  <c r="D495" i="33"/>
  <c r="E495" i="33"/>
  <c r="F495" i="33"/>
  <c r="G495" i="33"/>
  <c r="H495" i="33"/>
  <c r="D496" i="33"/>
  <c r="E496" i="33"/>
  <c r="F496" i="33"/>
  <c r="G496" i="33"/>
  <c r="H496" i="33"/>
  <c r="D497" i="33"/>
  <c r="E497" i="33"/>
  <c r="F497" i="33"/>
  <c r="G497" i="33"/>
  <c r="H497" i="33"/>
  <c r="D498" i="33"/>
  <c r="E498" i="33"/>
  <c r="F498" i="33"/>
  <c r="G498" i="33"/>
  <c r="H498" i="33"/>
  <c r="D499" i="33"/>
  <c r="E499" i="33"/>
  <c r="F499" i="33"/>
  <c r="G499" i="33"/>
  <c r="H499" i="33"/>
  <c r="D500" i="33"/>
  <c r="E500" i="33"/>
  <c r="F500" i="33"/>
  <c r="G500" i="33"/>
  <c r="H500" i="33"/>
  <c r="D501" i="33"/>
  <c r="E501" i="33"/>
  <c r="F501" i="33"/>
  <c r="G501" i="33"/>
  <c r="H501" i="33"/>
  <c r="D502" i="33"/>
  <c r="E502" i="33"/>
  <c r="F502" i="33"/>
  <c r="G502" i="33"/>
  <c r="H502" i="33"/>
  <c r="D503" i="33"/>
  <c r="E503" i="33"/>
  <c r="F503" i="33"/>
  <c r="G503" i="33"/>
  <c r="H503" i="33"/>
  <c r="D504" i="33"/>
  <c r="E504" i="33"/>
  <c r="F504" i="33"/>
  <c r="G504" i="33"/>
  <c r="H504" i="33"/>
  <c r="D505" i="33"/>
  <c r="E505" i="33"/>
  <c r="F505" i="33"/>
  <c r="G505" i="33"/>
  <c r="H505" i="33"/>
  <c r="D506" i="33"/>
  <c r="E506" i="33"/>
  <c r="F506" i="33"/>
  <c r="G506" i="33"/>
  <c r="H506" i="33"/>
  <c r="D507" i="33"/>
  <c r="E507" i="33"/>
  <c r="F507" i="33"/>
  <c r="G507" i="33"/>
  <c r="H507" i="33"/>
  <c r="D508" i="33"/>
  <c r="E508" i="33"/>
  <c r="F508" i="33"/>
  <c r="G508" i="33"/>
  <c r="H508" i="33"/>
  <c r="D509" i="33"/>
  <c r="E509" i="33"/>
  <c r="F509" i="33"/>
  <c r="G509" i="33"/>
  <c r="H509" i="33"/>
  <c r="D510" i="33"/>
  <c r="E510" i="33"/>
  <c r="F510" i="33"/>
  <c r="G510" i="33"/>
  <c r="H510" i="33"/>
  <c r="D511" i="33"/>
  <c r="E511" i="33"/>
  <c r="F511" i="33"/>
  <c r="G511" i="33"/>
  <c r="H511" i="33"/>
  <c r="D512" i="33"/>
  <c r="E512" i="33"/>
  <c r="F512" i="33"/>
  <c r="G512" i="33"/>
  <c r="H512" i="33"/>
  <c r="D513" i="33"/>
  <c r="E513" i="33"/>
  <c r="F513" i="33"/>
  <c r="G513" i="33"/>
  <c r="H513" i="33"/>
  <c r="D514" i="33"/>
  <c r="E514" i="33"/>
  <c r="F514" i="33"/>
  <c r="G514" i="33"/>
  <c r="H514" i="33"/>
  <c r="D515" i="33"/>
  <c r="E515" i="33"/>
  <c r="F515" i="33"/>
  <c r="G515" i="33"/>
  <c r="H515" i="33"/>
  <c r="D516" i="33"/>
  <c r="E516" i="33"/>
  <c r="F516" i="33"/>
  <c r="G516" i="33"/>
  <c r="H516" i="33"/>
  <c r="D517" i="33"/>
  <c r="E517" i="33"/>
  <c r="F517" i="33"/>
  <c r="G517" i="33"/>
  <c r="H517" i="33"/>
  <c r="D518" i="33"/>
  <c r="E518" i="33"/>
  <c r="F518" i="33"/>
  <c r="G518" i="33"/>
  <c r="H518" i="33"/>
  <c r="D519" i="33"/>
  <c r="E519" i="33"/>
  <c r="F519" i="33"/>
  <c r="G519" i="33"/>
  <c r="H519" i="33"/>
  <c r="D520" i="33"/>
  <c r="E520" i="33"/>
  <c r="F520" i="33"/>
  <c r="G520" i="33"/>
  <c r="H520" i="33"/>
  <c r="D521" i="33"/>
  <c r="E521" i="33"/>
  <c r="F521" i="33"/>
  <c r="G521" i="33"/>
  <c r="H521" i="33"/>
  <c r="D522" i="33"/>
  <c r="E522" i="33"/>
  <c r="F522" i="33"/>
  <c r="G522" i="33"/>
  <c r="H522" i="33"/>
  <c r="D523" i="33"/>
  <c r="E523" i="33"/>
  <c r="F523" i="33"/>
  <c r="G523" i="33"/>
  <c r="H523" i="33"/>
  <c r="D524" i="33"/>
  <c r="E524" i="33"/>
  <c r="F524" i="33"/>
  <c r="G524" i="33"/>
  <c r="H524" i="33"/>
  <c r="D525" i="33"/>
  <c r="E525" i="33"/>
  <c r="F525" i="33"/>
  <c r="G525" i="33"/>
  <c r="H525" i="33"/>
  <c r="D526" i="33"/>
  <c r="E526" i="33"/>
  <c r="F526" i="33"/>
  <c r="G526" i="33"/>
  <c r="H526" i="33"/>
  <c r="D527" i="33"/>
  <c r="E527" i="33"/>
  <c r="F527" i="33"/>
  <c r="G527" i="33"/>
  <c r="H527" i="33"/>
  <c r="D528" i="33"/>
  <c r="E528" i="33"/>
  <c r="F528" i="33"/>
  <c r="G528" i="33"/>
  <c r="H528" i="33"/>
  <c r="D529" i="33"/>
  <c r="E529" i="33"/>
  <c r="F529" i="33"/>
  <c r="G529" i="33"/>
  <c r="H529" i="33"/>
  <c r="D530" i="33"/>
  <c r="E530" i="33"/>
  <c r="F530" i="33"/>
  <c r="G530" i="33"/>
  <c r="H530" i="33"/>
  <c r="D531" i="33"/>
  <c r="E531" i="33"/>
  <c r="F531" i="33"/>
  <c r="G531" i="33"/>
  <c r="H531" i="33"/>
  <c r="D532" i="33"/>
  <c r="E532" i="33"/>
  <c r="F532" i="33"/>
  <c r="G532" i="33"/>
  <c r="H532" i="33"/>
  <c r="D533" i="33"/>
  <c r="E533" i="33"/>
  <c r="F533" i="33"/>
  <c r="G533" i="33"/>
  <c r="H533" i="33"/>
  <c r="D534" i="33"/>
  <c r="E534" i="33"/>
  <c r="F534" i="33"/>
  <c r="G534" i="33"/>
  <c r="H534" i="33"/>
  <c r="D535" i="33"/>
  <c r="E535" i="33"/>
  <c r="F535" i="33"/>
  <c r="G535" i="33"/>
  <c r="H535" i="33"/>
  <c r="D536" i="33"/>
  <c r="E536" i="33"/>
  <c r="F536" i="33"/>
  <c r="G536" i="33"/>
  <c r="H536" i="33"/>
  <c r="D537" i="33"/>
  <c r="E537" i="33"/>
  <c r="F537" i="33"/>
  <c r="G537" i="33"/>
  <c r="H537" i="33"/>
  <c r="D538" i="33"/>
  <c r="E538" i="33"/>
  <c r="F538" i="33"/>
  <c r="G538" i="33"/>
  <c r="H538" i="33"/>
  <c r="D539" i="33"/>
  <c r="E539" i="33"/>
  <c r="F539" i="33"/>
  <c r="G539" i="33"/>
  <c r="H539" i="33"/>
  <c r="D540" i="33"/>
  <c r="E540" i="33"/>
  <c r="F540" i="33"/>
  <c r="G540" i="33"/>
  <c r="H540" i="33"/>
  <c r="D541" i="33"/>
  <c r="E541" i="33"/>
  <c r="F541" i="33"/>
  <c r="G541" i="33"/>
  <c r="H541" i="33"/>
  <c r="D542" i="33"/>
  <c r="E542" i="33"/>
  <c r="F542" i="33"/>
  <c r="G542" i="33"/>
  <c r="H542" i="33"/>
  <c r="D543" i="33"/>
  <c r="E543" i="33"/>
  <c r="F543" i="33"/>
  <c r="G543" i="33"/>
  <c r="H543" i="33"/>
  <c r="D544" i="33"/>
  <c r="E544" i="33"/>
  <c r="F544" i="33"/>
  <c r="G544" i="33"/>
  <c r="H544" i="33"/>
  <c r="D545" i="33"/>
  <c r="E545" i="33"/>
  <c r="F545" i="33"/>
  <c r="G545" i="33"/>
  <c r="H545" i="33"/>
  <c r="D546" i="33"/>
  <c r="E546" i="33"/>
  <c r="F546" i="33"/>
  <c r="G546" i="33"/>
  <c r="H546" i="33"/>
  <c r="D547" i="33"/>
  <c r="E547" i="33"/>
  <c r="F547" i="33"/>
  <c r="G547" i="33"/>
  <c r="H547" i="33"/>
  <c r="D548" i="33"/>
  <c r="E548" i="33"/>
  <c r="F548" i="33"/>
  <c r="G548" i="33"/>
  <c r="H548" i="33"/>
  <c r="D549" i="33"/>
  <c r="E549" i="33"/>
  <c r="F549" i="33"/>
  <c r="G549" i="33"/>
  <c r="H549" i="33"/>
  <c r="D550" i="33"/>
  <c r="E550" i="33"/>
  <c r="F550" i="33"/>
  <c r="G550" i="33"/>
  <c r="H550" i="33"/>
  <c r="D551" i="33"/>
  <c r="E551" i="33"/>
  <c r="F551" i="33"/>
  <c r="G551" i="33"/>
  <c r="H551" i="33"/>
  <c r="D552" i="33"/>
  <c r="E552" i="33"/>
  <c r="F552" i="33"/>
  <c r="G552" i="33"/>
  <c r="H552" i="33"/>
  <c r="D553" i="33"/>
  <c r="E553" i="33"/>
  <c r="F553" i="33"/>
  <c r="G553" i="33"/>
  <c r="H553" i="33"/>
  <c r="D554" i="33"/>
  <c r="E554" i="33"/>
  <c r="F554" i="33"/>
  <c r="G554" i="33"/>
  <c r="H554" i="33"/>
  <c r="D555" i="33"/>
  <c r="E555" i="33"/>
  <c r="F555" i="33"/>
  <c r="G555" i="33"/>
  <c r="H555" i="33"/>
  <c r="D556" i="33"/>
  <c r="E556" i="33"/>
  <c r="F556" i="33"/>
  <c r="G556" i="33"/>
  <c r="H556" i="33"/>
  <c r="D557" i="33"/>
  <c r="E557" i="33"/>
  <c r="F557" i="33"/>
  <c r="G557" i="33"/>
  <c r="H557" i="33"/>
  <c r="D558" i="33"/>
  <c r="E558" i="33"/>
  <c r="F558" i="33"/>
  <c r="G558" i="33"/>
  <c r="H558" i="33"/>
  <c r="D559" i="33"/>
  <c r="E559" i="33"/>
  <c r="F559" i="33"/>
  <c r="G559" i="33"/>
  <c r="H559" i="33"/>
  <c r="D560" i="33"/>
  <c r="E560" i="33"/>
  <c r="F560" i="33"/>
  <c r="G560" i="33"/>
  <c r="H560" i="33"/>
  <c r="D561" i="33"/>
  <c r="E561" i="33"/>
  <c r="F561" i="33"/>
  <c r="G561" i="33"/>
  <c r="H561" i="33"/>
  <c r="D562" i="33"/>
  <c r="E562" i="33"/>
  <c r="F562" i="33"/>
  <c r="G562" i="33"/>
  <c r="H562" i="33"/>
  <c r="D563" i="33"/>
  <c r="E563" i="33"/>
  <c r="F563" i="33"/>
  <c r="G563" i="33"/>
  <c r="H563" i="33"/>
  <c r="D564" i="33"/>
  <c r="E564" i="33"/>
  <c r="F564" i="33"/>
  <c r="G564" i="33"/>
  <c r="H564" i="33"/>
  <c r="D565" i="33"/>
  <c r="E565" i="33"/>
  <c r="F565" i="33"/>
  <c r="G565" i="33"/>
  <c r="H565" i="33"/>
  <c r="D566" i="33"/>
  <c r="E566" i="33"/>
  <c r="F566" i="33"/>
  <c r="G566" i="33"/>
  <c r="H566" i="33"/>
  <c r="D567" i="33"/>
  <c r="E567" i="33"/>
  <c r="F567" i="33"/>
  <c r="G567" i="33"/>
  <c r="H567" i="33"/>
  <c r="D568" i="33"/>
  <c r="E568" i="33"/>
  <c r="F568" i="33"/>
  <c r="G568" i="33"/>
  <c r="H568" i="33"/>
  <c r="D569" i="33"/>
  <c r="E569" i="33"/>
  <c r="F569" i="33"/>
  <c r="G569" i="33"/>
  <c r="H569" i="33"/>
  <c r="D570" i="33"/>
  <c r="E570" i="33"/>
  <c r="F570" i="33"/>
  <c r="G570" i="33"/>
  <c r="H570" i="33"/>
  <c r="D571" i="33"/>
  <c r="E571" i="33"/>
  <c r="F571" i="33"/>
  <c r="G571" i="33"/>
  <c r="H571" i="33"/>
  <c r="D572" i="33"/>
  <c r="E572" i="33"/>
  <c r="F572" i="33"/>
  <c r="G572" i="33"/>
  <c r="H572" i="33"/>
  <c r="AC407" i="33"/>
  <c r="AC408" i="33"/>
  <c r="AC409" i="33"/>
  <c r="AC410" i="33"/>
  <c r="AC411" i="33"/>
  <c r="AC412" i="33"/>
  <c r="AC413" i="33"/>
  <c r="AC414" i="33"/>
  <c r="AC415" i="33"/>
  <c r="AC416" i="33"/>
  <c r="AC417" i="33"/>
  <c r="AC418" i="33"/>
  <c r="AC419" i="33"/>
  <c r="AC420" i="33"/>
  <c r="AC421" i="33"/>
  <c r="AC422" i="33"/>
  <c r="AC423" i="33"/>
  <c r="AC424" i="33"/>
  <c r="AC425" i="33"/>
  <c r="AC426" i="33"/>
  <c r="AC427" i="33"/>
  <c r="AC428" i="33"/>
  <c r="AC429" i="33"/>
  <c r="AC430" i="33"/>
  <c r="AC431" i="33"/>
  <c r="AC432" i="33"/>
  <c r="AC433" i="33"/>
  <c r="AC434" i="33"/>
  <c r="AC435" i="33"/>
  <c r="AC436" i="33"/>
  <c r="AC437" i="33"/>
  <c r="AC438" i="33"/>
  <c r="AC439" i="33"/>
  <c r="AC440" i="33"/>
  <c r="AC441" i="33"/>
  <c r="AC442" i="33"/>
  <c r="AC443" i="33"/>
  <c r="AC444" i="33"/>
  <c r="AC445" i="33"/>
  <c r="AC446" i="33"/>
  <c r="AC447" i="33"/>
  <c r="AC448" i="33"/>
  <c r="AC449" i="33"/>
  <c r="AC450" i="33"/>
  <c r="AC451" i="33"/>
  <c r="AC452" i="33"/>
  <c r="AC453" i="33"/>
  <c r="AC454" i="33"/>
  <c r="AC455" i="33"/>
  <c r="AC456" i="33"/>
  <c r="AC457" i="33"/>
  <c r="AC458" i="33"/>
  <c r="AC459" i="33"/>
  <c r="AC460" i="33"/>
  <c r="AC461" i="33"/>
  <c r="AC462" i="33"/>
  <c r="AC463" i="33"/>
  <c r="AC464" i="33"/>
  <c r="AC465" i="33"/>
  <c r="AC466" i="33"/>
  <c r="AC467" i="33"/>
  <c r="AC468" i="33"/>
  <c r="AC469" i="33"/>
  <c r="AC470" i="33"/>
  <c r="AC471" i="33"/>
  <c r="AC472" i="33"/>
  <c r="AC473" i="33"/>
  <c r="AC474" i="33"/>
  <c r="AC475" i="33"/>
  <c r="AC476" i="33"/>
  <c r="AC477" i="33"/>
  <c r="AC478" i="33"/>
  <c r="AC479" i="33"/>
  <c r="AC480" i="33"/>
  <c r="AC481" i="33"/>
  <c r="AC482" i="33"/>
  <c r="AC483" i="33"/>
  <c r="AC484" i="33"/>
  <c r="AC485" i="33"/>
  <c r="AC486" i="33"/>
  <c r="AC487" i="33"/>
  <c r="AC488" i="33"/>
  <c r="AC489" i="33"/>
  <c r="AC573" i="33"/>
  <c r="AC574" i="33"/>
  <c r="AC575" i="33"/>
  <c r="AC576" i="33"/>
  <c r="AC577" i="33"/>
  <c r="AC578" i="33"/>
  <c r="AC579" i="33"/>
  <c r="AC580" i="33"/>
  <c r="AC581" i="33"/>
  <c r="D407" i="33"/>
  <c r="E407" i="33"/>
  <c r="F407" i="33"/>
  <c r="G407" i="33"/>
  <c r="H407" i="33"/>
  <c r="D408" i="33"/>
  <c r="E408" i="33"/>
  <c r="F408" i="33"/>
  <c r="G408" i="33"/>
  <c r="H408" i="33"/>
  <c r="D409" i="33"/>
  <c r="E409" i="33"/>
  <c r="F409" i="33"/>
  <c r="G409" i="33"/>
  <c r="H409" i="33"/>
  <c r="D410" i="33"/>
  <c r="E410" i="33"/>
  <c r="F410" i="33"/>
  <c r="G410" i="33"/>
  <c r="H410" i="33"/>
  <c r="D411" i="33"/>
  <c r="E411" i="33"/>
  <c r="F411" i="33"/>
  <c r="G411" i="33"/>
  <c r="H411" i="33"/>
  <c r="D412" i="33"/>
  <c r="E412" i="33"/>
  <c r="F412" i="33"/>
  <c r="G412" i="33"/>
  <c r="H412" i="33"/>
  <c r="D413" i="33"/>
  <c r="E413" i="33"/>
  <c r="F413" i="33"/>
  <c r="G413" i="33"/>
  <c r="H413" i="33"/>
  <c r="D414" i="33"/>
  <c r="E414" i="33"/>
  <c r="F414" i="33"/>
  <c r="G414" i="33"/>
  <c r="H414" i="33"/>
  <c r="D415" i="33"/>
  <c r="E415" i="33"/>
  <c r="F415" i="33"/>
  <c r="G415" i="33"/>
  <c r="H415" i="33"/>
  <c r="D416" i="33"/>
  <c r="E416" i="33"/>
  <c r="F416" i="33"/>
  <c r="G416" i="33"/>
  <c r="H416" i="33"/>
  <c r="D417" i="33"/>
  <c r="E417" i="33"/>
  <c r="F417" i="33"/>
  <c r="G417" i="33"/>
  <c r="H417" i="33"/>
  <c r="D418" i="33"/>
  <c r="E418" i="33"/>
  <c r="F418" i="33"/>
  <c r="G418" i="33"/>
  <c r="H418" i="33"/>
  <c r="D419" i="33"/>
  <c r="E419" i="33"/>
  <c r="F419" i="33"/>
  <c r="G419" i="33"/>
  <c r="H419" i="33"/>
  <c r="D420" i="33"/>
  <c r="E420" i="33"/>
  <c r="F420" i="33"/>
  <c r="G420" i="33"/>
  <c r="H420" i="33"/>
  <c r="D421" i="33"/>
  <c r="E421" i="33"/>
  <c r="F421" i="33"/>
  <c r="G421" i="33"/>
  <c r="H421" i="33"/>
  <c r="D422" i="33"/>
  <c r="E422" i="33"/>
  <c r="F422" i="33"/>
  <c r="G422" i="33"/>
  <c r="H422" i="33"/>
  <c r="D423" i="33"/>
  <c r="E423" i="33"/>
  <c r="F423" i="33"/>
  <c r="G423" i="33"/>
  <c r="H423" i="33"/>
  <c r="D424" i="33"/>
  <c r="E424" i="33"/>
  <c r="F424" i="33"/>
  <c r="G424" i="33"/>
  <c r="H424" i="33"/>
  <c r="D425" i="33"/>
  <c r="E425" i="33"/>
  <c r="F425" i="33"/>
  <c r="G425" i="33"/>
  <c r="H425" i="33"/>
  <c r="D426" i="33"/>
  <c r="E426" i="33"/>
  <c r="F426" i="33"/>
  <c r="G426" i="33"/>
  <c r="H426" i="33"/>
  <c r="D427" i="33"/>
  <c r="E427" i="33"/>
  <c r="F427" i="33"/>
  <c r="G427" i="33"/>
  <c r="H427" i="33"/>
  <c r="D428" i="33"/>
  <c r="E428" i="33"/>
  <c r="F428" i="33"/>
  <c r="G428" i="33"/>
  <c r="H428" i="33"/>
  <c r="D429" i="33"/>
  <c r="E429" i="33"/>
  <c r="F429" i="33"/>
  <c r="G429" i="33"/>
  <c r="H429" i="33"/>
  <c r="D430" i="33"/>
  <c r="E430" i="33"/>
  <c r="F430" i="33"/>
  <c r="G430" i="33"/>
  <c r="H430" i="33"/>
  <c r="D431" i="33"/>
  <c r="E431" i="33"/>
  <c r="F431" i="33"/>
  <c r="G431" i="33"/>
  <c r="H431" i="33"/>
  <c r="D432" i="33"/>
  <c r="E432" i="33"/>
  <c r="F432" i="33"/>
  <c r="G432" i="33"/>
  <c r="H432" i="33"/>
  <c r="D433" i="33"/>
  <c r="E433" i="33"/>
  <c r="F433" i="33"/>
  <c r="G433" i="33"/>
  <c r="H433" i="33"/>
  <c r="D434" i="33"/>
  <c r="E434" i="33"/>
  <c r="F434" i="33"/>
  <c r="G434" i="33"/>
  <c r="H434" i="33"/>
  <c r="D435" i="33"/>
  <c r="E435" i="33"/>
  <c r="F435" i="33"/>
  <c r="G435" i="33"/>
  <c r="H435" i="33"/>
  <c r="D436" i="33"/>
  <c r="E436" i="33"/>
  <c r="F436" i="33"/>
  <c r="G436" i="33"/>
  <c r="H436" i="33"/>
  <c r="D437" i="33"/>
  <c r="E437" i="33"/>
  <c r="F437" i="33"/>
  <c r="G437" i="33"/>
  <c r="H437" i="33"/>
  <c r="D438" i="33"/>
  <c r="E438" i="33"/>
  <c r="F438" i="33"/>
  <c r="G438" i="33"/>
  <c r="H438" i="33"/>
  <c r="D439" i="33"/>
  <c r="E439" i="33"/>
  <c r="F439" i="33"/>
  <c r="G439" i="33"/>
  <c r="H439" i="33"/>
  <c r="D440" i="33"/>
  <c r="E440" i="33"/>
  <c r="F440" i="33"/>
  <c r="G440" i="33"/>
  <c r="H440" i="33"/>
  <c r="D441" i="33"/>
  <c r="E441" i="33"/>
  <c r="F441" i="33"/>
  <c r="G441" i="33"/>
  <c r="H441" i="33"/>
  <c r="D442" i="33"/>
  <c r="E442" i="33"/>
  <c r="F442" i="33"/>
  <c r="G442" i="33"/>
  <c r="H442" i="33"/>
  <c r="D443" i="33"/>
  <c r="E443" i="33"/>
  <c r="F443" i="33"/>
  <c r="G443" i="33"/>
  <c r="H443" i="33"/>
  <c r="D444" i="33"/>
  <c r="E444" i="33"/>
  <c r="F444" i="33"/>
  <c r="G444" i="33"/>
  <c r="H444" i="33"/>
  <c r="D445" i="33"/>
  <c r="E445" i="33"/>
  <c r="F445" i="33"/>
  <c r="G445" i="33"/>
  <c r="H445" i="33"/>
  <c r="D446" i="33"/>
  <c r="E446" i="33"/>
  <c r="F446" i="33"/>
  <c r="G446" i="33"/>
  <c r="H446" i="33"/>
  <c r="D447" i="33"/>
  <c r="E447" i="33"/>
  <c r="F447" i="33"/>
  <c r="G447" i="33"/>
  <c r="H447" i="33"/>
  <c r="D448" i="33"/>
  <c r="E448" i="33"/>
  <c r="F448" i="33"/>
  <c r="G448" i="33"/>
  <c r="H448" i="33"/>
  <c r="D449" i="33"/>
  <c r="E449" i="33"/>
  <c r="F449" i="33"/>
  <c r="G449" i="33"/>
  <c r="H449" i="33"/>
  <c r="D450" i="33"/>
  <c r="E450" i="33"/>
  <c r="F450" i="33"/>
  <c r="G450" i="33"/>
  <c r="H450" i="33"/>
  <c r="D451" i="33"/>
  <c r="E451" i="33"/>
  <c r="F451" i="33"/>
  <c r="G451" i="33"/>
  <c r="H451" i="33"/>
  <c r="D452" i="33"/>
  <c r="E452" i="33"/>
  <c r="F452" i="33"/>
  <c r="G452" i="33"/>
  <c r="H452" i="33"/>
  <c r="D453" i="33"/>
  <c r="E453" i="33"/>
  <c r="F453" i="33"/>
  <c r="G453" i="33"/>
  <c r="H453" i="33"/>
  <c r="D454" i="33"/>
  <c r="E454" i="33"/>
  <c r="F454" i="33"/>
  <c r="G454" i="33"/>
  <c r="H454" i="33"/>
  <c r="D455" i="33"/>
  <c r="E455" i="33"/>
  <c r="F455" i="33"/>
  <c r="G455" i="33"/>
  <c r="H455" i="33"/>
  <c r="D456" i="33"/>
  <c r="E456" i="33"/>
  <c r="F456" i="33"/>
  <c r="G456" i="33"/>
  <c r="H456" i="33"/>
  <c r="D457" i="33"/>
  <c r="E457" i="33"/>
  <c r="F457" i="33"/>
  <c r="G457" i="33"/>
  <c r="H457" i="33"/>
  <c r="D458" i="33"/>
  <c r="E458" i="33"/>
  <c r="F458" i="33"/>
  <c r="G458" i="33"/>
  <c r="H458" i="33"/>
  <c r="D459" i="33"/>
  <c r="E459" i="33"/>
  <c r="F459" i="33"/>
  <c r="G459" i="33"/>
  <c r="H459" i="33"/>
  <c r="D460" i="33"/>
  <c r="E460" i="33"/>
  <c r="F460" i="33"/>
  <c r="G460" i="33"/>
  <c r="H460" i="33"/>
  <c r="D461" i="33"/>
  <c r="E461" i="33"/>
  <c r="F461" i="33"/>
  <c r="G461" i="33"/>
  <c r="H461" i="33"/>
  <c r="D462" i="33"/>
  <c r="E462" i="33"/>
  <c r="F462" i="33"/>
  <c r="G462" i="33"/>
  <c r="H462" i="33"/>
  <c r="D463" i="33"/>
  <c r="E463" i="33"/>
  <c r="F463" i="33"/>
  <c r="G463" i="33"/>
  <c r="H463" i="33"/>
  <c r="D464" i="33"/>
  <c r="E464" i="33"/>
  <c r="F464" i="33"/>
  <c r="G464" i="33"/>
  <c r="H464" i="33"/>
  <c r="D465" i="33"/>
  <c r="E465" i="33"/>
  <c r="F465" i="33"/>
  <c r="G465" i="33"/>
  <c r="H465" i="33"/>
  <c r="D466" i="33"/>
  <c r="E466" i="33"/>
  <c r="F466" i="33"/>
  <c r="G466" i="33"/>
  <c r="H466" i="33"/>
  <c r="D467" i="33"/>
  <c r="E467" i="33"/>
  <c r="F467" i="33"/>
  <c r="G467" i="33"/>
  <c r="H467" i="33"/>
  <c r="D468" i="33"/>
  <c r="E468" i="33"/>
  <c r="F468" i="33"/>
  <c r="G468" i="33"/>
  <c r="H468" i="33"/>
  <c r="D469" i="33"/>
  <c r="E469" i="33"/>
  <c r="F469" i="33"/>
  <c r="G469" i="33"/>
  <c r="H469" i="33"/>
  <c r="D470" i="33"/>
  <c r="E470" i="33"/>
  <c r="F470" i="33"/>
  <c r="G470" i="33"/>
  <c r="H470" i="33"/>
  <c r="D471" i="33"/>
  <c r="E471" i="33"/>
  <c r="F471" i="33"/>
  <c r="G471" i="33"/>
  <c r="H471" i="33"/>
  <c r="D472" i="33"/>
  <c r="E472" i="33"/>
  <c r="F472" i="33"/>
  <c r="G472" i="33"/>
  <c r="H472" i="33"/>
  <c r="D473" i="33"/>
  <c r="E473" i="33"/>
  <c r="F473" i="33"/>
  <c r="G473" i="33"/>
  <c r="H473" i="33"/>
  <c r="D474" i="33"/>
  <c r="E474" i="33"/>
  <c r="F474" i="33"/>
  <c r="G474" i="33"/>
  <c r="H474" i="33"/>
  <c r="D475" i="33"/>
  <c r="E475" i="33"/>
  <c r="F475" i="33"/>
  <c r="G475" i="33"/>
  <c r="H475" i="33"/>
  <c r="D476" i="33"/>
  <c r="E476" i="33"/>
  <c r="F476" i="33"/>
  <c r="G476" i="33"/>
  <c r="H476" i="33"/>
  <c r="D477" i="33"/>
  <c r="E477" i="33"/>
  <c r="F477" i="33"/>
  <c r="G477" i="33"/>
  <c r="H477" i="33"/>
  <c r="D478" i="33"/>
  <c r="E478" i="33"/>
  <c r="F478" i="33"/>
  <c r="G478" i="33"/>
  <c r="H478" i="33"/>
  <c r="D479" i="33"/>
  <c r="E479" i="33"/>
  <c r="F479" i="33"/>
  <c r="G479" i="33"/>
  <c r="H479" i="33"/>
  <c r="D480" i="33"/>
  <c r="E480" i="33"/>
  <c r="F480" i="33"/>
  <c r="G480" i="33"/>
  <c r="H480" i="33"/>
  <c r="D481" i="33"/>
  <c r="E481" i="33"/>
  <c r="F481" i="33"/>
  <c r="G481" i="33"/>
  <c r="H481" i="33"/>
  <c r="D482" i="33"/>
  <c r="E482" i="33"/>
  <c r="F482" i="33"/>
  <c r="G482" i="33"/>
  <c r="H482" i="33"/>
  <c r="D483" i="33"/>
  <c r="E483" i="33"/>
  <c r="F483" i="33"/>
  <c r="G483" i="33"/>
  <c r="H483" i="33"/>
  <c r="D484" i="33"/>
  <c r="E484" i="33"/>
  <c r="F484" i="33"/>
  <c r="G484" i="33"/>
  <c r="H484" i="33"/>
  <c r="D485" i="33"/>
  <c r="E485" i="33"/>
  <c r="F485" i="33"/>
  <c r="G485" i="33"/>
  <c r="H485" i="33"/>
  <c r="D486" i="33"/>
  <c r="E486" i="33"/>
  <c r="F486" i="33"/>
  <c r="G486" i="33"/>
  <c r="H486" i="33"/>
  <c r="D487" i="33"/>
  <c r="E487" i="33"/>
  <c r="F487" i="33"/>
  <c r="G487" i="33"/>
  <c r="H487" i="33"/>
  <c r="D488" i="33"/>
  <c r="E488" i="33"/>
  <c r="F488" i="33"/>
  <c r="G488" i="33"/>
  <c r="H488" i="33"/>
  <c r="D489" i="33"/>
  <c r="E489" i="33"/>
  <c r="F489" i="33"/>
  <c r="G489" i="33"/>
  <c r="H489" i="33"/>
  <c r="AC117" i="33"/>
  <c r="AC118" i="33"/>
  <c r="AC119" i="33"/>
  <c r="AC120" i="33"/>
  <c r="AC121" i="33"/>
  <c r="AC122" i="33"/>
  <c r="AC123" i="33"/>
  <c r="AC124" i="33"/>
  <c r="AC125" i="33"/>
  <c r="AC126" i="33"/>
  <c r="AC127" i="33"/>
  <c r="AC128" i="33"/>
  <c r="AC129" i="33"/>
  <c r="AC130" i="33"/>
  <c r="AC131" i="33"/>
  <c r="AC132" i="33"/>
  <c r="AC133" i="33"/>
  <c r="AC134" i="33"/>
  <c r="AC135" i="33"/>
  <c r="AC136" i="33"/>
  <c r="AC137" i="33"/>
  <c r="AC138" i="33"/>
  <c r="AC139" i="33"/>
  <c r="AC140" i="33"/>
  <c r="AC141" i="33"/>
  <c r="AC142" i="33"/>
  <c r="AC143" i="33"/>
  <c r="AC144" i="33"/>
  <c r="AC145" i="33"/>
  <c r="AC146" i="33"/>
  <c r="AC147" i="33"/>
  <c r="AC148" i="33"/>
  <c r="AC149" i="33"/>
  <c r="AC150" i="33"/>
  <c r="AC151" i="33"/>
  <c r="AC152" i="33"/>
  <c r="AC153" i="33"/>
  <c r="AC154" i="33"/>
  <c r="AC155" i="33"/>
  <c r="AC156" i="33"/>
  <c r="AC157" i="33"/>
  <c r="AC158" i="33"/>
  <c r="AC159" i="33"/>
  <c r="AC160" i="33"/>
  <c r="AC161" i="33"/>
  <c r="AC162" i="33"/>
  <c r="AC163" i="33"/>
  <c r="AC164" i="33"/>
  <c r="AC165" i="33"/>
  <c r="AC166" i="33"/>
  <c r="AC167" i="33"/>
  <c r="AC168" i="33"/>
  <c r="AC169" i="33"/>
  <c r="AC170" i="33"/>
  <c r="AC171" i="33"/>
  <c r="AC172" i="33"/>
  <c r="AC173" i="33"/>
  <c r="AC174" i="33"/>
  <c r="AC175" i="33"/>
  <c r="AC176" i="33"/>
  <c r="AC177" i="33"/>
  <c r="AC178" i="33"/>
  <c r="AC179" i="33"/>
  <c r="AC180" i="33"/>
  <c r="AC181" i="33"/>
  <c r="AC182" i="33"/>
  <c r="AC183" i="33"/>
  <c r="AC184" i="33"/>
  <c r="AC185" i="33"/>
  <c r="AC186" i="33"/>
  <c r="AC187" i="33"/>
  <c r="AC188" i="33"/>
  <c r="AC189" i="33"/>
  <c r="AC190" i="33"/>
  <c r="AC191" i="33"/>
  <c r="AC192" i="33"/>
  <c r="AC193" i="33"/>
  <c r="AC194" i="33"/>
  <c r="AC195" i="33"/>
  <c r="AC196" i="33"/>
  <c r="AC197" i="33"/>
  <c r="AC198" i="33"/>
  <c r="AC199" i="33"/>
  <c r="AC200" i="33"/>
  <c r="AC201" i="33"/>
  <c r="AC202" i="33"/>
  <c r="AC203" i="33"/>
  <c r="AC204" i="33"/>
  <c r="AC205" i="33"/>
  <c r="AC206" i="33"/>
  <c r="AC207" i="33"/>
  <c r="AC208" i="33"/>
  <c r="AC209" i="33"/>
  <c r="AC210" i="33"/>
  <c r="AC211" i="33"/>
  <c r="AC212" i="33"/>
  <c r="AC213" i="33"/>
  <c r="AC214" i="33"/>
  <c r="AC215" i="33"/>
  <c r="AC216" i="33"/>
  <c r="AC217" i="33"/>
  <c r="AC218" i="33"/>
  <c r="AC219" i="33"/>
  <c r="AC220" i="33"/>
  <c r="AC221" i="33"/>
  <c r="AC222" i="33"/>
  <c r="AC223" i="33"/>
  <c r="AC224" i="33"/>
  <c r="AC225" i="33"/>
  <c r="AC226" i="33"/>
  <c r="AC227" i="33"/>
  <c r="AC228" i="33"/>
  <c r="AC229" i="33"/>
  <c r="AC230" i="33"/>
  <c r="AC231" i="33"/>
  <c r="AC232" i="33"/>
  <c r="AC233" i="33"/>
  <c r="AC234" i="33"/>
  <c r="AC235" i="33"/>
  <c r="AC236" i="33"/>
  <c r="AC237" i="33"/>
  <c r="AC238" i="33"/>
  <c r="AC239" i="33"/>
  <c r="AC240" i="33"/>
  <c r="AC241" i="33"/>
  <c r="AC242" i="33"/>
  <c r="AC243" i="33"/>
  <c r="AC244" i="33"/>
  <c r="AC245" i="33"/>
  <c r="AC246" i="33"/>
  <c r="AC247" i="33"/>
  <c r="AC248" i="33"/>
  <c r="AC249" i="33"/>
  <c r="AC250" i="33"/>
  <c r="AC251" i="33"/>
  <c r="AC252" i="33"/>
  <c r="AC253" i="33"/>
  <c r="AC254" i="33"/>
  <c r="AC255" i="33"/>
  <c r="AC256" i="33"/>
  <c r="AC257" i="33"/>
  <c r="AC258" i="33"/>
  <c r="AC259" i="33"/>
  <c r="AC260" i="33"/>
  <c r="AC261" i="33"/>
  <c r="AC262" i="33"/>
  <c r="AC263" i="33"/>
  <c r="AC264" i="33"/>
  <c r="AC265" i="33"/>
  <c r="AC266" i="33"/>
  <c r="AC267" i="33"/>
  <c r="AC268" i="33"/>
  <c r="AC269" i="33"/>
  <c r="AC270" i="33"/>
  <c r="AC271" i="33"/>
  <c r="AC272" i="33"/>
  <c r="AC273" i="33"/>
  <c r="AC274" i="33"/>
  <c r="AC275" i="33"/>
  <c r="AC276" i="33"/>
  <c r="AC277" i="33"/>
  <c r="AC278" i="33"/>
  <c r="AC279" i="33"/>
  <c r="AC280" i="33"/>
  <c r="AC281" i="33"/>
  <c r="AC282" i="33"/>
  <c r="AC283" i="33"/>
  <c r="AC284" i="33"/>
  <c r="AC285" i="33"/>
  <c r="AC286" i="33"/>
  <c r="AC287" i="33"/>
  <c r="AC288" i="33"/>
  <c r="AC289" i="33"/>
  <c r="AC290" i="33"/>
  <c r="AC291" i="33"/>
  <c r="AC292" i="33"/>
  <c r="AC293" i="33"/>
  <c r="AC294" i="33"/>
  <c r="AC295" i="33"/>
  <c r="AC296" i="33"/>
  <c r="AC297" i="33"/>
  <c r="AC298" i="33"/>
  <c r="AC299" i="33"/>
  <c r="AC300" i="33"/>
  <c r="AC301" i="33"/>
  <c r="AC302" i="33"/>
  <c r="AC303" i="33"/>
  <c r="AC304" i="33"/>
  <c r="AC305" i="33"/>
  <c r="AC306" i="33"/>
  <c r="AC307" i="33"/>
  <c r="AC308" i="33"/>
  <c r="AC309" i="33"/>
  <c r="AC310" i="33"/>
  <c r="AC311" i="33"/>
  <c r="AC312" i="33"/>
  <c r="AC313" i="33"/>
  <c r="AC314" i="33"/>
  <c r="AC315" i="33"/>
  <c r="AC316" i="33"/>
  <c r="AC317" i="33"/>
  <c r="AC318" i="33"/>
  <c r="AC319" i="33"/>
  <c r="AC320" i="33"/>
  <c r="AC321" i="33"/>
  <c r="AC322" i="33"/>
  <c r="AC323" i="33"/>
  <c r="AC324" i="33"/>
  <c r="AC325" i="33"/>
  <c r="AC326" i="33"/>
  <c r="AC327" i="33"/>
  <c r="AC328" i="33"/>
  <c r="AC329" i="33"/>
  <c r="AC330" i="33"/>
  <c r="AC331" i="33"/>
  <c r="AC332" i="33"/>
  <c r="AC333" i="33"/>
  <c r="AC334" i="33"/>
  <c r="AC335" i="33"/>
  <c r="AC336" i="33"/>
  <c r="AC337" i="33"/>
  <c r="AC338" i="33"/>
  <c r="AC339" i="33"/>
  <c r="AC340" i="33"/>
  <c r="AC341" i="33"/>
  <c r="AC342" i="33"/>
  <c r="AC343" i="33"/>
  <c r="AC344" i="33"/>
  <c r="AC345" i="33"/>
  <c r="AC346" i="33"/>
  <c r="AC347" i="33"/>
  <c r="AC348" i="33"/>
  <c r="AC349" i="33"/>
  <c r="AC350" i="33"/>
  <c r="AC351" i="33"/>
  <c r="AC352" i="33"/>
  <c r="AC353" i="33"/>
  <c r="AC354" i="33"/>
  <c r="AC355" i="33"/>
  <c r="AC356" i="33"/>
  <c r="AC357" i="33"/>
  <c r="AC358" i="33"/>
  <c r="AC359" i="33"/>
  <c r="AC360" i="33"/>
  <c r="AC361" i="33"/>
  <c r="AC362" i="33"/>
  <c r="AC363" i="33"/>
  <c r="AC364" i="33"/>
  <c r="AC365" i="33"/>
  <c r="AC366" i="33"/>
  <c r="AC367" i="33"/>
  <c r="AC368" i="33"/>
  <c r="AC369" i="33"/>
  <c r="AC370" i="33"/>
  <c r="AC371" i="33"/>
  <c r="AC372" i="33"/>
  <c r="AC373" i="33"/>
  <c r="AC374" i="33"/>
  <c r="AC375" i="33"/>
  <c r="AC376" i="33"/>
  <c r="AC377" i="33"/>
  <c r="AC378" i="33"/>
  <c r="AC379" i="33"/>
  <c r="AC380" i="33"/>
  <c r="AC381" i="33"/>
  <c r="AC382" i="33"/>
  <c r="AC383" i="33"/>
  <c r="AC384" i="33"/>
  <c r="AC385" i="33"/>
  <c r="AC386" i="33"/>
  <c r="AC387" i="33"/>
  <c r="AC388" i="33"/>
  <c r="AC389" i="33"/>
  <c r="AC390" i="33"/>
  <c r="AC391" i="33"/>
  <c r="AC392" i="33"/>
  <c r="AC393" i="33"/>
  <c r="AC394" i="33"/>
  <c r="AC395" i="33"/>
  <c r="AC396" i="33"/>
  <c r="AC397" i="33"/>
  <c r="AC398" i="33"/>
  <c r="AC399" i="33"/>
  <c r="AC400" i="33"/>
  <c r="AC401" i="33"/>
  <c r="AC402" i="33"/>
  <c r="AC403" i="33"/>
  <c r="AC404" i="33"/>
  <c r="AC405" i="33"/>
  <c r="AC406" i="33"/>
  <c r="AC582" i="33"/>
  <c r="D117" i="33"/>
  <c r="E117" i="33"/>
  <c r="F117" i="33"/>
  <c r="G117" i="33"/>
  <c r="H117" i="33"/>
  <c r="D118" i="33"/>
  <c r="E118" i="33"/>
  <c r="F118" i="33"/>
  <c r="G118" i="33"/>
  <c r="H118" i="33"/>
  <c r="D119" i="33"/>
  <c r="E119" i="33"/>
  <c r="F119" i="33"/>
  <c r="G119" i="33"/>
  <c r="H119" i="33"/>
  <c r="D120" i="33"/>
  <c r="E120" i="33"/>
  <c r="F120" i="33"/>
  <c r="G120" i="33"/>
  <c r="H120" i="33"/>
  <c r="D121" i="33"/>
  <c r="E121" i="33"/>
  <c r="F121" i="33"/>
  <c r="G121" i="33"/>
  <c r="H121" i="33"/>
  <c r="D122" i="33"/>
  <c r="E122" i="33"/>
  <c r="F122" i="33"/>
  <c r="G122" i="33"/>
  <c r="H122" i="33"/>
  <c r="D123" i="33"/>
  <c r="E123" i="33"/>
  <c r="F123" i="33"/>
  <c r="G123" i="33"/>
  <c r="H123" i="33"/>
  <c r="D124" i="33"/>
  <c r="E124" i="33"/>
  <c r="F124" i="33"/>
  <c r="G124" i="33"/>
  <c r="H124" i="33"/>
  <c r="D125" i="33"/>
  <c r="E125" i="33"/>
  <c r="F125" i="33"/>
  <c r="G125" i="33"/>
  <c r="H125" i="33"/>
  <c r="D126" i="33"/>
  <c r="E126" i="33"/>
  <c r="F126" i="33"/>
  <c r="G126" i="33"/>
  <c r="H126" i="33"/>
  <c r="D127" i="33"/>
  <c r="E127" i="33"/>
  <c r="F127" i="33"/>
  <c r="G127" i="33"/>
  <c r="H127" i="33"/>
  <c r="D128" i="33"/>
  <c r="E128" i="33"/>
  <c r="F128" i="33"/>
  <c r="G128" i="33"/>
  <c r="H128" i="33"/>
  <c r="D129" i="33"/>
  <c r="E129" i="33"/>
  <c r="F129" i="33"/>
  <c r="G129" i="33"/>
  <c r="H129" i="33"/>
  <c r="D130" i="33"/>
  <c r="E130" i="33"/>
  <c r="F130" i="33"/>
  <c r="G130" i="33"/>
  <c r="H130" i="33"/>
  <c r="D131" i="33"/>
  <c r="E131" i="33"/>
  <c r="F131" i="33"/>
  <c r="G131" i="33"/>
  <c r="H131" i="33"/>
  <c r="D132" i="33"/>
  <c r="E132" i="33"/>
  <c r="F132" i="33"/>
  <c r="G132" i="33"/>
  <c r="H132" i="33"/>
  <c r="D133" i="33"/>
  <c r="E133" i="33"/>
  <c r="F133" i="33"/>
  <c r="G133" i="33"/>
  <c r="H133" i="33"/>
  <c r="D134" i="33"/>
  <c r="E134" i="33"/>
  <c r="F134" i="33"/>
  <c r="G134" i="33"/>
  <c r="H134" i="33"/>
  <c r="D135" i="33"/>
  <c r="E135" i="33"/>
  <c r="F135" i="33"/>
  <c r="G135" i="33"/>
  <c r="H135" i="33"/>
  <c r="D136" i="33"/>
  <c r="E136" i="33"/>
  <c r="F136" i="33"/>
  <c r="G136" i="33"/>
  <c r="H136" i="33"/>
  <c r="D137" i="33"/>
  <c r="E137" i="33"/>
  <c r="F137" i="33"/>
  <c r="G137" i="33"/>
  <c r="H137" i="33"/>
  <c r="D138" i="33"/>
  <c r="E138" i="33"/>
  <c r="F138" i="33"/>
  <c r="G138" i="33"/>
  <c r="H138" i="33"/>
  <c r="D139" i="33"/>
  <c r="E139" i="33"/>
  <c r="F139" i="33"/>
  <c r="G139" i="33"/>
  <c r="H139" i="33"/>
  <c r="D140" i="33"/>
  <c r="E140" i="33"/>
  <c r="F140" i="33"/>
  <c r="G140" i="33"/>
  <c r="H140" i="33"/>
  <c r="D141" i="33"/>
  <c r="E141" i="33"/>
  <c r="F141" i="33"/>
  <c r="G141" i="33"/>
  <c r="H141" i="33"/>
  <c r="D142" i="33"/>
  <c r="E142" i="33"/>
  <c r="F142" i="33"/>
  <c r="G142" i="33"/>
  <c r="H142" i="33"/>
  <c r="D143" i="33"/>
  <c r="E143" i="33"/>
  <c r="F143" i="33"/>
  <c r="G143" i="33"/>
  <c r="H143" i="33"/>
  <c r="D144" i="33"/>
  <c r="E144" i="33"/>
  <c r="F144" i="33"/>
  <c r="G144" i="33"/>
  <c r="H144" i="33"/>
  <c r="D145" i="33"/>
  <c r="E145" i="33"/>
  <c r="F145" i="33"/>
  <c r="G145" i="33"/>
  <c r="H145" i="33"/>
  <c r="D146" i="33"/>
  <c r="E146" i="33"/>
  <c r="F146" i="33"/>
  <c r="G146" i="33"/>
  <c r="H146" i="33"/>
  <c r="D147" i="33"/>
  <c r="E147" i="33"/>
  <c r="F147" i="33"/>
  <c r="G147" i="33"/>
  <c r="H147" i="33"/>
  <c r="D148" i="33"/>
  <c r="E148" i="33"/>
  <c r="F148" i="33"/>
  <c r="G148" i="33"/>
  <c r="H148" i="33"/>
  <c r="D149" i="33"/>
  <c r="E149" i="33"/>
  <c r="F149" i="33"/>
  <c r="G149" i="33"/>
  <c r="H149" i="33"/>
  <c r="D150" i="33"/>
  <c r="E150" i="33"/>
  <c r="F150" i="33"/>
  <c r="G150" i="33"/>
  <c r="H150" i="33"/>
  <c r="D151" i="33"/>
  <c r="E151" i="33"/>
  <c r="F151" i="33"/>
  <c r="G151" i="33"/>
  <c r="H151" i="33"/>
  <c r="D152" i="33"/>
  <c r="E152" i="33"/>
  <c r="F152" i="33"/>
  <c r="G152" i="33"/>
  <c r="H152" i="33"/>
  <c r="D153" i="33"/>
  <c r="E153" i="33"/>
  <c r="F153" i="33"/>
  <c r="G153" i="33"/>
  <c r="H153" i="33"/>
  <c r="D154" i="33"/>
  <c r="E154" i="33"/>
  <c r="F154" i="33"/>
  <c r="G154" i="33"/>
  <c r="H154" i="33"/>
  <c r="D155" i="33"/>
  <c r="E155" i="33"/>
  <c r="F155" i="33"/>
  <c r="G155" i="33"/>
  <c r="H155" i="33"/>
  <c r="D156" i="33"/>
  <c r="E156" i="33"/>
  <c r="F156" i="33"/>
  <c r="G156" i="33"/>
  <c r="H156" i="33"/>
  <c r="D157" i="33"/>
  <c r="E157" i="33"/>
  <c r="F157" i="33"/>
  <c r="G157" i="33"/>
  <c r="H157" i="33"/>
  <c r="D158" i="33"/>
  <c r="E158" i="33"/>
  <c r="F158" i="33"/>
  <c r="G158" i="33"/>
  <c r="H158" i="33"/>
  <c r="D159" i="33"/>
  <c r="E159" i="33"/>
  <c r="F159" i="33"/>
  <c r="G159" i="33"/>
  <c r="H159" i="33"/>
  <c r="D160" i="33"/>
  <c r="E160" i="33"/>
  <c r="F160" i="33"/>
  <c r="G160" i="33"/>
  <c r="H160" i="33"/>
  <c r="D161" i="33"/>
  <c r="E161" i="33"/>
  <c r="F161" i="33"/>
  <c r="G161" i="33"/>
  <c r="H161" i="33"/>
  <c r="D162" i="33"/>
  <c r="E162" i="33"/>
  <c r="F162" i="33"/>
  <c r="G162" i="33"/>
  <c r="H162" i="33"/>
  <c r="D163" i="33"/>
  <c r="E163" i="33"/>
  <c r="F163" i="33"/>
  <c r="G163" i="33"/>
  <c r="H163" i="33"/>
  <c r="D164" i="33"/>
  <c r="E164" i="33"/>
  <c r="F164" i="33"/>
  <c r="G164" i="33"/>
  <c r="H164" i="33"/>
  <c r="D165" i="33"/>
  <c r="E165" i="33"/>
  <c r="F165" i="33"/>
  <c r="G165" i="33"/>
  <c r="H165" i="33"/>
  <c r="D166" i="33"/>
  <c r="E166" i="33"/>
  <c r="F166" i="33"/>
  <c r="G166" i="33"/>
  <c r="H166" i="33"/>
  <c r="D167" i="33"/>
  <c r="E167" i="33"/>
  <c r="F167" i="33"/>
  <c r="G167" i="33"/>
  <c r="H167" i="33"/>
  <c r="D168" i="33"/>
  <c r="E168" i="33"/>
  <c r="F168" i="33"/>
  <c r="G168" i="33"/>
  <c r="H168" i="33"/>
  <c r="D169" i="33"/>
  <c r="E169" i="33"/>
  <c r="F169" i="33"/>
  <c r="G169" i="33"/>
  <c r="H169" i="33"/>
  <c r="D170" i="33"/>
  <c r="E170" i="33"/>
  <c r="F170" i="33"/>
  <c r="G170" i="33"/>
  <c r="H170" i="33"/>
  <c r="D171" i="33"/>
  <c r="E171" i="33"/>
  <c r="F171" i="33"/>
  <c r="G171" i="33"/>
  <c r="H171" i="33"/>
  <c r="D172" i="33"/>
  <c r="E172" i="33"/>
  <c r="F172" i="33"/>
  <c r="G172" i="33"/>
  <c r="H172" i="33"/>
  <c r="D173" i="33"/>
  <c r="E173" i="33"/>
  <c r="F173" i="33"/>
  <c r="G173" i="33"/>
  <c r="H173" i="33"/>
  <c r="D174" i="33"/>
  <c r="E174" i="33"/>
  <c r="F174" i="33"/>
  <c r="G174" i="33"/>
  <c r="H174" i="33"/>
  <c r="D175" i="33"/>
  <c r="E175" i="33"/>
  <c r="F175" i="33"/>
  <c r="G175" i="33"/>
  <c r="H175" i="33"/>
  <c r="D176" i="33"/>
  <c r="E176" i="33"/>
  <c r="F176" i="33"/>
  <c r="G176" i="33"/>
  <c r="H176" i="33"/>
  <c r="D177" i="33"/>
  <c r="E177" i="33"/>
  <c r="F177" i="33"/>
  <c r="G177" i="33"/>
  <c r="H177" i="33"/>
  <c r="D178" i="33"/>
  <c r="E178" i="33"/>
  <c r="F178" i="33"/>
  <c r="G178" i="33"/>
  <c r="H178" i="33"/>
  <c r="D179" i="33"/>
  <c r="E179" i="33"/>
  <c r="F179" i="33"/>
  <c r="G179" i="33"/>
  <c r="H179" i="33"/>
  <c r="D180" i="33"/>
  <c r="E180" i="33"/>
  <c r="F180" i="33"/>
  <c r="G180" i="33"/>
  <c r="H180" i="33"/>
  <c r="D181" i="33"/>
  <c r="E181" i="33"/>
  <c r="F181" i="33"/>
  <c r="G181" i="33"/>
  <c r="H181" i="33"/>
  <c r="D182" i="33"/>
  <c r="E182" i="33"/>
  <c r="F182" i="33"/>
  <c r="G182" i="33"/>
  <c r="H182" i="33"/>
  <c r="D183" i="33"/>
  <c r="E183" i="33"/>
  <c r="F183" i="33"/>
  <c r="G183" i="33"/>
  <c r="H183" i="33"/>
  <c r="D184" i="33"/>
  <c r="E184" i="33"/>
  <c r="F184" i="33"/>
  <c r="G184" i="33"/>
  <c r="H184" i="33"/>
  <c r="D185" i="33"/>
  <c r="E185" i="33"/>
  <c r="F185" i="33"/>
  <c r="G185" i="33"/>
  <c r="H185" i="33"/>
  <c r="D186" i="33"/>
  <c r="E186" i="33"/>
  <c r="F186" i="33"/>
  <c r="G186" i="33"/>
  <c r="H186" i="33"/>
  <c r="D187" i="33"/>
  <c r="E187" i="33"/>
  <c r="F187" i="33"/>
  <c r="G187" i="33"/>
  <c r="H187" i="33"/>
  <c r="D188" i="33"/>
  <c r="E188" i="33"/>
  <c r="F188" i="33"/>
  <c r="G188" i="33"/>
  <c r="H188" i="33"/>
  <c r="D189" i="33"/>
  <c r="E189" i="33"/>
  <c r="F189" i="33"/>
  <c r="G189" i="33"/>
  <c r="H189" i="33"/>
  <c r="D190" i="33"/>
  <c r="E190" i="33"/>
  <c r="F190" i="33"/>
  <c r="G190" i="33"/>
  <c r="H190" i="33"/>
  <c r="D191" i="33"/>
  <c r="E191" i="33"/>
  <c r="F191" i="33"/>
  <c r="G191" i="33"/>
  <c r="H191" i="33"/>
  <c r="D192" i="33"/>
  <c r="E192" i="33"/>
  <c r="F192" i="33"/>
  <c r="G192" i="33"/>
  <c r="H192" i="33"/>
  <c r="D193" i="33"/>
  <c r="E193" i="33"/>
  <c r="F193" i="33"/>
  <c r="G193" i="33"/>
  <c r="H193" i="33"/>
  <c r="D194" i="33"/>
  <c r="E194" i="33"/>
  <c r="F194" i="33"/>
  <c r="G194" i="33"/>
  <c r="H194" i="33"/>
  <c r="D195" i="33"/>
  <c r="E195" i="33"/>
  <c r="F195" i="33"/>
  <c r="G195" i="33"/>
  <c r="H195" i="33"/>
  <c r="D196" i="33"/>
  <c r="E196" i="33"/>
  <c r="F196" i="33"/>
  <c r="G196" i="33"/>
  <c r="H196" i="33"/>
  <c r="D197" i="33"/>
  <c r="E197" i="33"/>
  <c r="F197" i="33"/>
  <c r="G197" i="33"/>
  <c r="H197" i="33"/>
  <c r="D198" i="33"/>
  <c r="E198" i="33"/>
  <c r="F198" i="33"/>
  <c r="G198" i="33"/>
  <c r="H198" i="33"/>
  <c r="D199" i="33"/>
  <c r="E199" i="33"/>
  <c r="F199" i="33"/>
  <c r="G199" i="33"/>
  <c r="H199" i="33"/>
  <c r="D200" i="33"/>
  <c r="E200" i="33"/>
  <c r="F200" i="33"/>
  <c r="G200" i="33"/>
  <c r="H200" i="33"/>
  <c r="D201" i="33"/>
  <c r="E201" i="33"/>
  <c r="F201" i="33"/>
  <c r="G201" i="33"/>
  <c r="H201" i="33"/>
  <c r="D202" i="33"/>
  <c r="E202" i="33"/>
  <c r="F202" i="33"/>
  <c r="G202" i="33"/>
  <c r="H202" i="33"/>
  <c r="D203" i="33"/>
  <c r="E203" i="33"/>
  <c r="F203" i="33"/>
  <c r="G203" i="33"/>
  <c r="H203" i="33"/>
  <c r="D204" i="33"/>
  <c r="E204" i="33"/>
  <c r="F204" i="33"/>
  <c r="G204" i="33"/>
  <c r="H204" i="33"/>
  <c r="D205" i="33"/>
  <c r="E205" i="33"/>
  <c r="F205" i="33"/>
  <c r="G205" i="33"/>
  <c r="H205" i="33"/>
  <c r="D206" i="33"/>
  <c r="E206" i="33"/>
  <c r="F206" i="33"/>
  <c r="G206" i="33"/>
  <c r="H206" i="33"/>
  <c r="D207" i="33"/>
  <c r="E207" i="33"/>
  <c r="F207" i="33"/>
  <c r="G207" i="33"/>
  <c r="H207" i="33"/>
  <c r="D208" i="33"/>
  <c r="E208" i="33"/>
  <c r="F208" i="33"/>
  <c r="G208" i="33"/>
  <c r="H208" i="33"/>
  <c r="D209" i="33"/>
  <c r="E209" i="33"/>
  <c r="F209" i="33"/>
  <c r="G209" i="33"/>
  <c r="H209" i="33"/>
  <c r="D210" i="33"/>
  <c r="E210" i="33"/>
  <c r="F210" i="33"/>
  <c r="G210" i="33"/>
  <c r="H210" i="33"/>
  <c r="D211" i="33"/>
  <c r="E211" i="33"/>
  <c r="F211" i="33"/>
  <c r="G211" i="33"/>
  <c r="H211" i="33"/>
  <c r="D212" i="33"/>
  <c r="E212" i="33"/>
  <c r="F212" i="33"/>
  <c r="G212" i="33"/>
  <c r="H212" i="33"/>
  <c r="D213" i="33"/>
  <c r="E213" i="33"/>
  <c r="F213" i="33"/>
  <c r="G213" i="33"/>
  <c r="H213" i="33"/>
  <c r="D214" i="33"/>
  <c r="E214" i="33"/>
  <c r="F214" i="33"/>
  <c r="G214" i="33"/>
  <c r="H214" i="33"/>
  <c r="D215" i="33"/>
  <c r="E215" i="33"/>
  <c r="F215" i="33"/>
  <c r="G215" i="33"/>
  <c r="H215" i="33"/>
  <c r="D216" i="33"/>
  <c r="E216" i="33"/>
  <c r="F216" i="33"/>
  <c r="G216" i="33"/>
  <c r="H216" i="33"/>
  <c r="D217" i="33"/>
  <c r="E217" i="33"/>
  <c r="F217" i="33"/>
  <c r="G217" i="33"/>
  <c r="H217" i="33"/>
  <c r="D218" i="33"/>
  <c r="E218" i="33"/>
  <c r="F218" i="33"/>
  <c r="G218" i="33"/>
  <c r="H218" i="33"/>
  <c r="D219" i="33"/>
  <c r="E219" i="33"/>
  <c r="F219" i="33"/>
  <c r="G219" i="33"/>
  <c r="H219" i="33"/>
  <c r="D220" i="33"/>
  <c r="E220" i="33"/>
  <c r="F220" i="33"/>
  <c r="G220" i="33"/>
  <c r="H220" i="33"/>
  <c r="D221" i="33"/>
  <c r="E221" i="33"/>
  <c r="F221" i="33"/>
  <c r="G221" i="33"/>
  <c r="H221" i="33"/>
  <c r="D222" i="33"/>
  <c r="E222" i="33"/>
  <c r="F222" i="33"/>
  <c r="G222" i="33"/>
  <c r="H222" i="33"/>
  <c r="D223" i="33"/>
  <c r="E223" i="33"/>
  <c r="F223" i="33"/>
  <c r="G223" i="33"/>
  <c r="H223" i="33"/>
  <c r="D224" i="33"/>
  <c r="E224" i="33"/>
  <c r="F224" i="33"/>
  <c r="G224" i="33"/>
  <c r="H224" i="33"/>
  <c r="D225" i="33"/>
  <c r="E225" i="33"/>
  <c r="F225" i="33"/>
  <c r="G225" i="33"/>
  <c r="H225" i="33"/>
  <c r="D226" i="33"/>
  <c r="E226" i="33"/>
  <c r="F226" i="33"/>
  <c r="G226" i="33"/>
  <c r="H226" i="33"/>
  <c r="D227" i="33"/>
  <c r="E227" i="33"/>
  <c r="F227" i="33"/>
  <c r="G227" i="33"/>
  <c r="H227" i="33"/>
  <c r="D228" i="33"/>
  <c r="E228" i="33"/>
  <c r="F228" i="33"/>
  <c r="G228" i="33"/>
  <c r="H228" i="33"/>
  <c r="D229" i="33"/>
  <c r="E229" i="33"/>
  <c r="F229" i="33"/>
  <c r="G229" i="33"/>
  <c r="H229" i="33"/>
  <c r="D230" i="33"/>
  <c r="E230" i="33"/>
  <c r="F230" i="33"/>
  <c r="G230" i="33"/>
  <c r="H230" i="33"/>
  <c r="D231" i="33"/>
  <c r="E231" i="33"/>
  <c r="F231" i="33"/>
  <c r="G231" i="33"/>
  <c r="H231" i="33"/>
  <c r="D232" i="33"/>
  <c r="E232" i="33"/>
  <c r="F232" i="33"/>
  <c r="G232" i="33"/>
  <c r="H232" i="33"/>
  <c r="D233" i="33"/>
  <c r="E233" i="33"/>
  <c r="F233" i="33"/>
  <c r="G233" i="33"/>
  <c r="H233" i="33"/>
  <c r="D234" i="33"/>
  <c r="E234" i="33"/>
  <c r="F234" i="33"/>
  <c r="G234" i="33"/>
  <c r="H234" i="33"/>
  <c r="D235" i="33"/>
  <c r="E235" i="33"/>
  <c r="F235" i="33"/>
  <c r="G235" i="33"/>
  <c r="H235" i="33"/>
  <c r="D236" i="33"/>
  <c r="E236" i="33"/>
  <c r="F236" i="33"/>
  <c r="G236" i="33"/>
  <c r="H236" i="33"/>
  <c r="D237" i="33"/>
  <c r="E237" i="33"/>
  <c r="F237" i="33"/>
  <c r="G237" i="33"/>
  <c r="H237" i="33"/>
  <c r="D238" i="33"/>
  <c r="E238" i="33"/>
  <c r="F238" i="33"/>
  <c r="G238" i="33"/>
  <c r="H238" i="33"/>
  <c r="D239" i="33"/>
  <c r="E239" i="33"/>
  <c r="F239" i="33"/>
  <c r="G239" i="33"/>
  <c r="H239" i="33"/>
  <c r="D240" i="33"/>
  <c r="E240" i="33"/>
  <c r="F240" i="33"/>
  <c r="G240" i="33"/>
  <c r="H240" i="33"/>
  <c r="D241" i="33"/>
  <c r="E241" i="33"/>
  <c r="F241" i="33"/>
  <c r="G241" i="33"/>
  <c r="H241" i="33"/>
  <c r="D242" i="33"/>
  <c r="E242" i="33"/>
  <c r="F242" i="33"/>
  <c r="G242" i="33"/>
  <c r="H242" i="33"/>
  <c r="D243" i="33"/>
  <c r="E243" i="33"/>
  <c r="F243" i="33"/>
  <c r="G243" i="33"/>
  <c r="H243" i="33"/>
  <c r="D244" i="33"/>
  <c r="E244" i="33"/>
  <c r="F244" i="33"/>
  <c r="G244" i="33"/>
  <c r="H244" i="33"/>
  <c r="D245" i="33"/>
  <c r="E245" i="33"/>
  <c r="F245" i="33"/>
  <c r="G245" i="33"/>
  <c r="H245" i="33"/>
  <c r="D246" i="33"/>
  <c r="E246" i="33"/>
  <c r="F246" i="33"/>
  <c r="G246" i="33"/>
  <c r="H246" i="33"/>
  <c r="D247" i="33"/>
  <c r="E247" i="33"/>
  <c r="F247" i="33"/>
  <c r="G247" i="33"/>
  <c r="H247" i="33"/>
  <c r="D248" i="33"/>
  <c r="E248" i="33"/>
  <c r="F248" i="33"/>
  <c r="G248" i="33"/>
  <c r="H248" i="33"/>
  <c r="D249" i="33"/>
  <c r="E249" i="33"/>
  <c r="F249" i="33"/>
  <c r="G249" i="33"/>
  <c r="H249" i="33"/>
  <c r="D250" i="33"/>
  <c r="E250" i="33"/>
  <c r="F250" i="33"/>
  <c r="G250" i="33"/>
  <c r="H250" i="33"/>
  <c r="D251" i="33"/>
  <c r="E251" i="33"/>
  <c r="F251" i="33"/>
  <c r="G251" i="33"/>
  <c r="H251" i="33"/>
  <c r="D252" i="33"/>
  <c r="E252" i="33"/>
  <c r="F252" i="33"/>
  <c r="G252" i="33"/>
  <c r="H252" i="33"/>
  <c r="D253" i="33"/>
  <c r="E253" i="33"/>
  <c r="F253" i="33"/>
  <c r="G253" i="33"/>
  <c r="H253" i="33"/>
  <c r="D254" i="33"/>
  <c r="E254" i="33"/>
  <c r="F254" i="33"/>
  <c r="G254" i="33"/>
  <c r="H254" i="33"/>
  <c r="D255" i="33"/>
  <c r="E255" i="33"/>
  <c r="F255" i="33"/>
  <c r="G255" i="33"/>
  <c r="H255" i="33"/>
  <c r="D256" i="33"/>
  <c r="E256" i="33"/>
  <c r="F256" i="33"/>
  <c r="G256" i="33"/>
  <c r="H256" i="33"/>
  <c r="D257" i="33"/>
  <c r="E257" i="33"/>
  <c r="F257" i="33"/>
  <c r="G257" i="33"/>
  <c r="H257" i="33"/>
  <c r="D258" i="33"/>
  <c r="E258" i="33"/>
  <c r="F258" i="33"/>
  <c r="G258" i="33"/>
  <c r="H258" i="33"/>
  <c r="D259" i="33"/>
  <c r="E259" i="33"/>
  <c r="F259" i="33"/>
  <c r="G259" i="33"/>
  <c r="H259" i="33"/>
  <c r="D260" i="33"/>
  <c r="E260" i="33"/>
  <c r="F260" i="33"/>
  <c r="G260" i="33"/>
  <c r="H260" i="33"/>
  <c r="D261" i="33"/>
  <c r="E261" i="33"/>
  <c r="F261" i="33"/>
  <c r="G261" i="33"/>
  <c r="H261" i="33"/>
  <c r="D262" i="33"/>
  <c r="E262" i="33"/>
  <c r="F262" i="33"/>
  <c r="G262" i="33"/>
  <c r="H262" i="33"/>
  <c r="D263" i="33"/>
  <c r="E263" i="33"/>
  <c r="F263" i="33"/>
  <c r="G263" i="33"/>
  <c r="H263" i="33"/>
  <c r="D264" i="33"/>
  <c r="E264" i="33"/>
  <c r="F264" i="33"/>
  <c r="G264" i="33"/>
  <c r="H264" i="33"/>
  <c r="D265" i="33"/>
  <c r="E265" i="33"/>
  <c r="F265" i="33"/>
  <c r="G265" i="33"/>
  <c r="H265" i="33"/>
  <c r="D266" i="33"/>
  <c r="E266" i="33"/>
  <c r="F266" i="33"/>
  <c r="G266" i="33"/>
  <c r="H266" i="33"/>
  <c r="D267" i="33"/>
  <c r="E267" i="33"/>
  <c r="F267" i="33"/>
  <c r="G267" i="33"/>
  <c r="H267" i="33"/>
  <c r="D268" i="33"/>
  <c r="E268" i="33"/>
  <c r="F268" i="33"/>
  <c r="G268" i="33"/>
  <c r="H268" i="33"/>
  <c r="D269" i="33"/>
  <c r="E269" i="33"/>
  <c r="F269" i="33"/>
  <c r="G269" i="33"/>
  <c r="H269" i="33"/>
  <c r="D270" i="33"/>
  <c r="E270" i="33"/>
  <c r="F270" i="33"/>
  <c r="G270" i="33"/>
  <c r="H270" i="33"/>
  <c r="D271" i="33"/>
  <c r="E271" i="33"/>
  <c r="F271" i="33"/>
  <c r="G271" i="33"/>
  <c r="H271" i="33"/>
  <c r="D272" i="33"/>
  <c r="E272" i="33"/>
  <c r="F272" i="33"/>
  <c r="G272" i="33"/>
  <c r="H272" i="33"/>
  <c r="D273" i="33"/>
  <c r="E273" i="33"/>
  <c r="F273" i="33"/>
  <c r="G273" i="33"/>
  <c r="H273" i="33"/>
  <c r="D274" i="33"/>
  <c r="E274" i="33"/>
  <c r="F274" i="33"/>
  <c r="G274" i="33"/>
  <c r="H274" i="33"/>
  <c r="D275" i="33"/>
  <c r="E275" i="33"/>
  <c r="F275" i="33"/>
  <c r="G275" i="33"/>
  <c r="H275" i="33"/>
  <c r="D276" i="33"/>
  <c r="E276" i="33"/>
  <c r="F276" i="33"/>
  <c r="G276" i="33"/>
  <c r="H276" i="33"/>
  <c r="D277" i="33"/>
  <c r="E277" i="33"/>
  <c r="F277" i="33"/>
  <c r="G277" i="33"/>
  <c r="H277" i="33"/>
  <c r="D278" i="33"/>
  <c r="E278" i="33"/>
  <c r="F278" i="33"/>
  <c r="G278" i="33"/>
  <c r="H278" i="33"/>
  <c r="D279" i="33"/>
  <c r="E279" i="33"/>
  <c r="F279" i="33"/>
  <c r="G279" i="33"/>
  <c r="H279" i="33"/>
  <c r="D280" i="33"/>
  <c r="E280" i="33"/>
  <c r="F280" i="33"/>
  <c r="G280" i="33"/>
  <c r="H280" i="33"/>
  <c r="D281" i="33"/>
  <c r="E281" i="33"/>
  <c r="F281" i="33"/>
  <c r="G281" i="33"/>
  <c r="H281" i="33"/>
  <c r="D282" i="33"/>
  <c r="E282" i="33"/>
  <c r="F282" i="33"/>
  <c r="G282" i="33"/>
  <c r="H282" i="33"/>
  <c r="D283" i="33"/>
  <c r="E283" i="33"/>
  <c r="F283" i="33"/>
  <c r="G283" i="33"/>
  <c r="H283" i="33"/>
  <c r="D284" i="33"/>
  <c r="E284" i="33"/>
  <c r="F284" i="33"/>
  <c r="G284" i="33"/>
  <c r="H284" i="33"/>
  <c r="D285" i="33"/>
  <c r="E285" i="33"/>
  <c r="F285" i="33"/>
  <c r="G285" i="33"/>
  <c r="H285" i="33"/>
  <c r="D286" i="33"/>
  <c r="E286" i="33"/>
  <c r="F286" i="33"/>
  <c r="G286" i="33"/>
  <c r="H286" i="33"/>
  <c r="D287" i="33"/>
  <c r="E287" i="33"/>
  <c r="F287" i="33"/>
  <c r="G287" i="33"/>
  <c r="H287" i="33"/>
  <c r="D288" i="33"/>
  <c r="E288" i="33"/>
  <c r="F288" i="33"/>
  <c r="G288" i="33"/>
  <c r="H288" i="33"/>
  <c r="D289" i="33"/>
  <c r="E289" i="33"/>
  <c r="F289" i="33"/>
  <c r="G289" i="33"/>
  <c r="H289" i="33"/>
  <c r="D290" i="33"/>
  <c r="E290" i="33"/>
  <c r="F290" i="33"/>
  <c r="G290" i="33"/>
  <c r="H290" i="33"/>
  <c r="D291" i="33"/>
  <c r="E291" i="33"/>
  <c r="F291" i="33"/>
  <c r="G291" i="33"/>
  <c r="H291" i="33"/>
  <c r="D292" i="33"/>
  <c r="E292" i="33"/>
  <c r="F292" i="33"/>
  <c r="G292" i="33"/>
  <c r="H292" i="33"/>
  <c r="D293" i="33"/>
  <c r="E293" i="33"/>
  <c r="F293" i="33"/>
  <c r="G293" i="33"/>
  <c r="H293" i="33"/>
  <c r="D294" i="33"/>
  <c r="E294" i="33"/>
  <c r="F294" i="33"/>
  <c r="G294" i="33"/>
  <c r="H294" i="33"/>
  <c r="D295" i="33"/>
  <c r="E295" i="33"/>
  <c r="F295" i="33"/>
  <c r="G295" i="33"/>
  <c r="H295" i="33"/>
  <c r="D296" i="33"/>
  <c r="E296" i="33"/>
  <c r="F296" i="33"/>
  <c r="G296" i="33"/>
  <c r="H296" i="33"/>
  <c r="D297" i="33"/>
  <c r="E297" i="33"/>
  <c r="F297" i="33"/>
  <c r="G297" i="33"/>
  <c r="H297" i="33"/>
  <c r="D298" i="33"/>
  <c r="E298" i="33"/>
  <c r="F298" i="33"/>
  <c r="G298" i="33"/>
  <c r="H298" i="33"/>
  <c r="D299" i="33"/>
  <c r="E299" i="33"/>
  <c r="F299" i="33"/>
  <c r="G299" i="33"/>
  <c r="H299" i="33"/>
  <c r="D300" i="33"/>
  <c r="E300" i="33"/>
  <c r="F300" i="33"/>
  <c r="G300" i="33"/>
  <c r="H300" i="33"/>
  <c r="D301" i="33"/>
  <c r="E301" i="33"/>
  <c r="F301" i="33"/>
  <c r="G301" i="33"/>
  <c r="H301" i="33"/>
  <c r="D302" i="33"/>
  <c r="E302" i="33"/>
  <c r="F302" i="33"/>
  <c r="G302" i="33"/>
  <c r="H302" i="33"/>
  <c r="D303" i="33"/>
  <c r="E303" i="33"/>
  <c r="F303" i="33"/>
  <c r="G303" i="33"/>
  <c r="H303" i="33"/>
  <c r="D304" i="33"/>
  <c r="E304" i="33"/>
  <c r="F304" i="33"/>
  <c r="G304" i="33"/>
  <c r="H304" i="33"/>
  <c r="D305" i="33"/>
  <c r="E305" i="33"/>
  <c r="F305" i="33"/>
  <c r="G305" i="33"/>
  <c r="H305" i="33"/>
  <c r="D306" i="33"/>
  <c r="E306" i="33"/>
  <c r="F306" i="33"/>
  <c r="G306" i="33"/>
  <c r="H306" i="33"/>
  <c r="D307" i="33"/>
  <c r="E307" i="33"/>
  <c r="F307" i="33"/>
  <c r="G307" i="33"/>
  <c r="H307" i="33"/>
  <c r="D308" i="33"/>
  <c r="E308" i="33"/>
  <c r="F308" i="33"/>
  <c r="G308" i="33"/>
  <c r="H308" i="33"/>
  <c r="D309" i="33"/>
  <c r="E309" i="33"/>
  <c r="F309" i="33"/>
  <c r="G309" i="33"/>
  <c r="H309" i="33"/>
  <c r="D310" i="33"/>
  <c r="E310" i="33"/>
  <c r="F310" i="33"/>
  <c r="G310" i="33"/>
  <c r="H310" i="33"/>
  <c r="D311" i="33"/>
  <c r="E311" i="33"/>
  <c r="F311" i="33"/>
  <c r="G311" i="33"/>
  <c r="H311" i="33"/>
  <c r="D312" i="33"/>
  <c r="E312" i="33"/>
  <c r="F312" i="33"/>
  <c r="G312" i="33"/>
  <c r="H312" i="33"/>
  <c r="D313" i="33"/>
  <c r="E313" i="33"/>
  <c r="F313" i="33"/>
  <c r="G313" i="33"/>
  <c r="H313" i="33"/>
  <c r="D314" i="33"/>
  <c r="E314" i="33"/>
  <c r="F314" i="33"/>
  <c r="G314" i="33"/>
  <c r="H314" i="33"/>
  <c r="D315" i="33"/>
  <c r="E315" i="33"/>
  <c r="F315" i="33"/>
  <c r="G315" i="33"/>
  <c r="H315" i="33"/>
  <c r="D316" i="33"/>
  <c r="E316" i="33"/>
  <c r="F316" i="33"/>
  <c r="G316" i="33"/>
  <c r="H316" i="33"/>
  <c r="D317" i="33"/>
  <c r="E317" i="33"/>
  <c r="F317" i="33"/>
  <c r="G317" i="33"/>
  <c r="H317" i="33"/>
  <c r="D318" i="33"/>
  <c r="E318" i="33"/>
  <c r="F318" i="33"/>
  <c r="G318" i="33"/>
  <c r="H318" i="33"/>
  <c r="D319" i="33"/>
  <c r="E319" i="33"/>
  <c r="F319" i="33"/>
  <c r="G319" i="33"/>
  <c r="H319" i="33"/>
  <c r="D320" i="33"/>
  <c r="E320" i="33"/>
  <c r="F320" i="33"/>
  <c r="G320" i="33"/>
  <c r="H320" i="33"/>
  <c r="D321" i="33"/>
  <c r="E321" i="33"/>
  <c r="F321" i="33"/>
  <c r="G321" i="33"/>
  <c r="H321" i="33"/>
  <c r="D322" i="33"/>
  <c r="E322" i="33"/>
  <c r="F322" i="33"/>
  <c r="G322" i="33"/>
  <c r="H322" i="33"/>
  <c r="D323" i="33"/>
  <c r="E323" i="33"/>
  <c r="F323" i="33"/>
  <c r="G323" i="33"/>
  <c r="H323" i="33"/>
  <c r="D324" i="33"/>
  <c r="E324" i="33"/>
  <c r="F324" i="33"/>
  <c r="G324" i="33"/>
  <c r="H324" i="33"/>
  <c r="D325" i="33"/>
  <c r="E325" i="33"/>
  <c r="F325" i="33"/>
  <c r="G325" i="33"/>
  <c r="H325" i="33"/>
  <c r="D326" i="33"/>
  <c r="E326" i="33"/>
  <c r="F326" i="33"/>
  <c r="G326" i="33"/>
  <c r="H326" i="33"/>
  <c r="D327" i="33"/>
  <c r="E327" i="33"/>
  <c r="F327" i="33"/>
  <c r="G327" i="33"/>
  <c r="H327" i="33"/>
  <c r="D328" i="33"/>
  <c r="E328" i="33"/>
  <c r="F328" i="33"/>
  <c r="G328" i="33"/>
  <c r="H328" i="33"/>
  <c r="D329" i="33"/>
  <c r="E329" i="33"/>
  <c r="F329" i="33"/>
  <c r="G329" i="33"/>
  <c r="H329" i="33"/>
  <c r="D330" i="33"/>
  <c r="E330" i="33"/>
  <c r="F330" i="33"/>
  <c r="G330" i="33"/>
  <c r="H330" i="33"/>
  <c r="D331" i="33"/>
  <c r="E331" i="33"/>
  <c r="F331" i="33"/>
  <c r="G331" i="33"/>
  <c r="H331" i="33"/>
  <c r="D332" i="33"/>
  <c r="E332" i="33"/>
  <c r="F332" i="33"/>
  <c r="G332" i="33"/>
  <c r="H332" i="33"/>
  <c r="D333" i="33"/>
  <c r="E333" i="33"/>
  <c r="F333" i="33"/>
  <c r="G333" i="33"/>
  <c r="H333" i="33"/>
  <c r="D334" i="33"/>
  <c r="E334" i="33"/>
  <c r="F334" i="33"/>
  <c r="G334" i="33"/>
  <c r="H334" i="33"/>
  <c r="D335" i="33"/>
  <c r="E335" i="33"/>
  <c r="F335" i="33"/>
  <c r="G335" i="33"/>
  <c r="H335" i="33"/>
  <c r="D336" i="33"/>
  <c r="E336" i="33"/>
  <c r="F336" i="33"/>
  <c r="G336" i="33"/>
  <c r="H336" i="33"/>
  <c r="D337" i="33"/>
  <c r="E337" i="33"/>
  <c r="F337" i="33"/>
  <c r="G337" i="33"/>
  <c r="H337" i="33"/>
  <c r="D338" i="33"/>
  <c r="E338" i="33"/>
  <c r="F338" i="33"/>
  <c r="G338" i="33"/>
  <c r="H338" i="33"/>
  <c r="D339" i="33"/>
  <c r="E339" i="33"/>
  <c r="F339" i="33"/>
  <c r="G339" i="33"/>
  <c r="H339" i="33"/>
  <c r="D340" i="33"/>
  <c r="E340" i="33"/>
  <c r="F340" i="33"/>
  <c r="G340" i="33"/>
  <c r="H340" i="33"/>
  <c r="D341" i="33"/>
  <c r="E341" i="33"/>
  <c r="F341" i="33"/>
  <c r="G341" i="33"/>
  <c r="H341" i="33"/>
  <c r="D342" i="33"/>
  <c r="E342" i="33"/>
  <c r="F342" i="33"/>
  <c r="G342" i="33"/>
  <c r="H342" i="33"/>
  <c r="D343" i="33"/>
  <c r="E343" i="33"/>
  <c r="F343" i="33"/>
  <c r="G343" i="33"/>
  <c r="H343" i="33"/>
  <c r="D344" i="33"/>
  <c r="E344" i="33"/>
  <c r="F344" i="33"/>
  <c r="G344" i="33"/>
  <c r="H344" i="33"/>
  <c r="D345" i="33"/>
  <c r="E345" i="33"/>
  <c r="F345" i="33"/>
  <c r="G345" i="33"/>
  <c r="H345" i="33"/>
  <c r="D346" i="33"/>
  <c r="E346" i="33"/>
  <c r="F346" i="33"/>
  <c r="G346" i="33"/>
  <c r="H346" i="33"/>
  <c r="D347" i="33"/>
  <c r="E347" i="33"/>
  <c r="F347" i="33"/>
  <c r="G347" i="33"/>
  <c r="H347" i="33"/>
  <c r="D348" i="33"/>
  <c r="E348" i="33"/>
  <c r="F348" i="33"/>
  <c r="G348" i="33"/>
  <c r="H348" i="33"/>
  <c r="D349" i="33"/>
  <c r="E349" i="33"/>
  <c r="F349" i="33"/>
  <c r="G349" i="33"/>
  <c r="H349" i="33"/>
  <c r="D350" i="33"/>
  <c r="E350" i="33"/>
  <c r="F350" i="33"/>
  <c r="G350" i="33"/>
  <c r="H350" i="33"/>
  <c r="D351" i="33"/>
  <c r="E351" i="33"/>
  <c r="F351" i="33"/>
  <c r="G351" i="33"/>
  <c r="H351" i="33"/>
  <c r="D352" i="33"/>
  <c r="E352" i="33"/>
  <c r="F352" i="33"/>
  <c r="G352" i="33"/>
  <c r="H352" i="33"/>
  <c r="D353" i="33"/>
  <c r="E353" i="33"/>
  <c r="F353" i="33"/>
  <c r="G353" i="33"/>
  <c r="H353" i="33"/>
  <c r="D354" i="33"/>
  <c r="E354" i="33"/>
  <c r="F354" i="33"/>
  <c r="G354" i="33"/>
  <c r="H354" i="33"/>
  <c r="D355" i="33"/>
  <c r="E355" i="33"/>
  <c r="F355" i="33"/>
  <c r="G355" i="33"/>
  <c r="H355" i="33"/>
  <c r="D356" i="33"/>
  <c r="E356" i="33"/>
  <c r="F356" i="33"/>
  <c r="G356" i="33"/>
  <c r="H356" i="33"/>
  <c r="D357" i="33"/>
  <c r="E357" i="33"/>
  <c r="F357" i="33"/>
  <c r="G357" i="33"/>
  <c r="H357" i="33"/>
  <c r="D358" i="33"/>
  <c r="E358" i="33"/>
  <c r="F358" i="33"/>
  <c r="G358" i="33"/>
  <c r="H358" i="33"/>
  <c r="D359" i="33"/>
  <c r="E359" i="33"/>
  <c r="F359" i="33"/>
  <c r="G359" i="33"/>
  <c r="H359" i="33"/>
  <c r="D360" i="33"/>
  <c r="E360" i="33"/>
  <c r="F360" i="33"/>
  <c r="G360" i="33"/>
  <c r="H360" i="33"/>
  <c r="D361" i="33"/>
  <c r="E361" i="33"/>
  <c r="F361" i="33"/>
  <c r="G361" i="33"/>
  <c r="H361" i="33"/>
  <c r="D362" i="33"/>
  <c r="E362" i="33"/>
  <c r="F362" i="33"/>
  <c r="G362" i="33"/>
  <c r="H362" i="33"/>
  <c r="D363" i="33"/>
  <c r="E363" i="33"/>
  <c r="F363" i="33"/>
  <c r="G363" i="33"/>
  <c r="H363" i="33"/>
  <c r="D364" i="33"/>
  <c r="E364" i="33"/>
  <c r="F364" i="33"/>
  <c r="G364" i="33"/>
  <c r="H364" i="33"/>
  <c r="D365" i="33"/>
  <c r="E365" i="33"/>
  <c r="F365" i="33"/>
  <c r="G365" i="33"/>
  <c r="H365" i="33"/>
  <c r="D366" i="33"/>
  <c r="E366" i="33"/>
  <c r="F366" i="33"/>
  <c r="G366" i="33"/>
  <c r="H366" i="33"/>
  <c r="D367" i="33"/>
  <c r="E367" i="33"/>
  <c r="F367" i="33"/>
  <c r="G367" i="33"/>
  <c r="H367" i="33"/>
  <c r="D368" i="33"/>
  <c r="E368" i="33"/>
  <c r="F368" i="33"/>
  <c r="G368" i="33"/>
  <c r="H368" i="33"/>
  <c r="D369" i="33"/>
  <c r="E369" i="33"/>
  <c r="F369" i="33"/>
  <c r="G369" i="33"/>
  <c r="H369" i="33"/>
  <c r="D370" i="33"/>
  <c r="E370" i="33"/>
  <c r="F370" i="33"/>
  <c r="G370" i="33"/>
  <c r="H370" i="33"/>
  <c r="D371" i="33"/>
  <c r="E371" i="33"/>
  <c r="F371" i="33"/>
  <c r="G371" i="33"/>
  <c r="H371" i="33"/>
  <c r="D372" i="33"/>
  <c r="E372" i="33"/>
  <c r="F372" i="33"/>
  <c r="G372" i="33"/>
  <c r="H372" i="33"/>
  <c r="D373" i="33"/>
  <c r="E373" i="33"/>
  <c r="F373" i="33"/>
  <c r="G373" i="33"/>
  <c r="H373" i="33"/>
  <c r="D374" i="33"/>
  <c r="E374" i="33"/>
  <c r="F374" i="33"/>
  <c r="G374" i="33"/>
  <c r="H374" i="33"/>
  <c r="D375" i="33"/>
  <c r="E375" i="33"/>
  <c r="F375" i="33"/>
  <c r="G375" i="33"/>
  <c r="H375" i="33"/>
  <c r="D376" i="33"/>
  <c r="E376" i="33"/>
  <c r="F376" i="33"/>
  <c r="G376" i="33"/>
  <c r="H376" i="33"/>
  <c r="D377" i="33"/>
  <c r="E377" i="33"/>
  <c r="F377" i="33"/>
  <c r="G377" i="33"/>
  <c r="H377" i="33"/>
  <c r="D378" i="33"/>
  <c r="E378" i="33"/>
  <c r="F378" i="33"/>
  <c r="G378" i="33"/>
  <c r="H378" i="33"/>
  <c r="D379" i="33"/>
  <c r="E379" i="33"/>
  <c r="F379" i="33"/>
  <c r="G379" i="33"/>
  <c r="H379" i="33"/>
  <c r="D380" i="33"/>
  <c r="E380" i="33"/>
  <c r="F380" i="33"/>
  <c r="G380" i="33"/>
  <c r="H380" i="33"/>
  <c r="D381" i="33"/>
  <c r="E381" i="33"/>
  <c r="F381" i="33"/>
  <c r="G381" i="33"/>
  <c r="H381" i="33"/>
  <c r="D382" i="33"/>
  <c r="E382" i="33"/>
  <c r="F382" i="33"/>
  <c r="G382" i="33"/>
  <c r="H382" i="33"/>
  <c r="D383" i="33"/>
  <c r="E383" i="33"/>
  <c r="F383" i="33"/>
  <c r="G383" i="33"/>
  <c r="H383" i="33"/>
  <c r="D384" i="33"/>
  <c r="E384" i="33"/>
  <c r="F384" i="33"/>
  <c r="G384" i="33"/>
  <c r="H384" i="33"/>
  <c r="D385" i="33"/>
  <c r="E385" i="33"/>
  <c r="F385" i="33"/>
  <c r="G385" i="33"/>
  <c r="H385" i="33"/>
  <c r="D386" i="33"/>
  <c r="E386" i="33"/>
  <c r="F386" i="33"/>
  <c r="G386" i="33"/>
  <c r="H386" i="33"/>
  <c r="D387" i="33"/>
  <c r="E387" i="33"/>
  <c r="F387" i="33"/>
  <c r="G387" i="33"/>
  <c r="H387" i="33"/>
  <c r="D388" i="33"/>
  <c r="E388" i="33"/>
  <c r="F388" i="33"/>
  <c r="G388" i="33"/>
  <c r="H388" i="33"/>
  <c r="D389" i="33"/>
  <c r="E389" i="33"/>
  <c r="F389" i="33"/>
  <c r="G389" i="33"/>
  <c r="H389" i="33"/>
  <c r="D390" i="33"/>
  <c r="E390" i="33"/>
  <c r="F390" i="33"/>
  <c r="G390" i="33"/>
  <c r="H390" i="33"/>
  <c r="D391" i="33"/>
  <c r="E391" i="33"/>
  <c r="F391" i="33"/>
  <c r="G391" i="33"/>
  <c r="H391" i="33"/>
  <c r="D392" i="33"/>
  <c r="E392" i="33"/>
  <c r="F392" i="33"/>
  <c r="G392" i="33"/>
  <c r="H392" i="33"/>
  <c r="D393" i="33"/>
  <c r="E393" i="33"/>
  <c r="F393" i="33"/>
  <c r="G393" i="33"/>
  <c r="H393" i="33"/>
  <c r="D394" i="33"/>
  <c r="E394" i="33"/>
  <c r="F394" i="33"/>
  <c r="G394" i="33"/>
  <c r="H394" i="33"/>
  <c r="D395" i="33"/>
  <c r="E395" i="33"/>
  <c r="F395" i="33"/>
  <c r="G395" i="33"/>
  <c r="H395" i="33"/>
  <c r="D396" i="33"/>
  <c r="E396" i="33"/>
  <c r="F396" i="33"/>
  <c r="G396" i="33"/>
  <c r="H396" i="33"/>
  <c r="D397" i="33"/>
  <c r="E397" i="33"/>
  <c r="F397" i="33"/>
  <c r="G397" i="33"/>
  <c r="H397" i="33"/>
  <c r="D398" i="33"/>
  <c r="E398" i="33"/>
  <c r="F398" i="33"/>
  <c r="G398" i="33"/>
  <c r="H398" i="33"/>
  <c r="D399" i="33"/>
  <c r="E399" i="33"/>
  <c r="F399" i="33"/>
  <c r="G399" i="33"/>
  <c r="H399" i="33"/>
  <c r="D400" i="33"/>
  <c r="E400" i="33"/>
  <c r="F400" i="33"/>
  <c r="G400" i="33"/>
  <c r="H400" i="33"/>
  <c r="D401" i="33"/>
  <c r="E401" i="33"/>
  <c r="F401" i="33"/>
  <c r="G401" i="33"/>
  <c r="H401" i="33"/>
  <c r="D402" i="33"/>
  <c r="E402" i="33"/>
  <c r="F402" i="33"/>
  <c r="G402" i="33"/>
  <c r="H402" i="33"/>
  <c r="D403" i="33"/>
  <c r="E403" i="33"/>
  <c r="F403" i="33"/>
  <c r="G403" i="33"/>
  <c r="H403" i="33"/>
  <c r="D404" i="33"/>
  <c r="E404" i="33"/>
  <c r="F404" i="33"/>
  <c r="G404" i="33"/>
  <c r="H404" i="33"/>
  <c r="D405" i="33"/>
  <c r="E405" i="33"/>
  <c r="F405" i="33"/>
  <c r="G405" i="33"/>
  <c r="H405" i="33"/>
  <c r="AC7" i="33"/>
  <c r="AC8" i="33"/>
  <c r="AC9" i="33"/>
  <c r="AC10" i="33"/>
  <c r="AC11" i="33"/>
  <c r="AC12" i="33"/>
  <c r="AC13" i="33"/>
  <c r="AC14" i="33"/>
  <c r="AC15" i="33"/>
  <c r="AC16" i="33"/>
  <c r="AC17" i="33"/>
  <c r="AC18" i="33"/>
  <c r="AC19" i="33"/>
  <c r="AC20" i="33"/>
  <c r="AC21" i="33"/>
  <c r="AC22" i="33"/>
  <c r="AC23" i="33"/>
  <c r="AC24" i="33"/>
  <c r="AC25" i="33"/>
  <c r="AC26" i="33"/>
  <c r="AC27" i="33"/>
  <c r="AC28" i="33"/>
  <c r="AC29" i="33"/>
  <c r="AC30" i="33"/>
  <c r="AC31" i="33"/>
  <c r="AC32" i="33"/>
  <c r="AC33" i="33"/>
  <c r="AC34" i="33"/>
  <c r="AC35" i="33"/>
  <c r="AC36" i="33"/>
  <c r="AC37" i="33"/>
  <c r="AC38" i="33"/>
  <c r="AC39" i="33"/>
  <c r="AC40" i="33"/>
  <c r="AC41" i="33"/>
  <c r="AC42" i="33"/>
  <c r="AC43" i="33"/>
  <c r="AC44" i="33"/>
  <c r="AC45" i="33"/>
  <c r="AC46" i="33"/>
  <c r="AC47" i="33"/>
  <c r="AC48" i="33"/>
  <c r="AC49" i="33"/>
  <c r="AC50" i="33"/>
  <c r="AC51" i="33"/>
  <c r="AC52" i="33"/>
  <c r="AC53" i="33"/>
  <c r="AC54" i="33"/>
  <c r="AC55" i="33"/>
  <c r="AC56" i="33"/>
  <c r="AC57" i="33"/>
  <c r="AC58" i="33"/>
  <c r="AC59" i="33"/>
  <c r="AC60" i="33"/>
  <c r="AC61" i="33"/>
  <c r="AC62" i="33"/>
  <c r="AC63" i="33"/>
  <c r="AC64" i="33"/>
  <c r="AC65" i="33"/>
  <c r="AC66" i="33"/>
  <c r="AC67" i="33"/>
  <c r="AC68" i="33"/>
  <c r="AC69" i="33"/>
  <c r="AC70" i="33"/>
  <c r="AC71" i="33"/>
  <c r="AC72" i="33"/>
  <c r="AC73" i="33"/>
  <c r="AC74" i="33"/>
  <c r="AC75" i="33"/>
  <c r="AC76" i="33"/>
  <c r="AC77" i="33"/>
  <c r="AC78" i="33"/>
  <c r="AC79" i="33"/>
  <c r="AC80" i="33"/>
  <c r="AC81" i="33"/>
  <c r="AC82" i="33"/>
  <c r="AC83" i="33"/>
  <c r="AC84" i="33"/>
  <c r="AC85" i="33"/>
  <c r="AC86" i="33"/>
  <c r="AC87" i="33"/>
  <c r="AC88" i="33"/>
  <c r="AC89" i="33"/>
  <c r="AC90" i="33"/>
  <c r="AC91" i="33"/>
  <c r="AC92" i="33"/>
  <c r="AC93" i="33"/>
  <c r="AC94" i="33"/>
  <c r="AC95" i="33"/>
  <c r="AC96" i="33"/>
  <c r="AC97" i="33"/>
  <c r="AC98" i="33"/>
  <c r="AC99" i="33"/>
  <c r="AC100" i="33"/>
  <c r="AC101" i="33"/>
  <c r="AC102" i="33"/>
  <c r="AC103" i="33"/>
  <c r="AC104" i="33"/>
  <c r="AC105" i="33"/>
  <c r="AC106" i="33"/>
  <c r="AC107" i="33"/>
  <c r="AC108" i="33"/>
  <c r="AC109" i="33"/>
  <c r="AC110" i="33"/>
  <c r="AC111" i="33"/>
  <c r="AC112" i="33"/>
  <c r="AC113" i="33"/>
  <c r="AC114" i="33"/>
  <c r="AC115" i="33"/>
  <c r="D7" i="33"/>
  <c r="E7" i="33"/>
  <c r="F7" i="33"/>
  <c r="G7" i="33"/>
  <c r="H7" i="33"/>
  <c r="D8" i="33"/>
  <c r="E8" i="33"/>
  <c r="F8" i="33"/>
  <c r="G8" i="33"/>
  <c r="H8" i="33"/>
  <c r="D9" i="33"/>
  <c r="E9" i="33"/>
  <c r="F9" i="33"/>
  <c r="G9" i="33"/>
  <c r="H9" i="33"/>
  <c r="D10" i="33"/>
  <c r="E10" i="33"/>
  <c r="F10" i="33"/>
  <c r="G10" i="33"/>
  <c r="H10" i="33"/>
  <c r="D11" i="33"/>
  <c r="E11" i="33"/>
  <c r="F11" i="33"/>
  <c r="G11" i="33"/>
  <c r="H11" i="33"/>
  <c r="D12" i="33"/>
  <c r="E12" i="33"/>
  <c r="F12" i="33"/>
  <c r="G12" i="33"/>
  <c r="H12" i="33"/>
  <c r="D13" i="33"/>
  <c r="E13" i="33"/>
  <c r="F13" i="33"/>
  <c r="G13" i="33"/>
  <c r="H13" i="33"/>
  <c r="D14" i="33"/>
  <c r="E14" i="33"/>
  <c r="F14" i="33"/>
  <c r="G14" i="33"/>
  <c r="H14" i="33"/>
  <c r="D15" i="33"/>
  <c r="E15" i="33"/>
  <c r="F15" i="33"/>
  <c r="G15" i="33"/>
  <c r="H15" i="33"/>
  <c r="D16" i="33"/>
  <c r="E16" i="33"/>
  <c r="F16" i="33"/>
  <c r="G16" i="33"/>
  <c r="H16" i="33"/>
  <c r="D17" i="33"/>
  <c r="E17" i="33"/>
  <c r="F17" i="33"/>
  <c r="G17" i="33"/>
  <c r="H17" i="33"/>
  <c r="D18" i="33"/>
  <c r="E18" i="33"/>
  <c r="F18" i="33"/>
  <c r="G18" i="33"/>
  <c r="H18" i="33"/>
  <c r="D19" i="33"/>
  <c r="E19" i="33"/>
  <c r="F19" i="33"/>
  <c r="G19" i="33"/>
  <c r="H19" i="33"/>
  <c r="D20" i="33"/>
  <c r="E20" i="33"/>
  <c r="F20" i="33"/>
  <c r="G20" i="33"/>
  <c r="H20" i="33"/>
  <c r="D21" i="33"/>
  <c r="E21" i="33"/>
  <c r="F21" i="33"/>
  <c r="G21" i="33"/>
  <c r="H21" i="33"/>
  <c r="D22" i="33"/>
  <c r="E22" i="33"/>
  <c r="F22" i="33"/>
  <c r="G22" i="33"/>
  <c r="H22" i="33"/>
  <c r="D23" i="33"/>
  <c r="E23" i="33"/>
  <c r="F23" i="33"/>
  <c r="G23" i="33"/>
  <c r="H23" i="33"/>
  <c r="D24" i="33"/>
  <c r="E24" i="33"/>
  <c r="F24" i="33"/>
  <c r="G24" i="33"/>
  <c r="H24" i="33"/>
  <c r="D25" i="33"/>
  <c r="E25" i="33"/>
  <c r="F25" i="33"/>
  <c r="G25" i="33"/>
  <c r="H25" i="33"/>
  <c r="D26" i="33"/>
  <c r="E26" i="33"/>
  <c r="F26" i="33"/>
  <c r="G26" i="33"/>
  <c r="H26" i="33"/>
  <c r="D27" i="33"/>
  <c r="E27" i="33"/>
  <c r="F27" i="33"/>
  <c r="G27" i="33"/>
  <c r="H27" i="33"/>
  <c r="D28" i="33"/>
  <c r="E28" i="33"/>
  <c r="F28" i="33"/>
  <c r="G28" i="33"/>
  <c r="H28" i="33"/>
  <c r="D29" i="33"/>
  <c r="E29" i="33"/>
  <c r="F29" i="33"/>
  <c r="G29" i="33"/>
  <c r="H29" i="33"/>
  <c r="D30" i="33"/>
  <c r="E30" i="33"/>
  <c r="F30" i="33"/>
  <c r="G30" i="33"/>
  <c r="H30" i="33"/>
  <c r="D31" i="33"/>
  <c r="E31" i="33"/>
  <c r="F31" i="33"/>
  <c r="G31" i="33"/>
  <c r="H31" i="33"/>
  <c r="D32" i="33"/>
  <c r="E32" i="33"/>
  <c r="F32" i="33"/>
  <c r="G32" i="33"/>
  <c r="H32" i="33"/>
  <c r="D33" i="33"/>
  <c r="E33" i="33"/>
  <c r="F33" i="33"/>
  <c r="G33" i="33"/>
  <c r="H33" i="33"/>
  <c r="D34" i="33"/>
  <c r="E34" i="33"/>
  <c r="F34" i="33"/>
  <c r="G34" i="33"/>
  <c r="H34" i="33"/>
  <c r="D35" i="33"/>
  <c r="E35" i="33"/>
  <c r="F35" i="33"/>
  <c r="G35" i="33"/>
  <c r="H35" i="33"/>
  <c r="D36" i="33"/>
  <c r="E36" i="33"/>
  <c r="F36" i="33"/>
  <c r="G36" i="33"/>
  <c r="H36" i="33"/>
  <c r="D37" i="33"/>
  <c r="E37" i="33"/>
  <c r="F37" i="33"/>
  <c r="G37" i="33"/>
  <c r="H37" i="33"/>
  <c r="D38" i="33"/>
  <c r="E38" i="33"/>
  <c r="F38" i="33"/>
  <c r="G38" i="33"/>
  <c r="H38" i="33"/>
  <c r="D39" i="33"/>
  <c r="E39" i="33"/>
  <c r="F39" i="33"/>
  <c r="G39" i="33"/>
  <c r="H39" i="33"/>
  <c r="D40" i="33"/>
  <c r="E40" i="33"/>
  <c r="F40" i="33"/>
  <c r="G40" i="33"/>
  <c r="H40" i="33"/>
  <c r="D41" i="33"/>
  <c r="E41" i="33"/>
  <c r="F41" i="33"/>
  <c r="G41" i="33"/>
  <c r="H41" i="33"/>
  <c r="D42" i="33"/>
  <c r="E42" i="33"/>
  <c r="F42" i="33"/>
  <c r="G42" i="33"/>
  <c r="H42" i="33"/>
  <c r="D43" i="33"/>
  <c r="E43" i="33"/>
  <c r="F43" i="33"/>
  <c r="G43" i="33"/>
  <c r="H43" i="33"/>
  <c r="D44" i="33"/>
  <c r="E44" i="33"/>
  <c r="F44" i="33"/>
  <c r="G44" i="33"/>
  <c r="H44" i="33"/>
  <c r="D45" i="33"/>
  <c r="E45" i="33"/>
  <c r="F45" i="33"/>
  <c r="G45" i="33"/>
  <c r="H45" i="33"/>
  <c r="D46" i="33"/>
  <c r="E46" i="33"/>
  <c r="F46" i="33"/>
  <c r="G46" i="33"/>
  <c r="H46" i="33"/>
  <c r="D47" i="33"/>
  <c r="E47" i="33"/>
  <c r="F47" i="33"/>
  <c r="G47" i="33"/>
  <c r="H47" i="33"/>
  <c r="D48" i="33"/>
  <c r="E48" i="33"/>
  <c r="F48" i="33"/>
  <c r="G48" i="33"/>
  <c r="H48" i="33"/>
  <c r="D49" i="33"/>
  <c r="E49" i="33"/>
  <c r="F49" i="33"/>
  <c r="G49" i="33"/>
  <c r="H49" i="33"/>
  <c r="D50" i="33"/>
  <c r="E50" i="33"/>
  <c r="F50" i="33"/>
  <c r="G50" i="33"/>
  <c r="H50" i="33"/>
  <c r="D51" i="33"/>
  <c r="E51" i="33"/>
  <c r="F51" i="33"/>
  <c r="G51" i="33"/>
  <c r="H51" i="33"/>
  <c r="D52" i="33"/>
  <c r="E52" i="33"/>
  <c r="F52" i="33"/>
  <c r="G52" i="33"/>
  <c r="H52" i="33"/>
  <c r="D53" i="33"/>
  <c r="E53" i="33"/>
  <c r="F53" i="33"/>
  <c r="G53" i="33"/>
  <c r="H53" i="33"/>
  <c r="D54" i="33"/>
  <c r="E54" i="33"/>
  <c r="F54" i="33"/>
  <c r="G54" i="33"/>
  <c r="H54" i="33"/>
  <c r="D55" i="33"/>
  <c r="E55" i="33"/>
  <c r="F55" i="33"/>
  <c r="G55" i="33"/>
  <c r="H55" i="33"/>
  <c r="D56" i="33"/>
  <c r="E56" i="33"/>
  <c r="F56" i="33"/>
  <c r="G56" i="33"/>
  <c r="H56" i="33"/>
  <c r="D57" i="33"/>
  <c r="E57" i="33"/>
  <c r="F57" i="33"/>
  <c r="G57" i="33"/>
  <c r="H57" i="33"/>
  <c r="D58" i="33"/>
  <c r="E58" i="33"/>
  <c r="F58" i="33"/>
  <c r="G58" i="33"/>
  <c r="H58" i="33"/>
  <c r="D59" i="33"/>
  <c r="E59" i="33"/>
  <c r="F59" i="33"/>
  <c r="G59" i="33"/>
  <c r="H59" i="33"/>
  <c r="D60" i="33"/>
  <c r="E60" i="33"/>
  <c r="F60" i="33"/>
  <c r="G60" i="33"/>
  <c r="H60" i="33"/>
  <c r="D61" i="33"/>
  <c r="E61" i="33"/>
  <c r="F61" i="33"/>
  <c r="G61" i="33"/>
  <c r="H61" i="33"/>
  <c r="D62" i="33"/>
  <c r="E62" i="33"/>
  <c r="F62" i="33"/>
  <c r="G62" i="33"/>
  <c r="H62" i="33"/>
  <c r="D63" i="33"/>
  <c r="E63" i="33"/>
  <c r="F63" i="33"/>
  <c r="G63" i="33"/>
  <c r="H63" i="33"/>
  <c r="D64" i="33"/>
  <c r="E64" i="33"/>
  <c r="F64" i="33"/>
  <c r="G64" i="33"/>
  <c r="H64" i="33"/>
  <c r="D65" i="33"/>
  <c r="E65" i="33"/>
  <c r="F65" i="33"/>
  <c r="G65" i="33"/>
  <c r="H65" i="33"/>
  <c r="D66" i="33"/>
  <c r="E66" i="33"/>
  <c r="F66" i="33"/>
  <c r="G66" i="33"/>
  <c r="H66" i="33"/>
  <c r="D67" i="33"/>
  <c r="E67" i="33"/>
  <c r="F67" i="33"/>
  <c r="G67" i="33"/>
  <c r="H67" i="33"/>
  <c r="D68" i="33"/>
  <c r="E68" i="33"/>
  <c r="F68" i="33"/>
  <c r="G68" i="33"/>
  <c r="H68" i="33"/>
  <c r="D69" i="33"/>
  <c r="E69" i="33"/>
  <c r="F69" i="33"/>
  <c r="G69" i="33"/>
  <c r="H69" i="33"/>
  <c r="D70" i="33"/>
  <c r="E70" i="33"/>
  <c r="F70" i="33"/>
  <c r="G70" i="33"/>
  <c r="H70" i="33"/>
  <c r="D71" i="33"/>
  <c r="E71" i="33"/>
  <c r="F71" i="33"/>
  <c r="G71" i="33"/>
  <c r="H71" i="33"/>
  <c r="D72" i="33"/>
  <c r="E72" i="33"/>
  <c r="F72" i="33"/>
  <c r="G72" i="33"/>
  <c r="H72" i="33"/>
  <c r="D73" i="33"/>
  <c r="E73" i="33"/>
  <c r="F73" i="33"/>
  <c r="G73" i="33"/>
  <c r="H73" i="33"/>
  <c r="D74" i="33"/>
  <c r="E74" i="33"/>
  <c r="F74" i="33"/>
  <c r="G74" i="33"/>
  <c r="H74" i="33"/>
  <c r="D75" i="33"/>
  <c r="E75" i="33"/>
  <c r="F75" i="33"/>
  <c r="G75" i="33"/>
  <c r="H75" i="33"/>
  <c r="D76" i="33"/>
  <c r="E76" i="33"/>
  <c r="F76" i="33"/>
  <c r="G76" i="33"/>
  <c r="H76" i="33"/>
  <c r="D77" i="33"/>
  <c r="E77" i="33"/>
  <c r="F77" i="33"/>
  <c r="G77" i="33"/>
  <c r="H77" i="33"/>
  <c r="D78" i="33"/>
  <c r="E78" i="33"/>
  <c r="F78" i="33"/>
  <c r="G78" i="33"/>
  <c r="H78" i="33"/>
  <c r="D79" i="33"/>
  <c r="E79" i="33"/>
  <c r="F79" i="33"/>
  <c r="G79" i="33"/>
  <c r="H79" i="33"/>
  <c r="D80" i="33"/>
  <c r="E80" i="33"/>
  <c r="F80" i="33"/>
  <c r="G80" i="33"/>
  <c r="H80" i="33"/>
  <c r="D81" i="33"/>
  <c r="E81" i="33"/>
  <c r="F81" i="33"/>
  <c r="G81" i="33"/>
  <c r="H81" i="33"/>
  <c r="D82" i="33"/>
  <c r="E82" i="33"/>
  <c r="F82" i="33"/>
  <c r="G82" i="33"/>
  <c r="H82" i="33"/>
  <c r="D83" i="33"/>
  <c r="E83" i="33"/>
  <c r="F83" i="33"/>
  <c r="G83" i="33"/>
  <c r="H83" i="33"/>
  <c r="D84" i="33"/>
  <c r="E84" i="33"/>
  <c r="F84" i="33"/>
  <c r="G84" i="33"/>
  <c r="H84" i="33"/>
  <c r="D85" i="33"/>
  <c r="E85" i="33"/>
  <c r="F85" i="33"/>
  <c r="G85" i="33"/>
  <c r="H85" i="33"/>
  <c r="D86" i="33"/>
  <c r="E86" i="33"/>
  <c r="F86" i="33"/>
  <c r="G86" i="33"/>
  <c r="H86" i="33"/>
  <c r="D87" i="33"/>
  <c r="E87" i="33"/>
  <c r="F87" i="33"/>
  <c r="G87" i="33"/>
  <c r="H87" i="33"/>
  <c r="D88" i="33"/>
  <c r="E88" i="33"/>
  <c r="F88" i="33"/>
  <c r="G88" i="33"/>
  <c r="H88" i="33"/>
  <c r="D89" i="33"/>
  <c r="E89" i="33"/>
  <c r="F89" i="33"/>
  <c r="G89" i="33"/>
  <c r="H89" i="33"/>
  <c r="D90" i="33"/>
  <c r="E90" i="33"/>
  <c r="F90" i="33"/>
  <c r="G90" i="33"/>
  <c r="H90" i="33"/>
  <c r="D91" i="33"/>
  <c r="E91" i="33"/>
  <c r="F91" i="33"/>
  <c r="G91" i="33"/>
  <c r="H91" i="33"/>
  <c r="D92" i="33"/>
  <c r="E92" i="33"/>
  <c r="F92" i="33"/>
  <c r="G92" i="33"/>
  <c r="H92" i="33"/>
  <c r="D93" i="33"/>
  <c r="E93" i="33"/>
  <c r="F93" i="33"/>
  <c r="G93" i="33"/>
  <c r="H93" i="33"/>
  <c r="D94" i="33"/>
  <c r="E94" i="33"/>
  <c r="F94" i="33"/>
  <c r="G94" i="33"/>
  <c r="H94" i="33"/>
  <c r="D95" i="33"/>
  <c r="E95" i="33"/>
  <c r="F95" i="33"/>
  <c r="G95" i="33"/>
  <c r="H95" i="33"/>
  <c r="D96" i="33"/>
  <c r="E96" i="33"/>
  <c r="F96" i="33"/>
  <c r="G96" i="33"/>
  <c r="H96" i="33"/>
  <c r="D97" i="33"/>
  <c r="E97" i="33"/>
  <c r="F97" i="33"/>
  <c r="G97" i="33"/>
  <c r="H97" i="33"/>
  <c r="D98" i="33"/>
  <c r="E98" i="33"/>
  <c r="F98" i="33"/>
  <c r="G98" i="33"/>
  <c r="H98" i="33"/>
  <c r="D99" i="33"/>
  <c r="E99" i="33"/>
  <c r="F99" i="33"/>
  <c r="G99" i="33"/>
  <c r="H99" i="33"/>
  <c r="D100" i="33"/>
  <c r="E100" i="33"/>
  <c r="F100" i="33"/>
  <c r="G100" i="33"/>
  <c r="H100" i="33"/>
  <c r="D101" i="33"/>
  <c r="E101" i="33"/>
  <c r="F101" i="33"/>
  <c r="G101" i="33"/>
  <c r="H101" i="33"/>
  <c r="D102" i="33"/>
  <c r="E102" i="33"/>
  <c r="F102" i="33"/>
  <c r="G102" i="33"/>
  <c r="H102" i="33"/>
  <c r="D103" i="33"/>
  <c r="E103" i="33"/>
  <c r="F103" i="33"/>
  <c r="G103" i="33"/>
  <c r="H103" i="33"/>
  <c r="D104" i="33"/>
  <c r="E104" i="33"/>
  <c r="F104" i="33"/>
  <c r="G104" i="33"/>
  <c r="H104" i="33"/>
  <c r="D105" i="33"/>
  <c r="E105" i="33"/>
  <c r="F105" i="33"/>
  <c r="G105" i="33"/>
  <c r="H105" i="33"/>
  <c r="D106" i="33"/>
  <c r="E106" i="33"/>
  <c r="F106" i="33"/>
  <c r="G106" i="33"/>
  <c r="H106" i="33"/>
  <c r="D107" i="33"/>
  <c r="E107" i="33"/>
  <c r="F107" i="33"/>
  <c r="G107" i="33"/>
  <c r="H107" i="33"/>
  <c r="D108" i="33"/>
  <c r="E108" i="33"/>
  <c r="F108" i="33"/>
  <c r="G108" i="33"/>
  <c r="H108" i="33"/>
  <c r="D109" i="33"/>
  <c r="E109" i="33"/>
  <c r="F109" i="33"/>
  <c r="G109" i="33"/>
  <c r="H109" i="33"/>
  <c r="D110" i="33"/>
  <c r="E110" i="33"/>
  <c r="F110" i="33"/>
  <c r="G110" i="33"/>
  <c r="H110" i="33"/>
  <c r="D111" i="33"/>
  <c r="E111" i="33"/>
  <c r="F111" i="33"/>
  <c r="G111" i="33"/>
  <c r="H111" i="33"/>
  <c r="D112" i="33"/>
  <c r="E112" i="33"/>
  <c r="F112" i="33"/>
  <c r="G112" i="33"/>
  <c r="H112" i="33"/>
  <c r="D113" i="33"/>
  <c r="E113" i="33"/>
  <c r="F113" i="33"/>
  <c r="G113" i="33"/>
  <c r="H113" i="33"/>
  <c r="D114" i="33"/>
  <c r="E114" i="33"/>
  <c r="F114" i="33"/>
  <c r="G114" i="33"/>
  <c r="H114" i="33"/>
  <c r="D115" i="33"/>
  <c r="E115" i="33"/>
  <c r="F115" i="33"/>
  <c r="G115" i="33"/>
  <c r="H115" i="33"/>
  <c r="D116" i="33"/>
  <c r="E116" i="33"/>
  <c r="F116" i="33"/>
  <c r="G116" i="33"/>
  <c r="H116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0" i="33"/>
  <c r="B101" i="33"/>
  <c r="B102" i="33"/>
  <c r="B103" i="33"/>
  <c r="B104" i="33"/>
  <c r="B105" i="33"/>
  <c r="B106" i="33"/>
  <c r="B107" i="33"/>
  <c r="B108" i="33"/>
  <c r="B109" i="33"/>
  <c r="B110" i="33"/>
  <c r="B111" i="33"/>
  <c r="B112" i="33"/>
  <c r="B113" i="33"/>
  <c r="B114" i="33"/>
  <c r="B115" i="33"/>
  <c r="B116" i="33"/>
  <c r="B117" i="33"/>
  <c r="B118" i="33"/>
  <c r="B119" i="33"/>
  <c r="B120" i="33"/>
  <c r="B121" i="33"/>
  <c r="B122" i="33"/>
  <c r="B123" i="33"/>
  <c r="B124" i="33"/>
  <c r="B125" i="33"/>
  <c r="B126" i="33"/>
  <c r="B127" i="33"/>
  <c r="B128" i="33"/>
  <c r="B129" i="33"/>
  <c r="B130" i="33"/>
  <c r="B131" i="33"/>
  <c r="B132" i="33"/>
  <c r="B133" i="33"/>
  <c r="B134" i="33"/>
  <c r="B135" i="33"/>
  <c r="B136" i="33"/>
  <c r="B137" i="33"/>
  <c r="B138" i="33"/>
  <c r="B139" i="33"/>
  <c r="B140" i="33"/>
  <c r="B141" i="33"/>
  <c r="B142" i="33"/>
  <c r="B143" i="33"/>
  <c r="B144" i="33"/>
  <c r="B145" i="33"/>
  <c r="B146" i="33"/>
  <c r="B147" i="33"/>
  <c r="B148" i="33"/>
  <c r="B149" i="33"/>
  <c r="B150" i="33"/>
  <c r="B151" i="33"/>
  <c r="B152" i="33"/>
  <c r="B153" i="33"/>
  <c r="B154" i="33"/>
  <c r="B155" i="33"/>
  <c r="B156" i="33"/>
  <c r="B157" i="33"/>
  <c r="B158" i="33"/>
  <c r="B159" i="33"/>
  <c r="B160" i="33"/>
  <c r="B161" i="33"/>
  <c r="B162" i="33"/>
  <c r="B163" i="33"/>
  <c r="B164" i="33"/>
  <c r="B165" i="33"/>
  <c r="B166" i="33"/>
  <c r="B167" i="33"/>
  <c r="B168" i="33"/>
  <c r="B169" i="33"/>
  <c r="B170" i="33"/>
  <c r="B171" i="33"/>
  <c r="B172" i="33"/>
  <c r="B173" i="33"/>
  <c r="B174" i="33"/>
  <c r="B175" i="33"/>
  <c r="B176" i="33"/>
  <c r="B177" i="33"/>
  <c r="B178" i="33"/>
  <c r="B179" i="33"/>
  <c r="B180" i="33"/>
  <c r="B181" i="33"/>
  <c r="B182" i="33"/>
  <c r="B183" i="33"/>
  <c r="B184" i="33"/>
  <c r="B185" i="33"/>
  <c r="B186" i="33"/>
  <c r="B187" i="33"/>
  <c r="B188" i="33"/>
  <c r="B189" i="33"/>
  <c r="B190" i="33"/>
  <c r="B191" i="33"/>
  <c r="B192" i="33"/>
  <c r="B193" i="33"/>
  <c r="B194" i="33"/>
  <c r="B195" i="33"/>
  <c r="B196" i="33"/>
  <c r="B197" i="33"/>
  <c r="B198" i="33"/>
  <c r="B199" i="33"/>
  <c r="B200" i="33"/>
  <c r="B201" i="33"/>
  <c r="B202" i="33"/>
  <c r="B203" i="33"/>
  <c r="B204" i="33"/>
  <c r="B205" i="33"/>
  <c r="B206" i="33"/>
  <c r="B207" i="33"/>
  <c r="B208" i="33"/>
  <c r="B209" i="33"/>
  <c r="B210" i="33"/>
  <c r="B211" i="33"/>
  <c r="B212" i="33"/>
  <c r="B213" i="33"/>
  <c r="B214" i="33"/>
  <c r="B215" i="33"/>
  <c r="B216" i="33"/>
  <c r="B217" i="33"/>
  <c r="B218" i="33"/>
  <c r="B219" i="33"/>
  <c r="B220" i="33"/>
  <c r="B221" i="33"/>
  <c r="B222" i="33"/>
  <c r="B223" i="33"/>
  <c r="B224" i="33"/>
  <c r="B225" i="33"/>
  <c r="B226" i="33"/>
  <c r="B227" i="33"/>
  <c r="B228" i="33"/>
  <c r="B229" i="33"/>
  <c r="B230" i="33"/>
  <c r="B231" i="33"/>
  <c r="B232" i="33"/>
  <c r="B233" i="33"/>
  <c r="B234" i="33"/>
  <c r="B235" i="33"/>
  <c r="B236" i="33"/>
  <c r="B237" i="33"/>
  <c r="B238" i="33"/>
  <c r="B239" i="33"/>
  <c r="B240" i="33"/>
  <c r="B241" i="33"/>
  <c r="B242" i="33"/>
  <c r="B243" i="33"/>
  <c r="B244" i="33"/>
  <c r="B245" i="33"/>
  <c r="B246" i="33"/>
  <c r="B247" i="33"/>
  <c r="B248" i="33"/>
  <c r="B249" i="33"/>
  <c r="B250" i="33"/>
  <c r="B251" i="33"/>
  <c r="B252" i="33"/>
  <c r="B253" i="33"/>
  <c r="B254" i="33"/>
  <c r="B255" i="33"/>
  <c r="B256" i="33"/>
  <c r="B257" i="33"/>
  <c r="B258" i="33"/>
  <c r="B259" i="33"/>
  <c r="B260" i="33"/>
  <c r="B261" i="33"/>
  <c r="B262" i="33"/>
  <c r="B263" i="33"/>
  <c r="B264" i="33"/>
  <c r="B265" i="33"/>
  <c r="B266" i="33"/>
  <c r="B267" i="33"/>
  <c r="B268" i="33"/>
  <c r="B269" i="33"/>
  <c r="B270" i="33"/>
  <c r="B271" i="33"/>
  <c r="B272" i="33"/>
  <c r="B273" i="33"/>
  <c r="B274" i="33"/>
  <c r="B275" i="33"/>
  <c r="B276" i="33"/>
  <c r="B277" i="33"/>
  <c r="B278" i="33"/>
  <c r="B279" i="33"/>
  <c r="B280" i="33"/>
  <c r="B281" i="33"/>
  <c r="B282" i="33"/>
  <c r="B283" i="33"/>
  <c r="B284" i="33"/>
  <c r="B285" i="33"/>
  <c r="B286" i="33"/>
  <c r="B287" i="33"/>
  <c r="B288" i="33"/>
  <c r="B289" i="33"/>
  <c r="B290" i="33"/>
  <c r="B291" i="33"/>
  <c r="B292" i="33"/>
  <c r="B293" i="33"/>
  <c r="B294" i="33"/>
  <c r="B295" i="33"/>
  <c r="B296" i="33"/>
  <c r="B297" i="33"/>
  <c r="B298" i="33"/>
  <c r="B299" i="33"/>
  <c r="B300" i="33"/>
  <c r="B301" i="33"/>
  <c r="B302" i="33"/>
  <c r="B303" i="33"/>
  <c r="B304" i="33"/>
  <c r="B305" i="33"/>
  <c r="B306" i="33"/>
  <c r="B307" i="33"/>
  <c r="B308" i="33"/>
  <c r="B309" i="33"/>
  <c r="B310" i="33"/>
  <c r="B311" i="33"/>
  <c r="B312" i="33"/>
  <c r="B313" i="33"/>
  <c r="B314" i="33"/>
  <c r="B315" i="33"/>
  <c r="B316" i="33"/>
  <c r="B317" i="33"/>
  <c r="B318" i="33"/>
  <c r="B319" i="33"/>
  <c r="B320" i="33"/>
  <c r="B321" i="33"/>
  <c r="B322" i="33"/>
  <c r="B323" i="33"/>
  <c r="B324" i="33"/>
  <c r="B325" i="33"/>
  <c r="B326" i="33"/>
  <c r="B327" i="33"/>
  <c r="B328" i="33"/>
  <c r="B329" i="33"/>
  <c r="B330" i="33"/>
  <c r="B331" i="33"/>
  <c r="B332" i="33"/>
  <c r="B333" i="33"/>
  <c r="B334" i="33"/>
  <c r="B335" i="33"/>
  <c r="B336" i="33"/>
  <c r="B337" i="33"/>
  <c r="B338" i="33"/>
  <c r="B339" i="33"/>
  <c r="B340" i="33"/>
  <c r="B341" i="33"/>
  <c r="B342" i="33"/>
  <c r="B343" i="33"/>
  <c r="B344" i="33"/>
  <c r="B345" i="33"/>
  <c r="B346" i="33"/>
  <c r="B347" i="33"/>
  <c r="B348" i="33"/>
  <c r="B349" i="33"/>
  <c r="B350" i="33"/>
  <c r="B351" i="33"/>
  <c r="B352" i="33"/>
  <c r="B353" i="33"/>
  <c r="B354" i="33"/>
  <c r="B355" i="33"/>
  <c r="B356" i="33"/>
  <c r="B357" i="33"/>
  <c r="B358" i="33"/>
  <c r="B359" i="33"/>
  <c r="B360" i="33"/>
  <c r="B361" i="33"/>
  <c r="B362" i="33"/>
  <c r="B363" i="33"/>
  <c r="B364" i="33"/>
  <c r="B365" i="33"/>
  <c r="B366" i="33"/>
  <c r="B367" i="33"/>
  <c r="B368" i="33"/>
  <c r="B369" i="33"/>
  <c r="B370" i="33"/>
  <c r="B371" i="33"/>
  <c r="B372" i="33"/>
  <c r="B373" i="33"/>
  <c r="B374" i="33"/>
  <c r="B375" i="33"/>
  <c r="B376" i="33"/>
  <c r="B377" i="33"/>
  <c r="B378" i="33"/>
  <c r="B379" i="33"/>
  <c r="B380" i="33"/>
  <c r="B381" i="33"/>
  <c r="B382" i="33"/>
  <c r="B383" i="33"/>
  <c r="B384" i="33"/>
  <c r="B385" i="33"/>
  <c r="B386" i="33"/>
  <c r="B387" i="33"/>
  <c r="B388" i="33"/>
  <c r="B389" i="33"/>
  <c r="B390" i="33"/>
  <c r="B391" i="33"/>
  <c r="B392" i="33"/>
  <c r="B393" i="33"/>
  <c r="B394" i="33"/>
  <c r="B395" i="33"/>
  <c r="B396" i="33"/>
  <c r="B397" i="33"/>
  <c r="B398" i="33"/>
  <c r="B399" i="33"/>
  <c r="B400" i="33"/>
  <c r="B401" i="33"/>
  <c r="B402" i="33"/>
  <c r="B403" i="33"/>
  <c r="B404" i="33"/>
  <c r="B405" i="33"/>
  <c r="B406" i="33"/>
  <c r="B407" i="33"/>
  <c r="B408" i="33"/>
  <c r="B409" i="33"/>
  <c r="B410" i="33"/>
  <c r="B411" i="33"/>
  <c r="B412" i="33"/>
  <c r="B413" i="33"/>
  <c r="B414" i="33"/>
  <c r="B415" i="33"/>
  <c r="B416" i="33"/>
  <c r="B417" i="33"/>
  <c r="B418" i="33"/>
  <c r="B419" i="33"/>
  <c r="B420" i="33"/>
  <c r="B421" i="33"/>
  <c r="B422" i="33"/>
  <c r="B423" i="33"/>
  <c r="B424" i="33"/>
  <c r="B425" i="33"/>
  <c r="B426" i="33"/>
  <c r="B427" i="33"/>
  <c r="B428" i="33"/>
  <c r="B429" i="33"/>
  <c r="B430" i="33"/>
  <c r="B431" i="33"/>
  <c r="B432" i="33"/>
  <c r="B433" i="33"/>
  <c r="B434" i="33"/>
  <c r="B435" i="33"/>
  <c r="B436" i="33"/>
  <c r="B437" i="33"/>
  <c r="B438" i="33"/>
  <c r="B439" i="33"/>
  <c r="B440" i="33"/>
  <c r="B441" i="33"/>
  <c r="B442" i="33"/>
  <c r="B443" i="33"/>
  <c r="B444" i="33"/>
  <c r="B445" i="33"/>
  <c r="B446" i="33"/>
  <c r="B447" i="33"/>
  <c r="B448" i="33"/>
  <c r="B449" i="33"/>
  <c r="B450" i="33"/>
  <c r="B451" i="33"/>
  <c r="B452" i="33"/>
  <c r="B453" i="33"/>
  <c r="B454" i="33"/>
  <c r="B455" i="33"/>
  <c r="B456" i="33"/>
  <c r="B457" i="33"/>
  <c r="B458" i="33"/>
  <c r="B459" i="33"/>
  <c r="B460" i="33"/>
  <c r="B461" i="33"/>
  <c r="B462" i="33"/>
  <c r="B463" i="33"/>
  <c r="B464" i="33"/>
  <c r="B465" i="33"/>
  <c r="B466" i="33"/>
  <c r="B467" i="33"/>
  <c r="B468" i="33"/>
  <c r="B469" i="33"/>
  <c r="B470" i="33"/>
  <c r="B471" i="33"/>
  <c r="B472" i="33"/>
  <c r="B473" i="33"/>
  <c r="B474" i="33"/>
  <c r="B475" i="33"/>
  <c r="B476" i="33"/>
  <c r="B477" i="33"/>
  <c r="B478" i="33"/>
  <c r="B479" i="33"/>
  <c r="B480" i="33"/>
  <c r="B481" i="33"/>
  <c r="B482" i="33"/>
  <c r="B483" i="33"/>
  <c r="B484" i="33"/>
  <c r="B485" i="33"/>
  <c r="B486" i="33"/>
  <c r="B487" i="33"/>
  <c r="B488" i="33"/>
  <c r="B489" i="33"/>
  <c r="B490" i="33"/>
  <c r="B491" i="33"/>
  <c r="B492" i="33"/>
  <c r="B493" i="33"/>
  <c r="B494" i="33"/>
  <c r="B495" i="33"/>
  <c r="B496" i="33"/>
  <c r="B497" i="33"/>
  <c r="B498" i="33"/>
  <c r="B499" i="33"/>
  <c r="B500" i="33"/>
  <c r="B501" i="33"/>
  <c r="B502" i="33"/>
  <c r="B503" i="33"/>
  <c r="B504" i="33"/>
  <c r="B505" i="33"/>
  <c r="B506" i="33"/>
  <c r="B507" i="33"/>
  <c r="B508" i="33"/>
  <c r="B509" i="33"/>
  <c r="B510" i="33"/>
  <c r="B511" i="33"/>
  <c r="B512" i="33"/>
  <c r="B513" i="33"/>
  <c r="B514" i="33"/>
  <c r="B515" i="33"/>
  <c r="B516" i="33"/>
  <c r="B517" i="33"/>
  <c r="B518" i="33"/>
  <c r="B519" i="33"/>
  <c r="B520" i="33"/>
  <c r="B521" i="33"/>
  <c r="B522" i="33"/>
  <c r="B523" i="33"/>
  <c r="B524" i="33"/>
  <c r="B525" i="33"/>
  <c r="B526" i="33"/>
  <c r="B527" i="33"/>
  <c r="B528" i="33"/>
  <c r="B529" i="33"/>
  <c r="B530" i="33"/>
  <c r="B531" i="33"/>
  <c r="B532" i="33"/>
  <c r="B533" i="33"/>
  <c r="B534" i="33"/>
  <c r="B535" i="33"/>
  <c r="B536" i="33"/>
  <c r="B537" i="33"/>
  <c r="B538" i="33"/>
  <c r="B539" i="33"/>
  <c r="B540" i="33"/>
  <c r="B541" i="33"/>
  <c r="B542" i="33"/>
  <c r="B543" i="33"/>
  <c r="B544" i="33"/>
  <c r="B545" i="33"/>
  <c r="B546" i="33"/>
  <c r="B547" i="33"/>
  <c r="B548" i="33"/>
  <c r="B549" i="33"/>
  <c r="B550" i="33"/>
  <c r="B551" i="33"/>
  <c r="B552" i="33"/>
  <c r="B553" i="33"/>
  <c r="B554" i="33"/>
  <c r="B555" i="33"/>
  <c r="B556" i="33"/>
  <c r="B557" i="33"/>
  <c r="B558" i="33"/>
  <c r="B559" i="33"/>
  <c r="B560" i="33"/>
  <c r="B561" i="33"/>
  <c r="B562" i="33"/>
  <c r="B563" i="33"/>
  <c r="B564" i="33"/>
  <c r="B565" i="33"/>
  <c r="B566" i="33"/>
  <c r="B567" i="33"/>
  <c r="B568" i="33"/>
  <c r="B569" i="33"/>
  <c r="B570" i="33"/>
  <c r="B571" i="33"/>
  <c r="B572" i="33"/>
  <c r="B573" i="33"/>
  <c r="B574" i="33"/>
  <c r="B575" i="33"/>
  <c r="B576" i="33"/>
  <c r="B577" i="33"/>
  <c r="B578" i="33"/>
  <c r="B579" i="33"/>
  <c r="B580" i="33"/>
  <c r="B581" i="33"/>
  <c r="B582" i="33"/>
  <c r="AC490" i="29"/>
  <c r="AC491" i="29"/>
  <c r="AC492" i="29"/>
  <c r="AC493" i="29"/>
  <c r="AC494" i="29"/>
  <c r="AC495" i="29"/>
  <c r="AC496" i="29"/>
  <c r="AC497" i="29"/>
  <c r="AC498" i="29"/>
  <c r="AC499" i="29"/>
  <c r="AC500" i="29"/>
  <c r="AC501" i="29"/>
  <c r="AC502" i="29"/>
  <c r="AC503" i="29"/>
  <c r="AC504" i="29"/>
  <c r="AC505" i="29"/>
  <c r="AC506" i="29"/>
  <c r="AC507" i="29"/>
  <c r="AC508" i="29"/>
  <c r="AC509" i="29"/>
  <c r="AC510" i="29"/>
  <c r="AC511" i="29"/>
  <c r="AC512" i="29"/>
  <c r="AC513" i="29"/>
  <c r="AC514" i="29"/>
  <c r="AC515" i="29"/>
  <c r="AC516" i="29"/>
  <c r="AC517" i="29"/>
  <c r="AC518" i="29"/>
  <c r="AC519" i="29"/>
  <c r="AC520" i="29"/>
  <c r="AC521" i="29"/>
  <c r="AC522" i="29"/>
  <c r="AC523" i="29"/>
  <c r="AC524" i="29"/>
  <c r="AC525" i="29"/>
  <c r="AC526" i="29"/>
  <c r="AC527" i="29"/>
  <c r="AC528" i="29"/>
  <c r="AC529" i="29"/>
  <c r="AC530" i="29"/>
  <c r="AC531" i="29"/>
  <c r="AC532" i="29"/>
  <c r="AC533" i="29"/>
  <c r="AC534" i="29"/>
  <c r="AC535" i="29"/>
  <c r="AC536" i="29"/>
  <c r="AC537" i="29"/>
  <c r="AC538" i="29"/>
  <c r="AC539" i="29"/>
  <c r="AC540" i="29"/>
  <c r="AC541" i="29"/>
  <c r="AC542" i="29"/>
  <c r="AC543" i="29"/>
  <c r="AC544" i="29"/>
  <c r="AC545" i="29"/>
  <c r="AC546" i="29"/>
  <c r="AC547" i="29"/>
  <c r="AC548" i="29"/>
  <c r="AC549" i="29"/>
  <c r="AC550" i="29"/>
  <c r="AC551" i="29"/>
  <c r="AC552" i="29"/>
  <c r="AC553" i="29"/>
  <c r="AC554" i="29"/>
  <c r="AC555" i="29"/>
  <c r="AC556" i="29"/>
  <c r="AC557" i="29"/>
  <c r="AC558" i="29"/>
  <c r="AC559" i="29"/>
  <c r="AC560" i="29"/>
  <c r="AC561" i="29"/>
  <c r="AC562" i="29"/>
  <c r="AC563" i="29"/>
  <c r="AC564" i="29"/>
  <c r="AC565" i="29"/>
  <c r="AC566" i="29"/>
  <c r="AC567" i="29"/>
  <c r="AC568" i="29"/>
  <c r="AC569" i="29"/>
  <c r="AC570" i="29"/>
  <c r="AC571" i="29"/>
  <c r="AC572" i="29"/>
  <c r="AC573" i="29"/>
  <c r="AC574" i="29"/>
  <c r="AC575" i="29"/>
  <c r="AC576" i="29"/>
  <c r="AC577" i="29"/>
  <c r="AC578" i="29"/>
  <c r="AC579" i="29"/>
  <c r="AC580" i="29"/>
  <c r="AC581" i="29"/>
  <c r="AC582" i="29"/>
  <c r="D490" i="29"/>
  <c r="E490" i="29"/>
  <c r="F490" i="29"/>
  <c r="G490" i="29"/>
  <c r="H490" i="29"/>
  <c r="D491" i="29"/>
  <c r="E491" i="29"/>
  <c r="F491" i="29"/>
  <c r="G491" i="29"/>
  <c r="H491" i="29"/>
  <c r="D492" i="29"/>
  <c r="E492" i="29"/>
  <c r="F492" i="29"/>
  <c r="G492" i="29"/>
  <c r="H492" i="29"/>
  <c r="D493" i="29"/>
  <c r="E493" i="29"/>
  <c r="F493" i="29"/>
  <c r="G493" i="29"/>
  <c r="H493" i="29"/>
  <c r="D494" i="29"/>
  <c r="E494" i="29"/>
  <c r="F494" i="29"/>
  <c r="G494" i="29"/>
  <c r="H494" i="29"/>
  <c r="D495" i="29"/>
  <c r="E495" i="29"/>
  <c r="F495" i="29"/>
  <c r="G495" i="29"/>
  <c r="H495" i="29"/>
  <c r="D496" i="29"/>
  <c r="E496" i="29"/>
  <c r="F496" i="29"/>
  <c r="G496" i="29"/>
  <c r="H496" i="29"/>
  <c r="D497" i="29"/>
  <c r="E497" i="29"/>
  <c r="F497" i="29"/>
  <c r="G497" i="29"/>
  <c r="H497" i="29"/>
  <c r="D498" i="29"/>
  <c r="E498" i="29"/>
  <c r="F498" i="29"/>
  <c r="G498" i="29"/>
  <c r="H498" i="29"/>
  <c r="D499" i="29"/>
  <c r="E499" i="29"/>
  <c r="F499" i="29"/>
  <c r="G499" i="29"/>
  <c r="H499" i="29"/>
  <c r="D500" i="29"/>
  <c r="E500" i="29"/>
  <c r="F500" i="29"/>
  <c r="G500" i="29"/>
  <c r="H500" i="29"/>
  <c r="D501" i="29"/>
  <c r="E501" i="29"/>
  <c r="F501" i="29"/>
  <c r="G501" i="29"/>
  <c r="H501" i="29"/>
  <c r="D502" i="29"/>
  <c r="E502" i="29"/>
  <c r="F502" i="29"/>
  <c r="G502" i="29"/>
  <c r="H502" i="29"/>
  <c r="D503" i="29"/>
  <c r="E503" i="29"/>
  <c r="F503" i="29"/>
  <c r="G503" i="29"/>
  <c r="H503" i="29"/>
  <c r="D504" i="29"/>
  <c r="E504" i="29"/>
  <c r="F504" i="29"/>
  <c r="G504" i="29"/>
  <c r="H504" i="29"/>
  <c r="D505" i="29"/>
  <c r="E505" i="29"/>
  <c r="F505" i="29"/>
  <c r="G505" i="29"/>
  <c r="H505" i="29"/>
  <c r="D506" i="29"/>
  <c r="E506" i="29"/>
  <c r="F506" i="29"/>
  <c r="G506" i="29"/>
  <c r="H506" i="29"/>
  <c r="D507" i="29"/>
  <c r="E507" i="29"/>
  <c r="F507" i="29"/>
  <c r="G507" i="29"/>
  <c r="H507" i="29"/>
  <c r="D508" i="29"/>
  <c r="E508" i="29"/>
  <c r="F508" i="29"/>
  <c r="G508" i="29"/>
  <c r="H508" i="29"/>
  <c r="D509" i="29"/>
  <c r="E509" i="29"/>
  <c r="F509" i="29"/>
  <c r="G509" i="29"/>
  <c r="H509" i="29"/>
  <c r="D510" i="29"/>
  <c r="E510" i="29"/>
  <c r="F510" i="29"/>
  <c r="G510" i="29"/>
  <c r="H510" i="29"/>
  <c r="D511" i="29"/>
  <c r="E511" i="29"/>
  <c r="F511" i="29"/>
  <c r="G511" i="29"/>
  <c r="H511" i="29"/>
  <c r="D512" i="29"/>
  <c r="E512" i="29"/>
  <c r="F512" i="29"/>
  <c r="G512" i="29"/>
  <c r="H512" i="29"/>
  <c r="D513" i="29"/>
  <c r="E513" i="29"/>
  <c r="F513" i="29"/>
  <c r="G513" i="29"/>
  <c r="H513" i="29"/>
  <c r="D514" i="29"/>
  <c r="E514" i="29"/>
  <c r="F514" i="29"/>
  <c r="G514" i="29"/>
  <c r="H514" i="29"/>
  <c r="D515" i="29"/>
  <c r="E515" i="29"/>
  <c r="F515" i="29"/>
  <c r="G515" i="29"/>
  <c r="H515" i="29"/>
  <c r="D516" i="29"/>
  <c r="E516" i="29"/>
  <c r="F516" i="29"/>
  <c r="G516" i="29"/>
  <c r="H516" i="29"/>
  <c r="D517" i="29"/>
  <c r="E517" i="29"/>
  <c r="F517" i="29"/>
  <c r="G517" i="29"/>
  <c r="H517" i="29"/>
  <c r="D518" i="29"/>
  <c r="E518" i="29"/>
  <c r="F518" i="29"/>
  <c r="G518" i="29"/>
  <c r="H518" i="29"/>
  <c r="D519" i="29"/>
  <c r="E519" i="29"/>
  <c r="F519" i="29"/>
  <c r="G519" i="29"/>
  <c r="H519" i="29"/>
  <c r="D520" i="29"/>
  <c r="E520" i="29"/>
  <c r="F520" i="29"/>
  <c r="G520" i="29"/>
  <c r="H520" i="29"/>
  <c r="D521" i="29"/>
  <c r="E521" i="29"/>
  <c r="F521" i="29"/>
  <c r="G521" i="29"/>
  <c r="H521" i="29"/>
  <c r="D522" i="29"/>
  <c r="E522" i="29"/>
  <c r="F522" i="29"/>
  <c r="G522" i="29"/>
  <c r="H522" i="29"/>
  <c r="D523" i="29"/>
  <c r="E523" i="29"/>
  <c r="F523" i="29"/>
  <c r="G523" i="29"/>
  <c r="H523" i="29"/>
  <c r="D524" i="29"/>
  <c r="E524" i="29"/>
  <c r="F524" i="29"/>
  <c r="G524" i="29"/>
  <c r="H524" i="29"/>
  <c r="D525" i="29"/>
  <c r="E525" i="29"/>
  <c r="F525" i="29"/>
  <c r="G525" i="29"/>
  <c r="H525" i="29"/>
  <c r="D526" i="29"/>
  <c r="E526" i="29"/>
  <c r="F526" i="29"/>
  <c r="G526" i="29"/>
  <c r="H526" i="29"/>
  <c r="D527" i="29"/>
  <c r="E527" i="29"/>
  <c r="F527" i="29"/>
  <c r="G527" i="29"/>
  <c r="H527" i="29"/>
  <c r="D528" i="29"/>
  <c r="E528" i="29"/>
  <c r="F528" i="29"/>
  <c r="G528" i="29"/>
  <c r="H528" i="29"/>
  <c r="D529" i="29"/>
  <c r="E529" i="29"/>
  <c r="F529" i="29"/>
  <c r="G529" i="29"/>
  <c r="H529" i="29"/>
  <c r="D530" i="29"/>
  <c r="E530" i="29"/>
  <c r="F530" i="29"/>
  <c r="G530" i="29"/>
  <c r="H530" i="29"/>
  <c r="D531" i="29"/>
  <c r="E531" i="29"/>
  <c r="F531" i="29"/>
  <c r="G531" i="29"/>
  <c r="H531" i="29"/>
  <c r="D532" i="29"/>
  <c r="E532" i="29"/>
  <c r="F532" i="29"/>
  <c r="G532" i="29"/>
  <c r="H532" i="29"/>
  <c r="D533" i="29"/>
  <c r="E533" i="29"/>
  <c r="F533" i="29"/>
  <c r="G533" i="29"/>
  <c r="H533" i="29"/>
  <c r="D534" i="29"/>
  <c r="E534" i="29"/>
  <c r="F534" i="29"/>
  <c r="G534" i="29"/>
  <c r="H534" i="29"/>
  <c r="D535" i="29"/>
  <c r="E535" i="29"/>
  <c r="F535" i="29"/>
  <c r="G535" i="29"/>
  <c r="H535" i="29"/>
  <c r="D536" i="29"/>
  <c r="E536" i="29"/>
  <c r="F536" i="29"/>
  <c r="G536" i="29"/>
  <c r="H536" i="29"/>
  <c r="D537" i="29"/>
  <c r="E537" i="29"/>
  <c r="F537" i="29"/>
  <c r="G537" i="29"/>
  <c r="H537" i="29"/>
  <c r="D538" i="29"/>
  <c r="E538" i="29"/>
  <c r="F538" i="29"/>
  <c r="G538" i="29"/>
  <c r="H538" i="29"/>
  <c r="D539" i="29"/>
  <c r="E539" i="29"/>
  <c r="F539" i="29"/>
  <c r="G539" i="29"/>
  <c r="H539" i="29"/>
  <c r="D540" i="29"/>
  <c r="E540" i="29"/>
  <c r="F540" i="29"/>
  <c r="G540" i="29"/>
  <c r="H540" i="29"/>
  <c r="D541" i="29"/>
  <c r="E541" i="29"/>
  <c r="F541" i="29"/>
  <c r="G541" i="29"/>
  <c r="H541" i="29"/>
  <c r="D542" i="29"/>
  <c r="E542" i="29"/>
  <c r="F542" i="29"/>
  <c r="G542" i="29"/>
  <c r="H542" i="29"/>
  <c r="D543" i="29"/>
  <c r="E543" i="29"/>
  <c r="F543" i="29"/>
  <c r="G543" i="29"/>
  <c r="H543" i="29"/>
  <c r="D544" i="29"/>
  <c r="E544" i="29"/>
  <c r="F544" i="29"/>
  <c r="G544" i="29"/>
  <c r="H544" i="29"/>
  <c r="D545" i="29"/>
  <c r="E545" i="29"/>
  <c r="F545" i="29"/>
  <c r="G545" i="29"/>
  <c r="H545" i="29"/>
  <c r="D546" i="29"/>
  <c r="E546" i="29"/>
  <c r="F546" i="29"/>
  <c r="G546" i="29"/>
  <c r="H546" i="29"/>
  <c r="D547" i="29"/>
  <c r="E547" i="29"/>
  <c r="F547" i="29"/>
  <c r="G547" i="29"/>
  <c r="H547" i="29"/>
  <c r="D548" i="29"/>
  <c r="E548" i="29"/>
  <c r="F548" i="29"/>
  <c r="G548" i="29"/>
  <c r="H548" i="29"/>
  <c r="D549" i="29"/>
  <c r="E549" i="29"/>
  <c r="F549" i="29"/>
  <c r="G549" i="29"/>
  <c r="H549" i="29"/>
  <c r="D550" i="29"/>
  <c r="E550" i="29"/>
  <c r="F550" i="29"/>
  <c r="G550" i="29"/>
  <c r="H550" i="29"/>
  <c r="D551" i="29"/>
  <c r="E551" i="29"/>
  <c r="F551" i="29"/>
  <c r="G551" i="29"/>
  <c r="H551" i="29"/>
  <c r="D552" i="29"/>
  <c r="E552" i="29"/>
  <c r="F552" i="29"/>
  <c r="G552" i="29"/>
  <c r="H552" i="29"/>
  <c r="D553" i="29"/>
  <c r="E553" i="29"/>
  <c r="F553" i="29"/>
  <c r="G553" i="29"/>
  <c r="H553" i="29"/>
  <c r="D554" i="29"/>
  <c r="E554" i="29"/>
  <c r="F554" i="29"/>
  <c r="G554" i="29"/>
  <c r="H554" i="29"/>
  <c r="D555" i="29"/>
  <c r="E555" i="29"/>
  <c r="F555" i="29"/>
  <c r="G555" i="29"/>
  <c r="H555" i="29"/>
  <c r="D556" i="29"/>
  <c r="E556" i="29"/>
  <c r="F556" i="29"/>
  <c r="G556" i="29"/>
  <c r="H556" i="29"/>
  <c r="D557" i="29"/>
  <c r="E557" i="29"/>
  <c r="F557" i="29"/>
  <c r="G557" i="29"/>
  <c r="H557" i="29"/>
  <c r="D558" i="29"/>
  <c r="E558" i="29"/>
  <c r="F558" i="29"/>
  <c r="G558" i="29"/>
  <c r="H558" i="29"/>
  <c r="D559" i="29"/>
  <c r="E559" i="29"/>
  <c r="F559" i="29"/>
  <c r="G559" i="29"/>
  <c r="H559" i="29"/>
  <c r="D560" i="29"/>
  <c r="E560" i="29"/>
  <c r="F560" i="29"/>
  <c r="G560" i="29"/>
  <c r="H560" i="29"/>
  <c r="D561" i="29"/>
  <c r="E561" i="29"/>
  <c r="F561" i="29"/>
  <c r="G561" i="29"/>
  <c r="H561" i="29"/>
  <c r="D562" i="29"/>
  <c r="E562" i="29"/>
  <c r="F562" i="29"/>
  <c r="G562" i="29"/>
  <c r="H562" i="29"/>
  <c r="D563" i="29"/>
  <c r="E563" i="29"/>
  <c r="F563" i="29"/>
  <c r="G563" i="29"/>
  <c r="H563" i="29"/>
  <c r="D564" i="29"/>
  <c r="E564" i="29"/>
  <c r="F564" i="29"/>
  <c r="G564" i="29"/>
  <c r="H564" i="29"/>
  <c r="D565" i="29"/>
  <c r="E565" i="29"/>
  <c r="F565" i="29"/>
  <c r="G565" i="29"/>
  <c r="H565" i="29"/>
  <c r="D566" i="29"/>
  <c r="E566" i="29"/>
  <c r="F566" i="29"/>
  <c r="G566" i="29"/>
  <c r="H566" i="29"/>
  <c r="D567" i="29"/>
  <c r="E567" i="29"/>
  <c r="F567" i="29"/>
  <c r="G567" i="29"/>
  <c r="H567" i="29"/>
  <c r="D568" i="29"/>
  <c r="E568" i="29"/>
  <c r="F568" i="29"/>
  <c r="G568" i="29"/>
  <c r="H568" i="29"/>
  <c r="D569" i="29"/>
  <c r="E569" i="29"/>
  <c r="F569" i="29"/>
  <c r="G569" i="29"/>
  <c r="H569" i="29"/>
  <c r="D570" i="29"/>
  <c r="E570" i="29"/>
  <c r="F570" i="29"/>
  <c r="G570" i="29"/>
  <c r="H570" i="29"/>
  <c r="D571" i="29"/>
  <c r="E571" i="29"/>
  <c r="F571" i="29"/>
  <c r="G571" i="29"/>
  <c r="H571" i="29"/>
  <c r="D572" i="29"/>
  <c r="E572" i="29"/>
  <c r="F572" i="29"/>
  <c r="G572" i="29"/>
  <c r="H572" i="29"/>
  <c r="AC347" i="29"/>
  <c r="AC348" i="29"/>
  <c r="AC349" i="29"/>
  <c r="AC350" i="29"/>
  <c r="AC351" i="29"/>
  <c r="AC352" i="29"/>
  <c r="AC353" i="29"/>
  <c r="AC354" i="29"/>
  <c r="AC355" i="29"/>
  <c r="AC356" i="29"/>
  <c r="AC357" i="29"/>
  <c r="AC358" i="29"/>
  <c r="AC359" i="29"/>
  <c r="AC360" i="29"/>
  <c r="AC361" i="29"/>
  <c r="AC362" i="29"/>
  <c r="AC363" i="29"/>
  <c r="AC364" i="29"/>
  <c r="AC365" i="29"/>
  <c r="AC366" i="29"/>
  <c r="AC367" i="29"/>
  <c r="AC368" i="29"/>
  <c r="AC369" i="29"/>
  <c r="AC370" i="29"/>
  <c r="AC371" i="29"/>
  <c r="AC372" i="29"/>
  <c r="AC373" i="29"/>
  <c r="AC374" i="29"/>
  <c r="AC375" i="29"/>
  <c r="AC376" i="29"/>
  <c r="AC377" i="29"/>
  <c r="AC378" i="29"/>
  <c r="AC379" i="29"/>
  <c r="AC380" i="29"/>
  <c r="AC381" i="29"/>
  <c r="AC382" i="29"/>
  <c r="AC383" i="29"/>
  <c r="AC384" i="29"/>
  <c r="AC385" i="29"/>
  <c r="AC386" i="29"/>
  <c r="AC387" i="29"/>
  <c r="AC388" i="29"/>
  <c r="AC389" i="29"/>
  <c r="AC390" i="29"/>
  <c r="AC391" i="29"/>
  <c r="AC392" i="29"/>
  <c r="AC393" i="29"/>
  <c r="AC394" i="29"/>
  <c r="AC395" i="29"/>
  <c r="AC396" i="29"/>
  <c r="AC397" i="29"/>
  <c r="AC398" i="29"/>
  <c r="AC399" i="29"/>
  <c r="AC400" i="29"/>
  <c r="AC401" i="29"/>
  <c r="AC402" i="29"/>
  <c r="AC403" i="29"/>
  <c r="AC404" i="29"/>
  <c r="AC405" i="29"/>
  <c r="AC406" i="29"/>
  <c r="AC407" i="29"/>
  <c r="AC408" i="29"/>
  <c r="AC409" i="29"/>
  <c r="AC410" i="29"/>
  <c r="AC411" i="29"/>
  <c r="AC412" i="29"/>
  <c r="AC413" i="29"/>
  <c r="AC414" i="29"/>
  <c r="AC415" i="29"/>
  <c r="AC416" i="29"/>
  <c r="AC417" i="29"/>
  <c r="AC418" i="29"/>
  <c r="AC419" i="29"/>
  <c r="AC420" i="29"/>
  <c r="AC421" i="29"/>
  <c r="AC422" i="29"/>
  <c r="AC423" i="29"/>
  <c r="AC424" i="29"/>
  <c r="AC425" i="29"/>
  <c r="AC426" i="29"/>
  <c r="AC427" i="29"/>
  <c r="AC428" i="29"/>
  <c r="AC429" i="29"/>
  <c r="AC430" i="29"/>
  <c r="AC431" i="29"/>
  <c r="AC432" i="29"/>
  <c r="AC433" i="29"/>
  <c r="AC434" i="29"/>
  <c r="AC435" i="29"/>
  <c r="AC436" i="29"/>
  <c r="AC437" i="29"/>
  <c r="AC438" i="29"/>
  <c r="AC439" i="29"/>
  <c r="AC440" i="29"/>
  <c r="AC441" i="29"/>
  <c r="AC442" i="29"/>
  <c r="AC443" i="29"/>
  <c r="AC444" i="29"/>
  <c r="AC445" i="29"/>
  <c r="AC446" i="29"/>
  <c r="AC447" i="29"/>
  <c r="AC448" i="29"/>
  <c r="AC449" i="29"/>
  <c r="AC450" i="29"/>
  <c r="AC451" i="29"/>
  <c r="AC452" i="29"/>
  <c r="AC453" i="29"/>
  <c r="AC454" i="29"/>
  <c r="AC455" i="29"/>
  <c r="AC456" i="29"/>
  <c r="AC457" i="29"/>
  <c r="AC458" i="29"/>
  <c r="AC459" i="29"/>
  <c r="AC460" i="29"/>
  <c r="AC461" i="29"/>
  <c r="AC462" i="29"/>
  <c r="AC463" i="29"/>
  <c r="AC464" i="29"/>
  <c r="AC465" i="29"/>
  <c r="AC466" i="29"/>
  <c r="AC467" i="29"/>
  <c r="AC468" i="29"/>
  <c r="AC469" i="29"/>
  <c r="AC470" i="29"/>
  <c r="AC471" i="29"/>
  <c r="AC472" i="29"/>
  <c r="AC473" i="29"/>
  <c r="AC474" i="29"/>
  <c r="AC475" i="29"/>
  <c r="AC476" i="29"/>
  <c r="AC477" i="29"/>
  <c r="AC478" i="29"/>
  <c r="AC479" i="29"/>
  <c r="AC480" i="29"/>
  <c r="AC481" i="29"/>
  <c r="AC482" i="29"/>
  <c r="AC483" i="29"/>
  <c r="AC484" i="29"/>
  <c r="AC485" i="29"/>
  <c r="AC486" i="29"/>
  <c r="AC487" i="29"/>
  <c r="AC488" i="29"/>
  <c r="D407" i="29"/>
  <c r="E407" i="29"/>
  <c r="F407" i="29"/>
  <c r="G407" i="29"/>
  <c r="H407" i="29"/>
  <c r="D408" i="29"/>
  <c r="E408" i="29"/>
  <c r="F408" i="29"/>
  <c r="G408" i="29"/>
  <c r="H408" i="29"/>
  <c r="D409" i="29"/>
  <c r="E409" i="29"/>
  <c r="F409" i="29"/>
  <c r="G409" i="29"/>
  <c r="H409" i="29"/>
  <c r="D410" i="29"/>
  <c r="E410" i="29"/>
  <c r="F410" i="29"/>
  <c r="G410" i="29"/>
  <c r="H410" i="29"/>
  <c r="D411" i="29"/>
  <c r="E411" i="29"/>
  <c r="F411" i="29"/>
  <c r="G411" i="29"/>
  <c r="H411" i="29"/>
  <c r="D412" i="29"/>
  <c r="E412" i="29"/>
  <c r="F412" i="29"/>
  <c r="G412" i="29"/>
  <c r="H412" i="29"/>
  <c r="D413" i="29"/>
  <c r="E413" i="29"/>
  <c r="F413" i="29"/>
  <c r="G413" i="29"/>
  <c r="H413" i="29"/>
  <c r="D414" i="29"/>
  <c r="E414" i="29"/>
  <c r="F414" i="29"/>
  <c r="G414" i="29"/>
  <c r="H414" i="29"/>
  <c r="D415" i="29"/>
  <c r="E415" i="29"/>
  <c r="F415" i="29"/>
  <c r="G415" i="29"/>
  <c r="H415" i="29"/>
  <c r="D416" i="29"/>
  <c r="E416" i="29"/>
  <c r="F416" i="29"/>
  <c r="G416" i="29"/>
  <c r="H416" i="29"/>
  <c r="D417" i="29"/>
  <c r="E417" i="29"/>
  <c r="F417" i="29"/>
  <c r="G417" i="29"/>
  <c r="H417" i="29"/>
  <c r="D418" i="29"/>
  <c r="E418" i="29"/>
  <c r="F418" i="29"/>
  <c r="G418" i="29"/>
  <c r="H418" i="29"/>
  <c r="D419" i="29"/>
  <c r="E419" i="29"/>
  <c r="F419" i="29"/>
  <c r="G419" i="29"/>
  <c r="H419" i="29"/>
  <c r="D420" i="29"/>
  <c r="E420" i="29"/>
  <c r="F420" i="29"/>
  <c r="G420" i="29"/>
  <c r="H420" i="29"/>
  <c r="D421" i="29"/>
  <c r="E421" i="29"/>
  <c r="F421" i="29"/>
  <c r="G421" i="29"/>
  <c r="H421" i="29"/>
  <c r="D422" i="29"/>
  <c r="E422" i="29"/>
  <c r="F422" i="29"/>
  <c r="G422" i="29"/>
  <c r="H422" i="29"/>
  <c r="D423" i="29"/>
  <c r="E423" i="29"/>
  <c r="F423" i="29"/>
  <c r="G423" i="29"/>
  <c r="H423" i="29"/>
  <c r="D424" i="29"/>
  <c r="E424" i="29"/>
  <c r="F424" i="29"/>
  <c r="G424" i="29"/>
  <c r="H424" i="29"/>
  <c r="D425" i="29"/>
  <c r="E425" i="29"/>
  <c r="F425" i="29"/>
  <c r="G425" i="29"/>
  <c r="H425" i="29"/>
  <c r="D426" i="29"/>
  <c r="E426" i="29"/>
  <c r="F426" i="29"/>
  <c r="G426" i="29"/>
  <c r="H426" i="29"/>
  <c r="D427" i="29"/>
  <c r="E427" i="29"/>
  <c r="F427" i="29"/>
  <c r="G427" i="29"/>
  <c r="H427" i="29"/>
  <c r="D428" i="29"/>
  <c r="E428" i="29"/>
  <c r="F428" i="29"/>
  <c r="G428" i="29"/>
  <c r="H428" i="29"/>
  <c r="D429" i="29"/>
  <c r="E429" i="29"/>
  <c r="F429" i="29"/>
  <c r="G429" i="29"/>
  <c r="H429" i="29"/>
  <c r="D430" i="29"/>
  <c r="E430" i="29"/>
  <c r="F430" i="29"/>
  <c r="G430" i="29"/>
  <c r="H430" i="29"/>
  <c r="D431" i="29"/>
  <c r="E431" i="29"/>
  <c r="F431" i="29"/>
  <c r="G431" i="29"/>
  <c r="H431" i="29"/>
  <c r="D432" i="29"/>
  <c r="E432" i="29"/>
  <c r="F432" i="29"/>
  <c r="G432" i="29"/>
  <c r="H432" i="29"/>
  <c r="D433" i="29"/>
  <c r="E433" i="29"/>
  <c r="F433" i="29"/>
  <c r="G433" i="29"/>
  <c r="H433" i="29"/>
  <c r="D434" i="29"/>
  <c r="E434" i="29"/>
  <c r="F434" i="29"/>
  <c r="G434" i="29"/>
  <c r="H434" i="29"/>
  <c r="D435" i="29"/>
  <c r="E435" i="29"/>
  <c r="F435" i="29"/>
  <c r="G435" i="29"/>
  <c r="H435" i="29"/>
  <c r="D436" i="29"/>
  <c r="E436" i="29"/>
  <c r="F436" i="29"/>
  <c r="G436" i="29"/>
  <c r="H436" i="29"/>
  <c r="D437" i="29"/>
  <c r="E437" i="29"/>
  <c r="F437" i="29"/>
  <c r="G437" i="29"/>
  <c r="H437" i="29"/>
  <c r="D438" i="29"/>
  <c r="E438" i="29"/>
  <c r="F438" i="29"/>
  <c r="G438" i="29"/>
  <c r="H438" i="29"/>
  <c r="D439" i="29"/>
  <c r="E439" i="29"/>
  <c r="F439" i="29"/>
  <c r="G439" i="29"/>
  <c r="H439" i="29"/>
  <c r="D440" i="29"/>
  <c r="E440" i="29"/>
  <c r="F440" i="29"/>
  <c r="G440" i="29"/>
  <c r="H440" i="29"/>
  <c r="D441" i="29"/>
  <c r="E441" i="29"/>
  <c r="F441" i="29"/>
  <c r="G441" i="29"/>
  <c r="H441" i="29"/>
  <c r="D442" i="29"/>
  <c r="E442" i="29"/>
  <c r="F442" i="29"/>
  <c r="G442" i="29"/>
  <c r="H442" i="29"/>
  <c r="D443" i="29"/>
  <c r="E443" i="29"/>
  <c r="F443" i="29"/>
  <c r="G443" i="29"/>
  <c r="H443" i="29"/>
  <c r="D444" i="29"/>
  <c r="E444" i="29"/>
  <c r="F444" i="29"/>
  <c r="G444" i="29"/>
  <c r="H444" i="29"/>
  <c r="D445" i="29"/>
  <c r="E445" i="29"/>
  <c r="F445" i="29"/>
  <c r="G445" i="29"/>
  <c r="H445" i="29"/>
  <c r="D446" i="29"/>
  <c r="E446" i="29"/>
  <c r="F446" i="29"/>
  <c r="G446" i="29"/>
  <c r="H446" i="29"/>
  <c r="D447" i="29"/>
  <c r="E447" i="29"/>
  <c r="F447" i="29"/>
  <c r="G447" i="29"/>
  <c r="H447" i="29"/>
  <c r="D448" i="29"/>
  <c r="E448" i="29"/>
  <c r="F448" i="29"/>
  <c r="G448" i="29"/>
  <c r="H448" i="29"/>
  <c r="D449" i="29"/>
  <c r="E449" i="29"/>
  <c r="F449" i="29"/>
  <c r="G449" i="29"/>
  <c r="H449" i="29"/>
  <c r="D450" i="29"/>
  <c r="E450" i="29"/>
  <c r="F450" i="29"/>
  <c r="G450" i="29"/>
  <c r="H450" i="29"/>
  <c r="D451" i="29"/>
  <c r="E451" i="29"/>
  <c r="F451" i="29"/>
  <c r="G451" i="29"/>
  <c r="H451" i="29"/>
  <c r="D452" i="29"/>
  <c r="E452" i="29"/>
  <c r="F452" i="29"/>
  <c r="G452" i="29"/>
  <c r="H452" i="29"/>
  <c r="D453" i="29"/>
  <c r="E453" i="29"/>
  <c r="F453" i="29"/>
  <c r="G453" i="29"/>
  <c r="H453" i="29"/>
  <c r="D454" i="29"/>
  <c r="E454" i="29"/>
  <c r="F454" i="29"/>
  <c r="G454" i="29"/>
  <c r="H454" i="29"/>
  <c r="D455" i="29"/>
  <c r="E455" i="29"/>
  <c r="F455" i="29"/>
  <c r="G455" i="29"/>
  <c r="H455" i="29"/>
  <c r="D456" i="29"/>
  <c r="E456" i="29"/>
  <c r="F456" i="29"/>
  <c r="G456" i="29"/>
  <c r="H456" i="29"/>
  <c r="D457" i="29"/>
  <c r="E457" i="29"/>
  <c r="F457" i="29"/>
  <c r="G457" i="29"/>
  <c r="H457" i="29"/>
  <c r="D458" i="29"/>
  <c r="E458" i="29"/>
  <c r="F458" i="29"/>
  <c r="G458" i="29"/>
  <c r="H458" i="29"/>
  <c r="D459" i="29"/>
  <c r="E459" i="29"/>
  <c r="F459" i="29"/>
  <c r="G459" i="29"/>
  <c r="H459" i="29"/>
  <c r="D460" i="29"/>
  <c r="E460" i="29"/>
  <c r="F460" i="29"/>
  <c r="G460" i="29"/>
  <c r="H460" i="29"/>
  <c r="D461" i="29"/>
  <c r="E461" i="29"/>
  <c r="F461" i="29"/>
  <c r="G461" i="29"/>
  <c r="H461" i="29"/>
  <c r="D462" i="29"/>
  <c r="E462" i="29"/>
  <c r="F462" i="29"/>
  <c r="G462" i="29"/>
  <c r="H462" i="29"/>
  <c r="D463" i="29"/>
  <c r="E463" i="29"/>
  <c r="F463" i="29"/>
  <c r="G463" i="29"/>
  <c r="H463" i="29"/>
  <c r="D464" i="29"/>
  <c r="E464" i="29"/>
  <c r="F464" i="29"/>
  <c r="G464" i="29"/>
  <c r="H464" i="29"/>
  <c r="D465" i="29"/>
  <c r="E465" i="29"/>
  <c r="F465" i="29"/>
  <c r="G465" i="29"/>
  <c r="H465" i="29"/>
  <c r="D466" i="29"/>
  <c r="E466" i="29"/>
  <c r="F466" i="29"/>
  <c r="G466" i="29"/>
  <c r="H466" i="29"/>
  <c r="D467" i="29"/>
  <c r="E467" i="29"/>
  <c r="F467" i="29"/>
  <c r="G467" i="29"/>
  <c r="H467" i="29"/>
  <c r="D468" i="29"/>
  <c r="E468" i="29"/>
  <c r="F468" i="29"/>
  <c r="G468" i="29"/>
  <c r="H468" i="29"/>
  <c r="D469" i="29"/>
  <c r="E469" i="29"/>
  <c r="F469" i="29"/>
  <c r="G469" i="29"/>
  <c r="H469" i="29"/>
  <c r="D470" i="29"/>
  <c r="E470" i="29"/>
  <c r="F470" i="29"/>
  <c r="G470" i="29"/>
  <c r="H470" i="29"/>
  <c r="D471" i="29"/>
  <c r="E471" i="29"/>
  <c r="F471" i="29"/>
  <c r="G471" i="29"/>
  <c r="H471" i="29"/>
  <c r="D472" i="29"/>
  <c r="E472" i="29"/>
  <c r="F472" i="29"/>
  <c r="G472" i="29"/>
  <c r="H472" i="29"/>
  <c r="D473" i="29"/>
  <c r="E473" i="29"/>
  <c r="F473" i="29"/>
  <c r="G473" i="29"/>
  <c r="H473" i="29"/>
  <c r="D474" i="29"/>
  <c r="E474" i="29"/>
  <c r="F474" i="29"/>
  <c r="G474" i="29"/>
  <c r="H474" i="29"/>
  <c r="D475" i="29"/>
  <c r="E475" i="29"/>
  <c r="F475" i="29"/>
  <c r="G475" i="29"/>
  <c r="H475" i="29"/>
  <c r="D476" i="29"/>
  <c r="E476" i="29"/>
  <c r="F476" i="29"/>
  <c r="G476" i="29"/>
  <c r="H476" i="29"/>
  <c r="D477" i="29"/>
  <c r="E477" i="29"/>
  <c r="F477" i="29"/>
  <c r="G477" i="29"/>
  <c r="H477" i="29"/>
  <c r="D478" i="29"/>
  <c r="E478" i="29"/>
  <c r="F478" i="29"/>
  <c r="G478" i="29"/>
  <c r="H478" i="29"/>
  <c r="D479" i="29"/>
  <c r="E479" i="29"/>
  <c r="F479" i="29"/>
  <c r="G479" i="29"/>
  <c r="H479" i="29"/>
  <c r="D480" i="29"/>
  <c r="E480" i="29"/>
  <c r="F480" i="29"/>
  <c r="G480" i="29"/>
  <c r="H480" i="29"/>
  <c r="D481" i="29"/>
  <c r="E481" i="29"/>
  <c r="F481" i="29"/>
  <c r="G481" i="29"/>
  <c r="H481" i="29"/>
  <c r="D482" i="29"/>
  <c r="E482" i="29"/>
  <c r="F482" i="29"/>
  <c r="G482" i="29"/>
  <c r="H482" i="29"/>
  <c r="D483" i="29"/>
  <c r="E483" i="29"/>
  <c r="F483" i="29"/>
  <c r="G483" i="29"/>
  <c r="H483" i="29"/>
  <c r="D484" i="29"/>
  <c r="E484" i="29"/>
  <c r="F484" i="29"/>
  <c r="G484" i="29"/>
  <c r="H484" i="29"/>
  <c r="D485" i="29"/>
  <c r="E485" i="29"/>
  <c r="F485" i="29"/>
  <c r="G485" i="29"/>
  <c r="H485" i="29"/>
  <c r="D486" i="29"/>
  <c r="E486" i="29"/>
  <c r="F486" i="29"/>
  <c r="G486" i="29"/>
  <c r="H486" i="29"/>
  <c r="D487" i="29"/>
  <c r="E487" i="29"/>
  <c r="F487" i="29"/>
  <c r="G487" i="29"/>
  <c r="H487" i="29"/>
  <c r="D488" i="29"/>
  <c r="E488" i="29"/>
  <c r="F488" i="29"/>
  <c r="G488" i="29"/>
  <c r="H488" i="29"/>
  <c r="AC117" i="29"/>
  <c r="AC118" i="29"/>
  <c r="AC119" i="29"/>
  <c r="AC120" i="29"/>
  <c r="AC121" i="29"/>
  <c r="AC122" i="29"/>
  <c r="AC123" i="29"/>
  <c r="AC124" i="29"/>
  <c r="AC125" i="29"/>
  <c r="AC126" i="29"/>
  <c r="AC127" i="29"/>
  <c r="AC128" i="29"/>
  <c r="AC129" i="29"/>
  <c r="AC130" i="29"/>
  <c r="AC131" i="29"/>
  <c r="AC132" i="29"/>
  <c r="AC133" i="29"/>
  <c r="AC134" i="29"/>
  <c r="AC135" i="29"/>
  <c r="AC136" i="29"/>
  <c r="AC137" i="29"/>
  <c r="AC138" i="29"/>
  <c r="AC139" i="29"/>
  <c r="AC140" i="29"/>
  <c r="AC141" i="29"/>
  <c r="AC142" i="29"/>
  <c r="AC143" i="29"/>
  <c r="AC144" i="29"/>
  <c r="AC145" i="29"/>
  <c r="AC146" i="29"/>
  <c r="AC147" i="29"/>
  <c r="AC148" i="29"/>
  <c r="AC149" i="29"/>
  <c r="AC150" i="29"/>
  <c r="AC151" i="29"/>
  <c r="AC152" i="29"/>
  <c r="AC153" i="29"/>
  <c r="AC154" i="29"/>
  <c r="AC155" i="29"/>
  <c r="AC156" i="29"/>
  <c r="AC157" i="29"/>
  <c r="AC158" i="29"/>
  <c r="AC159" i="29"/>
  <c r="AC160" i="29"/>
  <c r="AC161" i="29"/>
  <c r="AC162" i="29"/>
  <c r="AC163" i="29"/>
  <c r="AC164" i="29"/>
  <c r="AC165" i="29"/>
  <c r="AC166" i="29"/>
  <c r="AC167" i="29"/>
  <c r="AC168" i="29"/>
  <c r="AC169" i="29"/>
  <c r="AC170" i="29"/>
  <c r="AC171" i="29"/>
  <c r="AC172" i="29"/>
  <c r="AC173" i="29"/>
  <c r="AC174" i="29"/>
  <c r="AC175" i="29"/>
  <c r="AC176" i="29"/>
  <c r="AC177" i="29"/>
  <c r="AC178" i="29"/>
  <c r="AC179" i="29"/>
  <c r="AC180" i="29"/>
  <c r="AC181" i="29"/>
  <c r="AC182" i="29"/>
  <c r="AC183" i="29"/>
  <c r="AC184" i="29"/>
  <c r="AC185" i="29"/>
  <c r="AC186" i="29"/>
  <c r="AC187" i="29"/>
  <c r="AC188" i="29"/>
  <c r="AC189" i="29"/>
  <c r="AC190" i="29"/>
  <c r="AC191" i="29"/>
  <c r="AC192" i="29"/>
  <c r="AC193" i="29"/>
  <c r="AC194" i="29"/>
  <c r="AC195" i="29"/>
  <c r="AC196" i="29"/>
  <c r="AC197" i="29"/>
  <c r="AC198" i="29"/>
  <c r="AC199" i="29"/>
  <c r="AC200" i="29"/>
  <c r="AC201" i="29"/>
  <c r="AC202" i="29"/>
  <c r="AC203" i="29"/>
  <c r="AC204" i="29"/>
  <c r="AC205" i="29"/>
  <c r="AC206" i="29"/>
  <c r="AC207" i="29"/>
  <c r="AC208" i="29"/>
  <c r="AC209" i="29"/>
  <c r="AC210" i="29"/>
  <c r="AC211" i="29"/>
  <c r="AC212" i="29"/>
  <c r="AC213" i="29"/>
  <c r="AC214" i="29"/>
  <c r="AC215" i="29"/>
  <c r="AC216" i="29"/>
  <c r="AC217" i="29"/>
  <c r="AC218" i="29"/>
  <c r="AC219" i="29"/>
  <c r="AC220" i="29"/>
  <c r="AC221" i="29"/>
  <c r="AC222" i="29"/>
  <c r="AC223" i="29"/>
  <c r="AC224" i="29"/>
  <c r="AC225" i="29"/>
  <c r="AC226" i="29"/>
  <c r="AC227" i="29"/>
  <c r="AC228" i="29"/>
  <c r="AC229" i="29"/>
  <c r="AC230" i="29"/>
  <c r="AC231" i="29"/>
  <c r="AC232" i="29"/>
  <c r="AC233" i="29"/>
  <c r="AC234" i="29"/>
  <c r="AC235" i="29"/>
  <c r="AC236" i="29"/>
  <c r="AC237" i="29"/>
  <c r="AC238" i="29"/>
  <c r="AC239" i="29"/>
  <c r="AC240" i="29"/>
  <c r="AC241" i="29"/>
  <c r="AC242" i="29"/>
  <c r="AC243" i="29"/>
  <c r="AC244" i="29"/>
  <c r="AC245" i="29"/>
  <c r="AC246" i="29"/>
  <c r="AC247" i="29"/>
  <c r="AC248" i="29"/>
  <c r="AC249" i="29"/>
  <c r="AC250" i="29"/>
  <c r="AC251" i="29"/>
  <c r="AC252" i="29"/>
  <c r="AC253" i="29"/>
  <c r="AC254" i="29"/>
  <c r="AC255" i="29"/>
  <c r="AC256" i="29"/>
  <c r="AC257" i="29"/>
  <c r="AC258" i="29"/>
  <c r="AC259" i="29"/>
  <c r="AC260" i="29"/>
  <c r="AC261" i="29"/>
  <c r="AC262" i="29"/>
  <c r="AC263" i="29"/>
  <c r="AC264" i="29"/>
  <c r="AC265" i="29"/>
  <c r="AC266" i="29"/>
  <c r="AC267" i="29"/>
  <c r="AC268" i="29"/>
  <c r="AC269" i="29"/>
  <c r="AC270" i="29"/>
  <c r="AC271" i="29"/>
  <c r="AC272" i="29"/>
  <c r="AC273" i="29"/>
  <c r="AC274" i="29"/>
  <c r="AC275" i="29"/>
  <c r="AC276" i="29"/>
  <c r="AC277" i="29"/>
  <c r="AC278" i="29"/>
  <c r="AC279" i="29"/>
  <c r="AC280" i="29"/>
  <c r="AC281" i="29"/>
  <c r="AC282" i="29"/>
  <c r="AC283" i="29"/>
  <c r="AC284" i="29"/>
  <c r="AC285" i="29"/>
  <c r="AC286" i="29"/>
  <c r="AC287" i="29"/>
  <c r="AC288" i="29"/>
  <c r="AC289" i="29"/>
  <c r="AC290" i="29"/>
  <c r="AC291" i="29"/>
  <c r="AC292" i="29"/>
  <c r="AC293" i="29"/>
  <c r="AC294" i="29"/>
  <c r="AC295" i="29"/>
  <c r="AC296" i="29"/>
  <c r="AC297" i="29"/>
  <c r="AC298" i="29"/>
  <c r="AC299" i="29"/>
  <c r="AC300" i="29"/>
  <c r="AC301" i="29"/>
  <c r="AC302" i="29"/>
  <c r="AC303" i="29"/>
  <c r="AC304" i="29"/>
  <c r="AC305" i="29"/>
  <c r="AC306" i="29"/>
  <c r="AC307" i="29"/>
  <c r="AC308" i="29"/>
  <c r="AC309" i="29"/>
  <c r="AC310" i="29"/>
  <c r="AC311" i="29"/>
  <c r="AC312" i="29"/>
  <c r="AC313" i="29"/>
  <c r="AC314" i="29"/>
  <c r="AC315" i="29"/>
  <c r="AC316" i="29"/>
  <c r="AC317" i="29"/>
  <c r="AC318" i="29"/>
  <c r="AC319" i="29"/>
  <c r="AC320" i="29"/>
  <c r="AC321" i="29"/>
  <c r="AC322" i="29"/>
  <c r="AC323" i="29"/>
  <c r="AC324" i="29"/>
  <c r="AC325" i="29"/>
  <c r="AC326" i="29"/>
  <c r="AC327" i="29"/>
  <c r="AC328" i="29"/>
  <c r="AC329" i="29"/>
  <c r="AC330" i="29"/>
  <c r="AC331" i="29"/>
  <c r="AC332" i="29"/>
  <c r="AC333" i="29"/>
  <c r="AC334" i="29"/>
  <c r="AC335" i="29"/>
  <c r="AC336" i="29"/>
  <c r="AC337" i="29"/>
  <c r="AC338" i="29"/>
  <c r="AC339" i="29"/>
  <c r="AC340" i="29"/>
  <c r="AC341" i="29"/>
  <c r="AC342" i="29"/>
  <c r="AC343" i="29"/>
  <c r="AC344" i="29"/>
  <c r="AC345" i="29"/>
  <c r="AC346" i="29"/>
  <c r="AC489" i="29"/>
  <c r="D117" i="29"/>
  <c r="E117" i="29"/>
  <c r="F117" i="29"/>
  <c r="G117" i="29"/>
  <c r="H117" i="29"/>
  <c r="D118" i="29"/>
  <c r="E118" i="29"/>
  <c r="F118" i="29"/>
  <c r="G118" i="29"/>
  <c r="H118" i="29"/>
  <c r="D119" i="29"/>
  <c r="E119" i="29"/>
  <c r="F119" i="29"/>
  <c r="G119" i="29"/>
  <c r="H119" i="29"/>
  <c r="D120" i="29"/>
  <c r="E120" i="29"/>
  <c r="F120" i="29"/>
  <c r="G120" i="29"/>
  <c r="H120" i="29"/>
  <c r="D121" i="29"/>
  <c r="E121" i="29"/>
  <c r="F121" i="29"/>
  <c r="G121" i="29"/>
  <c r="H121" i="29"/>
  <c r="D122" i="29"/>
  <c r="E122" i="29"/>
  <c r="F122" i="29"/>
  <c r="G122" i="29"/>
  <c r="H122" i="29"/>
  <c r="D123" i="29"/>
  <c r="E123" i="29"/>
  <c r="F123" i="29"/>
  <c r="G123" i="29"/>
  <c r="H123" i="29"/>
  <c r="D124" i="29"/>
  <c r="E124" i="29"/>
  <c r="F124" i="29"/>
  <c r="G124" i="29"/>
  <c r="H124" i="29"/>
  <c r="D125" i="29"/>
  <c r="E125" i="29"/>
  <c r="F125" i="29"/>
  <c r="G125" i="29"/>
  <c r="H125" i="29"/>
  <c r="D126" i="29"/>
  <c r="E126" i="29"/>
  <c r="F126" i="29"/>
  <c r="G126" i="29"/>
  <c r="H126" i="29"/>
  <c r="D127" i="29"/>
  <c r="E127" i="29"/>
  <c r="F127" i="29"/>
  <c r="G127" i="29"/>
  <c r="H127" i="29"/>
  <c r="D128" i="29"/>
  <c r="E128" i="29"/>
  <c r="F128" i="29"/>
  <c r="G128" i="29"/>
  <c r="H128" i="29"/>
  <c r="D129" i="29"/>
  <c r="E129" i="29"/>
  <c r="F129" i="29"/>
  <c r="G129" i="29"/>
  <c r="H129" i="29"/>
  <c r="D130" i="29"/>
  <c r="E130" i="29"/>
  <c r="F130" i="29"/>
  <c r="G130" i="29"/>
  <c r="H130" i="29"/>
  <c r="D131" i="29"/>
  <c r="E131" i="29"/>
  <c r="F131" i="29"/>
  <c r="G131" i="29"/>
  <c r="H131" i="29"/>
  <c r="D132" i="29"/>
  <c r="E132" i="29"/>
  <c r="F132" i="29"/>
  <c r="G132" i="29"/>
  <c r="H132" i="29"/>
  <c r="D133" i="29"/>
  <c r="E133" i="29"/>
  <c r="F133" i="29"/>
  <c r="G133" i="29"/>
  <c r="H133" i="29"/>
  <c r="D134" i="29"/>
  <c r="E134" i="29"/>
  <c r="F134" i="29"/>
  <c r="G134" i="29"/>
  <c r="H134" i="29"/>
  <c r="D135" i="29"/>
  <c r="E135" i="29"/>
  <c r="F135" i="29"/>
  <c r="G135" i="29"/>
  <c r="H135" i="29"/>
  <c r="D136" i="29"/>
  <c r="E136" i="29"/>
  <c r="F136" i="29"/>
  <c r="G136" i="29"/>
  <c r="H136" i="29"/>
  <c r="D137" i="29"/>
  <c r="E137" i="29"/>
  <c r="F137" i="29"/>
  <c r="G137" i="29"/>
  <c r="H137" i="29"/>
  <c r="D138" i="29"/>
  <c r="E138" i="29"/>
  <c r="F138" i="29"/>
  <c r="G138" i="29"/>
  <c r="H138" i="29"/>
  <c r="D139" i="29"/>
  <c r="E139" i="29"/>
  <c r="F139" i="29"/>
  <c r="G139" i="29"/>
  <c r="H139" i="29"/>
  <c r="D140" i="29"/>
  <c r="E140" i="29"/>
  <c r="F140" i="29"/>
  <c r="G140" i="29"/>
  <c r="H140" i="29"/>
  <c r="D141" i="29"/>
  <c r="E141" i="29"/>
  <c r="F141" i="29"/>
  <c r="G141" i="29"/>
  <c r="H141" i="29"/>
  <c r="D142" i="29"/>
  <c r="E142" i="29"/>
  <c r="F142" i="29"/>
  <c r="G142" i="29"/>
  <c r="H142" i="29"/>
  <c r="D143" i="29"/>
  <c r="E143" i="29"/>
  <c r="F143" i="29"/>
  <c r="G143" i="29"/>
  <c r="H143" i="29"/>
  <c r="D144" i="29"/>
  <c r="E144" i="29"/>
  <c r="F144" i="29"/>
  <c r="G144" i="29"/>
  <c r="H144" i="29"/>
  <c r="D145" i="29"/>
  <c r="E145" i="29"/>
  <c r="F145" i="29"/>
  <c r="G145" i="29"/>
  <c r="H145" i="29"/>
  <c r="D146" i="29"/>
  <c r="E146" i="29"/>
  <c r="F146" i="29"/>
  <c r="G146" i="29"/>
  <c r="H146" i="29"/>
  <c r="D147" i="29"/>
  <c r="E147" i="29"/>
  <c r="F147" i="29"/>
  <c r="G147" i="29"/>
  <c r="H147" i="29"/>
  <c r="D148" i="29"/>
  <c r="E148" i="29"/>
  <c r="F148" i="29"/>
  <c r="G148" i="29"/>
  <c r="H148" i="29"/>
  <c r="D149" i="29"/>
  <c r="E149" i="29"/>
  <c r="F149" i="29"/>
  <c r="G149" i="29"/>
  <c r="H149" i="29"/>
  <c r="D150" i="29"/>
  <c r="E150" i="29"/>
  <c r="F150" i="29"/>
  <c r="G150" i="29"/>
  <c r="H150" i="29"/>
  <c r="D151" i="29"/>
  <c r="E151" i="29"/>
  <c r="F151" i="29"/>
  <c r="G151" i="29"/>
  <c r="H151" i="29"/>
  <c r="D152" i="29"/>
  <c r="E152" i="29"/>
  <c r="F152" i="29"/>
  <c r="G152" i="29"/>
  <c r="H152" i="29"/>
  <c r="D153" i="29"/>
  <c r="E153" i="29"/>
  <c r="F153" i="29"/>
  <c r="G153" i="29"/>
  <c r="H153" i="29"/>
  <c r="D154" i="29"/>
  <c r="E154" i="29"/>
  <c r="F154" i="29"/>
  <c r="G154" i="29"/>
  <c r="H154" i="29"/>
  <c r="D155" i="29"/>
  <c r="E155" i="29"/>
  <c r="F155" i="29"/>
  <c r="G155" i="29"/>
  <c r="H155" i="29"/>
  <c r="D156" i="29"/>
  <c r="E156" i="29"/>
  <c r="F156" i="29"/>
  <c r="G156" i="29"/>
  <c r="H156" i="29"/>
  <c r="D157" i="29"/>
  <c r="E157" i="29"/>
  <c r="F157" i="29"/>
  <c r="G157" i="29"/>
  <c r="H157" i="29"/>
  <c r="D158" i="29"/>
  <c r="E158" i="29"/>
  <c r="F158" i="29"/>
  <c r="G158" i="29"/>
  <c r="H158" i="29"/>
  <c r="D159" i="29"/>
  <c r="E159" i="29"/>
  <c r="F159" i="29"/>
  <c r="G159" i="29"/>
  <c r="H159" i="29"/>
  <c r="D160" i="29"/>
  <c r="E160" i="29"/>
  <c r="F160" i="29"/>
  <c r="G160" i="29"/>
  <c r="H160" i="29"/>
  <c r="D161" i="29"/>
  <c r="E161" i="29"/>
  <c r="F161" i="29"/>
  <c r="G161" i="29"/>
  <c r="H161" i="29"/>
  <c r="D162" i="29"/>
  <c r="E162" i="29"/>
  <c r="F162" i="29"/>
  <c r="G162" i="29"/>
  <c r="H162" i="29"/>
  <c r="D163" i="29"/>
  <c r="E163" i="29"/>
  <c r="F163" i="29"/>
  <c r="G163" i="29"/>
  <c r="H163" i="29"/>
  <c r="D164" i="29"/>
  <c r="E164" i="29"/>
  <c r="F164" i="29"/>
  <c r="G164" i="29"/>
  <c r="H164" i="29"/>
  <c r="D165" i="29"/>
  <c r="E165" i="29"/>
  <c r="F165" i="29"/>
  <c r="G165" i="29"/>
  <c r="H165" i="29"/>
  <c r="D166" i="29"/>
  <c r="E166" i="29"/>
  <c r="F166" i="29"/>
  <c r="G166" i="29"/>
  <c r="H166" i="29"/>
  <c r="D167" i="29"/>
  <c r="E167" i="29"/>
  <c r="F167" i="29"/>
  <c r="G167" i="29"/>
  <c r="H167" i="29"/>
  <c r="D168" i="29"/>
  <c r="E168" i="29"/>
  <c r="F168" i="29"/>
  <c r="G168" i="29"/>
  <c r="H168" i="29"/>
  <c r="D169" i="29"/>
  <c r="E169" i="29"/>
  <c r="F169" i="29"/>
  <c r="G169" i="29"/>
  <c r="H169" i="29"/>
  <c r="D170" i="29"/>
  <c r="E170" i="29"/>
  <c r="F170" i="29"/>
  <c r="G170" i="29"/>
  <c r="H170" i="29"/>
  <c r="D171" i="29"/>
  <c r="E171" i="29"/>
  <c r="F171" i="29"/>
  <c r="G171" i="29"/>
  <c r="H171" i="29"/>
  <c r="D172" i="29"/>
  <c r="E172" i="29"/>
  <c r="F172" i="29"/>
  <c r="G172" i="29"/>
  <c r="H172" i="29"/>
  <c r="D173" i="29"/>
  <c r="E173" i="29"/>
  <c r="F173" i="29"/>
  <c r="G173" i="29"/>
  <c r="H173" i="29"/>
  <c r="D174" i="29"/>
  <c r="E174" i="29"/>
  <c r="F174" i="29"/>
  <c r="G174" i="29"/>
  <c r="H174" i="29"/>
  <c r="D175" i="29"/>
  <c r="E175" i="29"/>
  <c r="F175" i="29"/>
  <c r="G175" i="29"/>
  <c r="H175" i="29"/>
  <c r="D176" i="29"/>
  <c r="E176" i="29"/>
  <c r="F176" i="29"/>
  <c r="G176" i="29"/>
  <c r="H176" i="29"/>
  <c r="D177" i="29"/>
  <c r="E177" i="29"/>
  <c r="F177" i="29"/>
  <c r="G177" i="29"/>
  <c r="H177" i="29"/>
  <c r="D178" i="29"/>
  <c r="E178" i="29"/>
  <c r="F178" i="29"/>
  <c r="G178" i="29"/>
  <c r="H178" i="29"/>
  <c r="D179" i="29"/>
  <c r="E179" i="29"/>
  <c r="F179" i="29"/>
  <c r="G179" i="29"/>
  <c r="H179" i="29"/>
  <c r="D180" i="29"/>
  <c r="E180" i="29"/>
  <c r="F180" i="29"/>
  <c r="G180" i="29"/>
  <c r="H180" i="29"/>
  <c r="D181" i="29"/>
  <c r="E181" i="29"/>
  <c r="F181" i="29"/>
  <c r="G181" i="29"/>
  <c r="H181" i="29"/>
  <c r="D182" i="29"/>
  <c r="E182" i="29"/>
  <c r="F182" i="29"/>
  <c r="G182" i="29"/>
  <c r="H182" i="29"/>
  <c r="D183" i="29"/>
  <c r="E183" i="29"/>
  <c r="F183" i="29"/>
  <c r="G183" i="29"/>
  <c r="H183" i="29"/>
  <c r="D184" i="29"/>
  <c r="E184" i="29"/>
  <c r="F184" i="29"/>
  <c r="G184" i="29"/>
  <c r="H184" i="29"/>
  <c r="D185" i="29"/>
  <c r="E185" i="29"/>
  <c r="F185" i="29"/>
  <c r="G185" i="29"/>
  <c r="H185" i="29"/>
  <c r="D186" i="29"/>
  <c r="E186" i="29"/>
  <c r="F186" i="29"/>
  <c r="G186" i="29"/>
  <c r="H186" i="29"/>
  <c r="D187" i="29"/>
  <c r="E187" i="29"/>
  <c r="F187" i="29"/>
  <c r="G187" i="29"/>
  <c r="H187" i="29"/>
  <c r="D188" i="29"/>
  <c r="E188" i="29"/>
  <c r="F188" i="29"/>
  <c r="G188" i="29"/>
  <c r="H188" i="29"/>
  <c r="D189" i="29"/>
  <c r="E189" i="29"/>
  <c r="F189" i="29"/>
  <c r="G189" i="29"/>
  <c r="H189" i="29"/>
  <c r="D190" i="29"/>
  <c r="E190" i="29"/>
  <c r="F190" i="29"/>
  <c r="G190" i="29"/>
  <c r="H190" i="29"/>
  <c r="D191" i="29"/>
  <c r="E191" i="29"/>
  <c r="F191" i="29"/>
  <c r="G191" i="29"/>
  <c r="H191" i="29"/>
  <c r="D192" i="29"/>
  <c r="E192" i="29"/>
  <c r="F192" i="29"/>
  <c r="G192" i="29"/>
  <c r="H192" i="29"/>
  <c r="D193" i="29"/>
  <c r="E193" i="29"/>
  <c r="F193" i="29"/>
  <c r="G193" i="29"/>
  <c r="H193" i="29"/>
  <c r="D194" i="29"/>
  <c r="E194" i="29"/>
  <c r="F194" i="29"/>
  <c r="G194" i="29"/>
  <c r="H194" i="29"/>
  <c r="D195" i="29"/>
  <c r="E195" i="29"/>
  <c r="F195" i="29"/>
  <c r="G195" i="29"/>
  <c r="H195" i="29"/>
  <c r="D196" i="29"/>
  <c r="E196" i="29"/>
  <c r="F196" i="29"/>
  <c r="G196" i="29"/>
  <c r="H196" i="29"/>
  <c r="D197" i="29"/>
  <c r="E197" i="29"/>
  <c r="F197" i="29"/>
  <c r="G197" i="29"/>
  <c r="H197" i="29"/>
  <c r="D198" i="29"/>
  <c r="E198" i="29"/>
  <c r="F198" i="29"/>
  <c r="G198" i="29"/>
  <c r="H198" i="29"/>
  <c r="D199" i="29"/>
  <c r="E199" i="29"/>
  <c r="F199" i="29"/>
  <c r="G199" i="29"/>
  <c r="H199" i="29"/>
  <c r="D200" i="29"/>
  <c r="E200" i="29"/>
  <c r="F200" i="29"/>
  <c r="G200" i="29"/>
  <c r="H200" i="29"/>
  <c r="D201" i="29"/>
  <c r="E201" i="29"/>
  <c r="F201" i="29"/>
  <c r="G201" i="29"/>
  <c r="H201" i="29"/>
  <c r="D202" i="29"/>
  <c r="E202" i="29"/>
  <c r="F202" i="29"/>
  <c r="G202" i="29"/>
  <c r="H202" i="29"/>
  <c r="D203" i="29"/>
  <c r="E203" i="29"/>
  <c r="F203" i="29"/>
  <c r="G203" i="29"/>
  <c r="H203" i="29"/>
  <c r="D204" i="29"/>
  <c r="E204" i="29"/>
  <c r="F204" i="29"/>
  <c r="G204" i="29"/>
  <c r="H204" i="29"/>
  <c r="D205" i="29"/>
  <c r="E205" i="29"/>
  <c r="F205" i="29"/>
  <c r="G205" i="29"/>
  <c r="H205" i="29"/>
  <c r="D206" i="29"/>
  <c r="E206" i="29"/>
  <c r="F206" i="29"/>
  <c r="G206" i="29"/>
  <c r="H206" i="29"/>
  <c r="D207" i="29"/>
  <c r="E207" i="29"/>
  <c r="F207" i="29"/>
  <c r="G207" i="29"/>
  <c r="H207" i="29"/>
  <c r="D208" i="29"/>
  <c r="E208" i="29"/>
  <c r="F208" i="29"/>
  <c r="G208" i="29"/>
  <c r="H208" i="29"/>
  <c r="D209" i="29"/>
  <c r="E209" i="29"/>
  <c r="F209" i="29"/>
  <c r="G209" i="29"/>
  <c r="H209" i="29"/>
  <c r="D210" i="29"/>
  <c r="E210" i="29"/>
  <c r="F210" i="29"/>
  <c r="G210" i="29"/>
  <c r="H210" i="29"/>
  <c r="D211" i="29"/>
  <c r="E211" i="29"/>
  <c r="F211" i="29"/>
  <c r="G211" i="29"/>
  <c r="H211" i="29"/>
  <c r="D212" i="29"/>
  <c r="E212" i="29"/>
  <c r="F212" i="29"/>
  <c r="G212" i="29"/>
  <c r="H212" i="29"/>
  <c r="D213" i="29"/>
  <c r="E213" i="29"/>
  <c r="F213" i="29"/>
  <c r="G213" i="29"/>
  <c r="H213" i="29"/>
  <c r="D214" i="29"/>
  <c r="E214" i="29"/>
  <c r="F214" i="29"/>
  <c r="G214" i="29"/>
  <c r="H214" i="29"/>
  <c r="D215" i="29"/>
  <c r="E215" i="29"/>
  <c r="F215" i="29"/>
  <c r="G215" i="29"/>
  <c r="H215" i="29"/>
  <c r="D216" i="29"/>
  <c r="E216" i="29"/>
  <c r="F216" i="29"/>
  <c r="G216" i="29"/>
  <c r="H216" i="29"/>
  <c r="D217" i="29"/>
  <c r="E217" i="29"/>
  <c r="F217" i="29"/>
  <c r="G217" i="29"/>
  <c r="H217" i="29"/>
  <c r="D218" i="29"/>
  <c r="E218" i="29"/>
  <c r="F218" i="29"/>
  <c r="G218" i="29"/>
  <c r="H218" i="29"/>
  <c r="D219" i="29"/>
  <c r="E219" i="29"/>
  <c r="F219" i="29"/>
  <c r="G219" i="29"/>
  <c r="H219" i="29"/>
  <c r="D220" i="29"/>
  <c r="E220" i="29"/>
  <c r="F220" i="29"/>
  <c r="G220" i="29"/>
  <c r="H220" i="29"/>
  <c r="D221" i="29"/>
  <c r="E221" i="29"/>
  <c r="F221" i="29"/>
  <c r="G221" i="29"/>
  <c r="H221" i="29"/>
  <c r="D222" i="29"/>
  <c r="E222" i="29"/>
  <c r="F222" i="29"/>
  <c r="G222" i="29"/>
  <c r="H222" i="29"/>
  <c r="D223" i="29"/>
  <c r="E223" i="29"/>
  <c r="F223" i="29"/>
  <c r="G223" i="29"/>
  <c r="H223" i="29"/>
  <c r="D224" i="29"/>
  <c r="E224" i="29"/>
  <c r="F224" i="29"/>
  <c r="G224" i="29"/>
  <c r="H224" i="29"/>
  <c r="D225" i="29"/>
  <c r="E225" i="29"/>
  <c r="F225" i="29"/>
  <c r="G225" i="29"/>
  <c r="H225" i="29"/>
  <c r="D226" i="29"/>
  <c r="E226" i="29"/>
  <c r="F226" i="29"/>
  <c r="G226" i="29"/>
  <c r="H226" i="29"/>
  <c r="D227" i="29"/>
  <c r="E227" i="29"/>
  <c r="F227" i="29"/>
  <c r="G227" i="29"/>
  <c r="H227" i="29"/>
  <c r="D228" i="29"/>
  <c r="E228" i="29"/>
  <c r="F228" i="29"/>
  <c r="G228" i="29"/>
  <c r="H228" i="29"/>
  <c r="D229" i="29"/>
  <c r="E229" i="29"/>
  <c r="F229" i="29"/>
  <c r="G229" i="29"/>
  <c r="H229" i="29"/>
  <c r="D230" i="29"/>
  <c r="E230" i="29"/>
  <c r="F230" i="29"/>
  <c r="G230" i="29"/>
  <c r="H230" i="29"/>
  <c r="D231" i="29"/>
  <c r="E231" i="29"/>
  <c r="F231" i="29"/>
  <c r="G231" i="29"/>
  <c r="H231" i="29"/>
  <c r="D232" i="29"/>
  <c r="E232" i="29"/>
  <c r="F232" i="29"/>
  <c r="G232" i="29"/>
  <c r="H232" i="29"/>
  <c r="D233" i="29"/>
  <c r="E233" i="29"/>
  <c r="F233" i="29"/>
  <c r="G233" i="29"/>
  <c r="H233" i="29"/>
  <c r="D234" i="29"/>
  <c r="E234" i="29"/>
  <c r="F234" i="29"/>
  <c r="G234" i="29"/>
  <c r="H234" i="29"/>
  <c r="D235" i="29"/>
  <c r="E235" i="29"/>
  <c r="F235" i="29"/>
  <c r="G235" i="29"/>
  <c r="H235" i="29"/>
  <c r="D236" i="29"/>
  <c r="E236" i="29"/>
  <c r="F236" i="29"/>
  <c r="G236" i="29"/>
  <c r="H236" i="29"/>
  <c r="D237" i="29"/>
  <c r="E237" i="29"/>
  <c r="F237" i="29"/>
  <c r="G237" i="29"/>
  <c r="H237" i="29"/>
  <c r="D238" i="29"/>
  <c r="E238" i="29"/>
  <c r="F238" i="29"/>
  <c r="G238" i="29"/>
  <c r="H238" i="29"/>
  <c r="D239" i="29"/>
  <c r="E239" i="29"/>
  <c r="F239" i="29"/>
  <c r="G239" i="29"/>
  <c r="H239" i="29"/>
  <c r="D240" i="29"/>
  <c r="E240" i="29"/>
  <c r="F240" i="29"/>
  <c r="G240" i="29"/>
  <c r="H240" i="29"/>
  <c r="D241" i="29"/>
  <c r="E241" i="29"/>
  <c r="F241" i="29"/>
  <c r="G241" i="29"/>
  <c r="H241" i="29"/>
  <c r="D242" i="29"/>
  <c r="E242" i="29"/>
  <c r="F242" i="29"/>
  <c r="G242" i="29"/>
  <c r="H242" i="29"/>
  <c r="D243" i="29"/>
  <c r="E243" i="29"/>
  <c r="F243" i="29"/>
  <c r="G243" i="29"/>
  <c r="H243" i="29"/>
  <c r="D244" i="29"/>
  <c r="E244" i="29"/>
  <c r="F244" i="29"/>
  <c r="G244" i="29"/>
  <c r="H244" i="29"/>
  <c r="D245" i="29"/>
  <c r="E245" i="29"/>
  <c r="F245" i="29"/>
  <c r="G245" i="29"/>
  <c r="H245" i="29"/>
  <c r="D246" i="29"/>
  <c r="E246" i="29"/>
  <c r="F246" i="29"/>
  <c r="G246" i="29"/>
  <c r="H246" i="29"/>
  <c r="D247" i="29"/>
  <c r="E247" i="29"/>
  <c r="F247" i="29"/>
  <c r="G247" i="29"/>
  <c r="H247" i="29"/>
  <c r="D248" i="29"/>
  <c r="E248" i="29"/>
  <c r="F248" i="29"/>
  <c r="G248" i="29"/>
  <c r="H248" i="29"/>
  <c r="D249" i="29"/>
  <c r="E249" i="29"/>
  <c r="F249" i="29"/>
  <c r="G249" i="29"/>
  <c r="H249" i="29"/>
  <c r="D250" i="29"/>
  <c r="E250" i="29"/>
  <c r="F250" i="29"/>
  <c r="G250" i="29"/>
  <c r="H250" i="29"/>
  <c r="D251" i="29"/>
  <c r="E251" i="29"/>
  <c r="F251" i="29"/>
  <c r="G251" i="29"/>
  <c r="H251" i="29"/>
  <c r="D252" i="29"/>
  <c r="E252" i="29"/>
  <c r="F252" i="29"/>
  <c r="G252" i="29"/>
  <c r="H252" i="29"/>
  <c r="D253" i="29"/>
  <c r="E253" i="29"/>
  <c r="F253" i="29"/>
  <c r="G253" i="29"/>
  <c r="H253" i="29"/>
  <c r="D254" i="29"/>
  <c r="E254" i="29"/>
  <c r="F254" i="29"/>
  <c r="G254" i="29"/>
  <c r="H254" i="29"/>
  <c r="D255" i="29"/>
  <c r="E255" i="29"/>
  <c r="F255" i="29"/>
  <c r="G255" i="29"/>
  <c r="H255" i="29"/>
  <c r="D256" i="29"/>
  <c r="E256" i="29"/>
  <c r="F256" i="29"/>
  <c r="G256" i="29"/>
  <c r="H256" i="29"/>
  <c r="D257" i="29"/>
  <c r="E257" i="29"/>
  <c r="F257" i="29"/>
  <c r="G257" i="29"/>
  <c r="H257" i="29"/>
  <c r="D258" i="29"/>
  <c r="E258" i="29"/>
  <c r="F258" i="29"/>
  <c r="G258" i="29"/>
  <c r="H258" i="29"/>
  <c r="D259" i="29"/>
  <c r="E259" i="29"/>
  <c r="F259" i="29"/>
  <c r="G259" i="29"/>
  <c r="H259" i="29"/>
  <c r="D260" i="29"/>
  <c r="E260" i="29"/>
  <c r="F260" i="29"/>
  <c r="G260" i="29"/>
  <c r="H260" i="29"/>
  <c r="D261" i="29"/>
  <c r="E261" i="29"/>
  <c r="F261" i="29"/>
  <c r="G261" i="29"/>
  <c r="H261" i="29"/>
  <c r="D262" i="29"/>
  <c r="E262" i="29"/>
  <c r="F262" i="29"/>
  <c r="G262" i="29"/>
  <c r="H262" i="29"/>
  <c r="D263" i="29"/>
  <c r="E263" i="29"/>
  <c r="F263" i="29"/>
  <c r="G263" i="29"/>
  <c r="H263" i="29"/>
  <c r="D264" i="29"/>
  <c r="E264" i="29"/>
  <c r="F264" i="29"/>
  <c r="G264" i="29"/>
  <c r="H264" i="29"/>
  <c r="D265" i="29"/>
  <c r="E265" i="29"/>
  <c r="F265" i="29"/>
  <c r="G265" i="29"/>
  <c r="H265" i="29"/>
  <c r="D266" i="29"/>
  <c r="E266" i="29"/>
  <c r="F266" i="29"/>
  <c r="G266" i="29"/>
  <c r="H266" i="29"/>
  <c r="D267" i="29"/>
  <c r="E267" i="29"/>
  <c r="F267" i="29"/>
  <c r="G267" i="29"/>
  <c r="H267" i="29"/>
  <c r="D268" i="29"/>
  <c r="E268" i="29"/>
  <c r="F268" i="29"/>
  <c r="G268" i="29"/>
  <c r="H268" i="29"/>
  <c r="D269" i="29"/>
  <c r="E269" i="29"/>
  <c r="F269" i="29"/>
  <c r="G269" i="29"/>
  <c r="H269" i="29"/>
  <c r="D270" i="29"/>
  <c r="E270" i="29"/>
  <c r="F270" i="29"/>
  <c r="G270" i="29"/>
  <c r="H270" i="29"/>
  <c r="D271" i="29"/>
  <c r="E271" i="29"/>
  <c r="F271" i="29"/>
  <c r="G271" i="29"/>
  <c r="H271" i="29"/>
  <c r="D272" i="29"/>
  <c r="E272" i="29"/>
  <c r="F272" i="29"/>
  <c r="G272" i="29"/>
  <c r="H272" i="29"/>
  <c r="D273" i="29"/>
  <c r="E273" i="29"/>
  <c r="F273" i="29"/>
  <c r="G273" i="29"/>
  <c r="H273" i="29"/>
  <c r="D274" i="29"/>
  <c r="E274" i="29"/>
  <c r="F274" i="29"/>
  <c r="G274" i="29"/>
  <c r="H274" i="29"/>
  <c r="D275" i="29"/>
  <c r="E275" i="29"/>
  <c r="F275" i="29"/>
  <c r="G275" i="29"/>
  <c r="H275" i="29"/>
  <c r="D276" i="29"/>
  <c r="E276" i="29"/>
  <c r="F276" i="29"/>
  <c r="G276" i="29"/>
  <c r="H276" i="29"/>
  <c r="D277" i="29"/>
  <c r="E277" i="29"/>
  <c r="F277" i="29"/>
  <c r="G277" i="29"/>
  <c r="H277" i="29"/>
  <c r="D278" i="29"/>
  <c r="E278" i="29"/>
  <c r="F278" i="29"/>
  <c r="G278" i="29"/>
  <c r="H278" i="29"/>
  <c r="D279" i="29"/>
  <c r="E279" i="29"/>
  <c r="F279" i="29"/>
  <c r="G279" i="29"/>
  <c r="H279" i="29"/>
  <c r="D280" i="29"/>
  <c r="E280" i="29"/>
  <c r="F280" i="29"/>
  <c r="G280" i="29"/>
  <c r="H280" i="29"/>
  <c r="D281" i="29"/>
  <c r="E281" i="29"/>
  <c r="F281" i="29"/>
  <c r="G281" i="29"/>
  <c r="H281" i="29"/>
  <c r="D282" i="29"/>
  <c r="E282" i="29"/>
  <c r="F282" i="29"/>
  <c r="G282" i="29"/>
  <c r="H282" i="29"/>
  <c r="D283" i="29"/>
  <c r="E283" i="29"/>
  <c r="F283" i="29"/>
  <c r="G283" i="29"/>
  <c r="H283" i="29"/>
  <c r="D284" i="29"/>
  <c r="E284" i="29"/>
  <c r="F284" i="29"/>
  <c r="G284" i="29"/>
  <c r="H284" i="29"/>
  <c r="D285" i="29"/>
  <c r="E285" i="29"/>
  <c r="F285" i="29"/>
  <c r="G285" i="29"/>
  <c r="H285" i="29"/>
  <c r="D286" i="29"/>
  <c r="E286" i="29"/>
  <c r="F286" i="29"/>
  <c r="G286" i="29"/>
  <c r="H286" i="29"/>
  <c r="D287" i="29"/>
  <c r="E287" i="29"/>
  <c r="F287" i="29"/>
  <c r="G287" i="29"/>
  <c r="H287" i="29"/>
  <c r="D288" i="29"/>
  <c r="E288" i="29"/>
  <c r="F288" i="29"/>
  <c r="G288" i="29"/>
  <c r="H288" i="29"/>
  <c r="D289" i="29"/>
  <c r="E289" i="29"/>
  <c r="F289" i="29"/>
  <c r="G289" i="29"/>
  <c r="H289" i="29"/>
  <c r="D290" i="29"/>
  <c r="E290" i="29"/>
  <c r="F290" i="29"/>
  <c r="G290" i="29"/>
  <c r="H290" i="29"/>
  <c r="D291" i="29"/>
  <c r="E291" i="29"/>
  <c r="F291" i="29"/>
  <c r="G291" i="29"/>
  <c r="H291" i="29"/>
  <c r="D292" i="29"/>
  <c r="E292" i="29"/>
  <c r="F292" i="29"/>
  <c r="G292" i="29"/>
  <c r="H292" i="29"/>
  <c r="D293" i="29"/>
  <c r="E293" i="29"/>
  <c r="F293" i="29"/>
  <c r="G293" i="29"/>
  <c r="H293" i="29"/>
  <c r="D294" i="29"/>
  <c r="E294" i="29"/>
  <c r="F294" i="29"/>
  <c r="G294" i="29"/>
  <c r="H294" i="29"/>
  <c r="D295" i="29"/>
  <c r="E295" i="29"/>
  <c r="F295" i="29"/>
  <c r="G295" i="29"/>
  <c r="H295" i="29"/>
  <c r="D296" i="29"/>
  <c r="E296" i="29"/>
  <c r="F296" i="29"/>
  <c r="G296" i="29"/>
  <c r="H296" i="29"/>
  <c r="D297" i="29"/>
  <c r="E297" i="29"/>
  <c r="F297" i="29"/>
  <c r="G297" i="29"/>
  <c r="H297" i="29"/>
  <c r="D298" i="29"/>
  <c r="E298" i="29"/>
  <c r="F298" i="29"/>
  <c r="G298" i="29"/>
  <c r="H298" i="29"/>
  <c r="D299" i="29"/>
  <c r="E299" i="29"/>
  <c r="F299" i="29"/>
  <c r="G299" i="29"/>
  <c r="H299" i="29"/>
  <c r="D300" i="29"/>
  <c r="E300" i="29"/>
  <c r="F300" i="29"/>
  <c r="G300" i="29"/>
  <c r="H300" i="29"/>
  <c r="D301" i="29"/>
  <c r="E301" i="29"/>
  <c r="F301" i="29"/>
  <c r="G301" i="29"/>
  <c r="H301" i="29"/>
  <c r="D302" i="29"/>
  <c r="E302" i="29"/>
  <c r="F302" i="29"/>
  <c r="G302" i="29"/>
  <c r="H302" i="29"/>
  <c r="D303" i="29"/>
  <c r="E303" i="29"/>
  <c r="F303" i="29"/>
  <c r="G303" i="29"/>
  <c r="H303" i="29"/>
  <c r="D304" i="29"/>
  <c r="E304" i="29"/>
  <c r="F304" i="29"/>
  <c r="G304" i="29"/>
  <c r="H304" i="29"/>
  <c r="D305" i="29"/>
  <c r="E305" i="29"/>
  <c r="F305" i="29"/>
  <c r="G305" i="29"/>
  <c r="H305" i="29"/>
  <c r="D306" i="29"/>
  <c r="E306" i="29"/>
  <c r="F306" i="29"/>
  <c r="G306" i="29"/>
  <c r="H306" i="29"/>
  <c r="D307" i="29"/>
  <c r="E307" i="29"/>
  <c r="F307" i="29"/>
  <c r="G307" i="29"/>
  <c r="H307" i="29"/>
  <c r="D308" i="29"/>
  <c r="E308" i="29"/>
  <c r="F308" i="29"/>
  <c r="G308" i="29"/>
  <c r="H308" i="29"/>
  <c r="D309" i="29"/>
  <c r="E309" i="29"/>
  <c r="F309" i="29"/>
  <c r="G309" i="29"/>
  <c r="H309" i="29"/>
  <c r="D310" i="29"/>
  <c r="E310" i="29"/>
  <c r="F310" i="29"/>
  <c r="G310" i="29"/>
  <c r="H310" i="29"/>
  <c r="D311" i="29"/>
  <c r="E311" i="29"/>
  <c r="F311" i="29"/>
  <c r="G311" i="29"/>
  <c r="H311" i="29"/>
  <c r="D312" i="29"/>
  <c r="E312" i="29"/>
  <c r="F312" i="29"/>
  <c r="G312" i="29"/>
  <c r="H312" i="29"/>
  <c r="D313" i="29"/>
  <c r="E313" i="29"/>
  <c r="F313" i="29"/>
  <c r="G313" i="29"/>
  <c r="H313" i="29"/>
  <c r="D314" i="29"/>
  <c r="E314" i="29"/>
  <c r="F314" i="29"/>
  <c r="G314" i="29"/>
  <c r="H314" i="29"/>
  <c r="D315" i="29"/>
  <c r="E315" i="29"/>
  <c r="F315" i="29"/>
  <c r="G315" i="29"/>
  <c r="H315" i="29"/>
  <c r="D316" i="29"/>
  <c r="E316" i="29"/>
  <c r="F316" i="29"/>
  <c r="G316" i="29"/>
  <c r="H316" i="29"/>
  <c r="D317" i="29"/>
  <c r="E317" i="29"/>
  <c r="F317" i="29"/>
  <c r="G317" i="29"/>
  <c r="H317" i="29"/>
  <c r="D318" i="29"/>
  <c r="E318" i="29"/>
  <c r="F318" i="29"/>
  <c r="G318" i="29"/>
  <c r="H318" i="29"/>
  <c r="D319" i="29"/>
  <c r="E319" i="29"/>
  <c r="F319" i="29"/>
  <c r="G319" i="29"/>
  <c r="H319" i="29"/>
  <c r="D320" i="29"/>
  <c r="E320" i="29"/>
  <c r="F320" i="29"/>
  <c r="G320" i="29"/>
  <c r="H320" i="29"/>
  <c r="D321" i="29"/>
  <c r="E321" i="29"/>
  <c r="F321" i="29"/>
  <c r="G321" i="29"/>
  <c r="H321" i="29"/>
  <c r="D322" i="29"/>
  <c r="E322" i="29"/>
  <c r="F322" i="29"/>
  <c r="G322" i="29"/>
  <c r="H322" i="29"/>
  <c r="D323" i="29"/>
  <c r="E323" i="29"/>
  <c r="F323" i="29"/>
  <c r="G323" i="29"/>
  <c r="H323" i="29"/>
  <c r="D324" i="29"/>
  <c r="E324" i="29"/>
  <c r="F324" i="29"/>
  <c r="G324" i="29"/>
  <c r="H324" i="29"/>
  <c r="D325" i="29"/>
  <c r="E325" i="29"/>
  <c r="F325" i="29"/>
  <c r="G325" i="29"/>
  <c r="H325" i="29"/>
  <c r="D326" i="29"/>
  <c r="E326" i="29"/>
  <c r="F326" i="29"/>
  <c r="G326" i="29"/>
  <c r="H326" i="29"/>
  <c r="D327" i="29"/>
  <c r="E327" i="29"/>
  <c r="F327" i="29"/>
  <c r="G327" i="29"/>
  <c r="H327" i="29"/>
  <c r="D328" i="29"/>
  <c r="E328" i="29"/>
  <c r="F328" i="29"/>
  <c r="G328" i="29"/>
  <c r="H328" i="29"/>
  <c r="D329" i="29"/>
  <c r="E329" i="29"/>
  <c r="F329" i="29"/>
  <c r="G329" i="29"/>
  <c r="H329" i="29"/>
  <c r="D330" i="29"/>
  <c r="E330" i="29"/>
  <c r="F330" i="29"/>
  <c r="G330" i="29"/>
  <c r="H330" i="29"/>
  <c r="D331" i="29"/>
  <c r="E331" i="29"/>
  <c r="F331" i="29"/>
  <c r="G331" i="29"/>
  <c r="H331" i="29"/>
  <c r="D332" i="29"/>
  <c r="E332" i="29"/>
  <c r="F332" i="29"/>
  <c r="G332" i="29"/>
  <c r="H332" i="29"/>
  <c r="D333" i="29"/>
  <c r="E333" i="29"/>
  <c r="F333" i="29"/>
  <c r="G333" i="29"/>
  <c r="H333" i="29"/>
  <c r="D334" i="29"/>
  <c r="E334" i="29"/>
  <c r="F334" i="29"/>
  <c r="G334" i="29"/>
  <c r="H334" i="29"/>
  <c r="D335" i="29"/>
  <c r="E335" i="29"/>
  <c r="F335" i="29"/>
  <c r="G335" i="29"/>
  <c r="H335" i="29"/>
  <c r="D336" i="29"/>
  <c r="E336" i="29"/>
  <c r="F336" i="29"/>
  <c r="G336" i="29"/>
  <c r="H336" i="29"/>
  <c r="D337" i="29"/>
  <c r="E337" i="29"/>
  <c r="F337" i="29"/>
  <c r="G337" i="29"/>
  <c r="H337" i="29"/>
  <c r="D338" i="29"/>
  <c r="E338" i="29"/>
  <c r="F338" i="29"/>
  <c r="G338" i="29"/>
  <c r="H338" i="29"/>
  <c r="D339" i="29"/>
  <c r="E339" i="29"/>
  <c r="F339" i="29"/>
  <c r="G339" i="29"/>
  <c r="H339" i="29"/>
  <c r="D340" i="29"/>
  <c r="E340" i="29"/>
  <c r="F340" i="29"/>
  <c r="G340" i="29"/>
  <c r="H340" i="29"/>
  <c r="D341" i="29"/>
  <c r="E341" i="29"/>
  <c r="F341" i="29"/>
  <c r="G341" i="29"/>
  <c r="H341" i="29"/>
  <c r="D342" i="29"/>
  <c r="E342" i="29"/>
  <c r="F342" i="29"/>
  <c r="G342" i="29"/>
  <c r="H342" i="29"/>
  <c r="D343" i="29"/>
  <c r="E343" i="29"/>
  <c r="F343" i="29"/>
  <c r="G343" i="29"/>
  <c r="H343" i="29"/>
  <c r="D344" i="29"/>
  <c r="E344" i="29"/>
  <c r="F344" i="29"/>
  <c r="G344" i="29"/>
  <c r="H344" i="29"/>
  <c r="D345" i="29"/>
  <c r="E345" i="29"/>
  <c r="F345" i="29"/>
  <c r="G345" i="29"/>
  <c r="H345" i="29"/>
  <c r="D346" i="29"/>
  <c r="E346" i="29"/>
  <c r="F346" i="29"/>
  <c r="G346" i="29"/>
  <c r="H346" i="29"/>
  <c r="D347" i="29"/>
  <c r="E347" i="29"/>
  <c r="F347" i="29"/>
  <c r="G347" i="29"/>
  <c r="H347" i="29"/>
  <c r="D348" i="29"/>
  <c r="E348" i="29"/>
  <c r="F348" i="29"/>
  <c r="G348" i="29"/>
  <c r="H348" i="29"/>
  <c r="D349" i="29"/>
  <c r="E349" i="29"/>
  <c r="F349" i="29"/>
  <c r="G349" i="29"/>
  <c r="H349" i="29"/>
  <c r="D350" i="29"/>
  <c r="E350" i="29"/>
  <c r="F350" i="29"/>
  <c r="G350" i="29"/>
  <c r="H350" i="29"/>
  <c r="D351" i="29"/>
  <c r="E351" i="29"/>
  <c r="F351" i="29"/>
  <c r="G351" i="29"/>
  <c r="H351" i="29"/>
  <c r="D352" i="29"/>
  <c r="E352" i="29"/>
  <c r="F352" i="29"/>
  <c r="G352" i="29"/>
  <c r="H352" i="29"/>
  <c r="D353" i="29"/>
  <c r="E353" i="29"/>
  <c r="F353" i="29"/>
  <c r="G353" i="29"/>
  <c r="H353" i="29"/>
  <c r="D354" i="29"/>
  <c r="E354" i="29"/>
  <c r="F354" i="29"/>
  <c r="G354" i="29"/>
  <c r="H354" i="29"/>
  <c r="D355" i="29"/>
  <c r="E355" i="29"/>
  <c r="F355" i="29"/>
  <c r="G355" i="29"/>
  <c r="H355" i="29"/>
  <c r="D356" i="29"/>
  <c r="E356" i="29"/>
  <c r="F356" i="29"/>
  <c r="G356" i="29"/>
  <c r="H356" i="29"/>
  <c r="D357" i="29"/>
  <c r="E357" i="29"/>
  <c r="F357" i="29"/>
  <c r="G357" i="29"/>
  <c r="H357" i="29"/>
  <c r="D358" i="29"/>
  <c r="E358" i="29"/>
  <c r="F358" i="29"/>
  <c r="G358" i="29"/>
  <c r="H358" i="29"/>
  <c r="D359" i="29"/>
  <c r="E359" i="29"/>
  <c r="F359" i="29"/>
  <c r="G359" i="29"/>
  <c r="H359" i="29"/>
  <c r="D360" i="29"/>
  <c r="E360" i="29"/>
  <c r="F360" i="29"/>
  <c r="G360" i="29"/>
  <c r="H360" i="29"/>
  <c r="D361" i="29"/>
  <c r="E361" i="29"/>
  <c r="F361" i="29"/>
  <c r="G361" i="29"/>
  <c r="H361" i="29"/>
  <c r="D362" i="29"/>
  <c r="E362" i="29"/>
  <c r="F362" i="29"/>
  <c r="G362" i="29"/>
  <c r="H362" i="29"/>
  <c r="D363" i="29"/>
  <c r="E363" i="29"/>
  <c r="F363" i="29"/>
  <c r="G363" i="29"/>
  <c r="H363" i="29"/>
  <c r="D364" i="29"/>
  <c r="E364" i="29"/>
  <c r="F364" i="29"/>
  <c r="G364" i="29"/>
  <c r="H364" i="29"/>
  <c r="D365" i="29"/>
  <c r="E365" i="29"/>
  <c r="F365" i="29"/>
  <c r="G365" i="29"/>
  <c r="H365" i="29"/>
  <c r="D366" i="29"/>
  <c r="E366" i="29"/>
  <c r="F366" i="29"/>
  <c r="G366" i="29"/>
  <c r="H366" i="29"/>
  <c r="D367" i="29"/>
  <c r="E367" i="29"/>
  <c r="F367" i="29"/>
  <c r="G367" i="29"/>
  <c r="H367" i="29"/>
  <c r="D368" i="29"/>
  <c r="E368" i="29"/>
  <c r="F368" i="29"/>
  <c r="G368" i="29"/>
  <c r="H368" i="29"/>
  <c r="D369" i="29"/>
  <c r="E369" i="29"/>
  <c r="F369" i="29"/>
  <c r="G369" i="29"/>
  <c r="H369" i="29"/>
  <c r="D370" i="29"/>
  <c r="E370" i="29"/>
  <c r="F370" i="29"/>
  <c r="G370" i="29"/>
  <c r="H370" i="29"/>
  <c r="D371" i="29"/>
  <c r="E371" i="29"/>
  <c r="F371" i="29"/>
  <c r="G371" i="29"/>
  <c r="H371" i="29"/>
  <c r="D372" i="29"/>
  <c r="E372" i="29"/>
  <c r="F372" i="29"/>
  <c r="G372" i="29"/>
  <c r="H372" i="29"/>
  <c r="D373" i="29"/>
  <c r="E373" i="29"/>
  <c r="F373" i="29"/>
  <c r="G373" i="29"/>
  <c r="H373" i="29"/>
  <c r="D374" i="29"/>
  <c r="E374" i="29"/>
  <c r="F374" i="29"/>
  <c r="G374" i="29"/>
  <c r="H374" i="29"/>
  <c r="D375" i="29"/>
  <c r="E375" i="29"/>
  <c r="F375" i="29"/>
  <c r="G375" i="29"/>
  <c r="H375" i="29"/>
  <c r="D376" i="29"/>
  <c r="E376" i="29"/>
  <c r="F376" i="29"/>
  <c r="G376" i="29"/>
  <c r="H376" i="29"/>
  <c r="D377" i="29"/>
  <c r="E377" i="29"/>
  <c r="F377" i="29"/>
  <c r="G377" i="29"/>
  <c r="H377" i="29"/>
  <c r="D378" i="29"/>
  <c r="E378" i="29"/>
  <c r="F378" i="29"/>
  <c r="G378" i="29"/>
  <c r="H378" i="29"/>
  <c r="D379" i="29"/>
  <c r="E379" i="29"/>
  <c r="F379" i="29"/>
  <c r="G379" i="29"/>
  <c r="H379" i="29"/>
  <c r="D380" i="29"/>
  <c r="E380" i="29"/>
  <c r="F380" i="29"/>
  <c r="G380" i="29"/>
  <c r="H380" i="29"/>
  <c r="D381" i="29"/>
  <c r="E381" i="29"/>
  <c r="F381" i="29"/>
  <c r="G381" i="29"/>
  <c r="H381" i="29"/>
  <c r="D382" i="29"/>
  <c r="E382" i="29"/>
  <c r="F382" i="29"/>
  <c r="G382" i="29"/>
  <c r="H382" i="29"/>
  <c r="D383" i="29"/>
  <c r="E383" i="29"/>
  <c r="F383" i="29"/>
  <c r="G383" i="29"/>
  <c r="H383" i="29"/>
  <c r="D384" i="29"/>
  <c r="E384" i="29"/>
  <c r="F384" i="29"/>
  <c r="G384" i="29"/>
  <c r="H384" i="29"/>
  <c r="D385" i="29"/>
  <c r="E385" i="29"/>
  <c r="F385" i="29"/>
  <c r="G385" i="29"/>
  <c r="H385" i="29"/>
  <c r="D386" i="29"/>
  <c r="E386" i="29"/>
  <c r="F386" i="29"/>
  <c r="G386" i="29"/>
  <c r="H386" i="29"/>
  <c r="D387" i="29"/>
  <c r="E387" i="29"/>
  <c r="F387" i="29"/>
  <c r="G387" i="29"/>
  <c r="H387" i="29"/>
  <c r="D388" i="29"/>
  <c r="E388" i="29"/>
  <c r="F388" i="29"/>
  <c r="G388" i="29"/>
  <c r="H388" i="29"/>
  <c r="D389" i="29"/>
  <c r="E389" i="29"/>
  <c r="F389" i="29"/>
  <c r="G389" i="29"/>
  <c r="H389" i="29"/>
  <c r="D390" i="29"/>
  <c r="E390" i="29"/>
  <c r="F390" i="29"/>
  <c r="G390" i="29"/>
  <c r="H390" i="29"/>
  <c r="D391" i="29"/>
  <c r="E391" i="29"/>
  <c r="F391" i="29"/>
  <c r="G391" i="29"/>
  <c r="H391" i="29"/>
  <c r="D392" i="29"/>
  <c r="E392" i="29"/>
  <c r="F392" i="29"/>
  <c r="G392" i="29"/>
  <c r="H392" i="29"/>
  <c r="D393" i="29"/>
  <c r="E393" i="29"/>
  <c r="F393" i="29"/>
  <c r="G393" i="29"/>
  <c r="H393" i="29"/>
  <c r="D394" i="29"/>
  <c r="E394" i="29"/>
  <c r="F394" i="29"/>
  <c r="G394" i="29"/>
  <c r="H394" i="29"/>
  <c r="D395" i="29"/>
  <c r="E395" i="29"/>
  <c r="F395" i="29"/>
  <c r="G395" i="29"/>
  <c r="H395" i="29"/>
  <c r="D396" i="29"/>
  <c r="E396" i="29"/>
  <c r="F396" i="29"/>
  <c r="G396" i="29"/>
  <c r="H396" i="29"/>
  <c r="D397" i="29"/>
  <c r="E397" i="29"/>
  <c r="F397" i="29"/>
  <c r="G397" i="29"/>
  <c r="H397" i="29"/>
  <c r="D398" i="29"/>
  <c r="E398" i="29"/>
  <c r="F398" i="29"/>
  <c r="G398" i="29"/>
  <c r="H398" i="29"/>
  <c r="D399" i="29"/>
  <c r="E399" i="29"/>
  <c r="F399" i="29"/>
  <c r="G399" i="29"/>
  <c r="H399" i="29"/>
  <c r="D400" i="29"/>
  <c r="E400" i="29"/>
  <c r="F400" i="29"/>
  <c r="G400" i="29"/>
  <c r="H400" i="29"/>
  <c r="D401" i="29"/>
  <c r="E401" i="29"/>
  <c r="F401" i="29"/>
  <c r="G401" i="29"/>
  <c r="H401" i="29"/>
  <c r="D402" i="29"/>
  <c r="E402" i="29"/>
  <c r="F402" i="29"/>
  <c r="G402" i="29"/>
  <c r="H402" i="29"/>
  <c r="D403" i="29"/>
  <c r="E403" i="29"/>
  <c r="F403" i="29"/>
  <c r="G403" i="29"/>
  <c r="H403" i="29"/>
  <c r="D404" i="29"/>
  <c r="E404" i="29"/>
  <c r="F404" i="29"/>
  <c r="G404" i="29"/>
  <c r="H404" i="29"/>
  <c r="D405" i="29"/>
  <c r="E405" i="29"/>
  <c r="F405" i="29"/>
  <c r="G405" i="29"/>
  <c r="H405" i="29"/>
  <c r="D7" i="29"/>
  <c r="E7" i="29"/>
  <c r="F7" i="29"/>
  <c r="G7" i="29"/>
  <c r="H7" i="29"/>
  <c r="AC7" i="29"/>
  <c r="D8" i="29"/>
  <c r="E8" i="29"/>
  <c r="F8" i="29"/>
  <c r="G8" i="29"/>
  <c r="H8" i="29"/>
  <c r="AC8" i="29"/>
  <c r="D9" i="29"/>
  <c r="E9" i="29"/>
  <c r="F9" i="29"/>
  <c r="G9" i="29"/>
  <c r="H9" i="29"/>
  <c r="AC9" i="29"/>
  <c r="D10" i="29"/>
  <c r="E10" i="29"/>
  <c r="F10" i="29"/>
  <c r="G10" i="29"/>
  <c r="H10" i="29"/>
  <c r="AC10" i="29"/>
  <c r="D11" i="29"/>
  <c r="E11" i="29"/>
  <c r="F11" i="29"/>
  <c r="G11" i="29"/>
  <c r="H11" i="29"/>
  <c r="AC11" i="29"/>
  <c r="D12" i="29"/>
  <c r="E12" i="29"/>
  <c r="F12" i="29"/>
  <c r="G12" i="29"/>
  <c r="H12" i="29"/>
  <c r="AC12" i="29"/>
  <c r="D13" i="29"/>
  <c r="E13" i="29"/>
  <c r="F13" i="29"/>
  <c r="G13" i="29"/>
  <c r="H13" i="29"/>
  <c r="AC13" i="29"/>
  <c r="D14" i="29"/>
  <c r="E14" i="29"/>
  <c r="F14" i="29"/>
  <c r="G14" i="29"/>
  <c r="H14" i="29"/>
  <c r="AC14" i="29"/>
  <c r="D15" i="29"/>
  <c r="E15" i="29"/>
  <c r="F15" i="29"/>
  <c r="G15" i="29"/>
  <c r="H15" i="29"/>
  <c r="AC15" i="29"/>
  <c r="D16" i="29"/>
  <c r="E16" i="29"/>
  <c r="F16" i="29"/>
  <c r="G16" i="29"/>
  <c r="H16" i="29"/>
  <c r="AC16" i="29"/>
  <c r="D17" i="29"/>
  <c r="E17" i="29"/>
  <c r="F17" i="29"/>
  <c r="G17" i="29"/>
  <c r="H17" i="29"/>
  <c r="AC17" i="29"/>
  <c r="D18" i="29"/>
  <c r="E18" i="29"/>
  <c r="F18" i="29"/>
  <c r="G18" i="29"/>
  <c r="H18" i="29"/>
  <c r="AC18" i="29"/>
  <c r="D19" i="29"/>
  <c r="E19" i="29"/>
  <c r="F19" i="29"/>
  <c r="G19" i="29"/>
  <c r="H19" i="29"/>
  <c r="AC19" i="29"/>
  <c r="D20" i="29"/>
  <c r="E20" i="29"/>
  <c r="F20" i="29"/>
  <c r="G20" i="29"/>
  <c r="H20" i="29"/>
  <c r="AC20" i="29"/>
  <c r="D21" i="29"/>
  <c r="E21" i="29"/>
  <c r="F21" i="29"/>
  <c r="G21" i="29"/>
  <c r="H21" i="29"/>
  <c r="AC21" i="29"/>
  <c r="D22" i="29"/>
  <c r="E22" i="29"/>
  <c r="F22" i="29"/>
  <c r="G22" i="29"/>
  <c r="H22" i="29"/>
  <c r="AC22" i="29"/>
  <c r="D23" i="29"/>
  <c r="E23" i="29"/>
  <c r="F23" i="29"/>
  <c r="G23" i="29"/>
  <c r="H23" i="29"/>
  <c r="AC23" i="29"/>
  <c r="D24" i="29"/>
  <c r="E24" i="29"/>
  <c r="F24" i="29"/>
  <c r="G24" i="29"/>
  <c r="H24" i="29"/>
  <c r="AC24" i="29"/>
  <c r="D25" i="29"/>
  <c r="E25" i="29"/>
  <c r="F25" i="29"/>
  <c r="G25" i="29"/>
  <c r="H25" i="29"/>
  <c r="AC25" i="29"/>
  <c r="D26" i="29"/>
  <c r="E26" i="29"/>
  <c r="F26" i="29"/>
  <c r="G26" i="29"/>
  <c r="H26" i="29"/>
  <c r="AC26" i="29"/>
  <c r="D27" i="29"/>
  <c r="E27" i="29"/>
  <c r="F27" i="29"/>
  <c r="G27" i="29"/>
  <c r="H27" i="29"/>
  <c r="AC27" i="29"/>
  <c r="D28" i="29"/>
  <c r="E28" i="29"/>
  <c r="F28" i="29"/>
  <c r="G28" i="29"/>
  <c r="H28" i="29"/>
  <c r="AC28" i="29"/>
  <c r="D29" i="29"/>
  <c r="E29" i="29"/>
  <c r="F29" i="29"/>
  <c r="G29" i="29"/>
  <c r="H29" i="29"/>
  <c r="AC29" i="29"/>
  <c r="D30" i="29"/>
  <c r="E30" i="29"/>
  <c r="F30" i="29"/>
  <c r="G30" i="29"/>
  <c r="H30" i="29"/>
  <c r="AC30" i="29"/>
  <c r="D31" i="29"/>
  <c r="E31" i="29"/>
  <c r="F31" i="29"/>
  <c r="G31" i="29"/>
  <c r="H31" i="29"/>
  <c r="AC31" i="29"/>
  <c r="D32" i="29"/>
  <c r="E32" i="29"/>
  <c r="F32" i="29"/>
  <c r="G32" i="29"/>
  <c r="H32" i="29"/>
  <c r="AC32" i="29"/>
  <c r="D33" i="29"/>
  <c r="E33" i="29"/>
  <c r="F33" i="29"/>
  <c r="G33" i="29"/>
  <c r="H33" i="29"/>
  <c r="AC33" i="29"/>
  <c r="D34" i="29"/>
  <c r="E34" i="29"/>
  <c r="F34" i="29"/>
  <c r="G34" i="29"/>
  <c r="H34" i="29"/>
  <c r="AC34" i="29"/>
  <c r="D35" i="29"/>
  <c r="E35" i="29"/>
  <c r="F35" i="29"/>
  <c r="G35" i="29"/>
  <c r="H35" i="29"/>
  <c r="AC35" i="29"/>
  <c r="D36" i="29"/>
  <c r="E36" i="29"/>
  <c r="F36" i="29"/>
  <c r="G36" i="29"/>
  <c r="H36" i="29"/>
  <c r="AC36" i="29"/>
  <c r="D37" i="29"/>
  <c r="E37" i="29"/>
  <c r="F37" i="29"/>
  <c r="G37" i="29"/>
  <c r="H37" i="29"/>
  <c r="AC37" i="29"/>
  <c r="D38" i="29"/>
  <c r="E38" i="29"/>
  <c r="F38" i="29"/>
  <c r="G38" i="29"/>
  <c r="H38" i="29"/>
  <c r="AC38" i="29"/>
  <c r="D39" i="29"/>
  <c r="E39" i="29"/>
  <c r="F39" i="29"/>
  <c r="G39" i="29"/>
  <c r="H39" i="29"/>
  <c r="AC39" i="29"/>
  <c r="D40" i="29"/>
  <c r="E40" i="29"/>
  <c r="F40" i="29"/>
  <c r="G40" i="29"/>
  <c r="H40" i="29"/>
  <c r="AC40" i="29"/>
  <c r="D41" i="29"/>
  <c r="E41" i="29"/>
  <c r="F41" i="29"/>
  <c r="G41" i="29"/>
  <c r="H41" i="29"/>
  <c r="AC41" i="29"/>
  <c r="D42" i="29"/>
  <c r="E42" i="29"/>
  <c r="F42" i="29"/>
  <c r="G42" i="29"/>
  <c r="H42" i="29"/>
  <c r="AC42" i="29"/>
  <c r="D43" i="29"/>
  <c r="E43" i="29"/>
  <c r="F43" i="29"/>
  <c r="G43" i="29"/>
  <c r="H43" i="29"/>
  <c r="AC43" i="29"/>
  <c r="D44" i="29"/>
  <c r="E44" i="29"/>
  <c r="F44" i="29"/>
  <c r="G44" i="29"/>
  <c r="H44" i="29"/>
  <c r="AC44" i="29"/>
  <c r="D45" i="29"/>
  <c r="E45" i="29"/>
  <c r="F45" i="29"/>
  <c r="G45" i="29"/>
  <c r="H45" i="29"/>
  <c r="AC45" i="29"/>
  <c r="D46" i="29"/>
  <c r="E46" i="29"/>
  <c r="F46" i="29"/>
  <c r="G46" i="29"/>
  <c r="H46" i="29"/>
  <c r="AC46" i="29"/>
  <c r="D47" i="29"/>
  <c r="E47" i="29"/>
  <c r="F47" i="29"/>
  <c r="G47" i="29"/>
  <c r="H47" i="29"/>
  <c r="AC47" i="29"/>
  <c r="D48" i="29"/>
  <c r="E48" i="29"/>
  <c r="F48" i="29"/>
  <c r="G48" i="29"/>
  <c r="H48" i="29"/>
  <c r="AC48" i="29"/>
  <c r="D49" i="29"/>
  <c r="E49" i="29"/>
  <c r="F49" i="29"/>
  <c r="G49" i="29"/>
  <c r="H49" i="29"/>
  <c r="AC49" i="29"/>
  <c r="D50" i="29"/>
  <c r="E50" i="29"/>
  <c r="F50" i="29"/>
  <c r="G50" i="29"/>
  <c r="H50" i="29"/>
  <c r="AC50" i="29"/>
  <c r="D51" i="29"/>
  <c r="E51" i="29"/>
  <c r="F51" i="29"/>
  <c r="G51" i="29"/>
  <c r="H51" i="29"/>
  <c r="AC51" i="29"/>
  <c r="D52" i="29"/>
  <c r="E52" i="29"/>
  <c r="F52" i="29"/>
  <c r="G52" i="29"/>
  <c r="H52" i="29"/>
  <c r="AC52" i="29"/>
  <c r="D53" i="29"/>
  <c r="E53" i="29"/>
  <c r="F53" i="29"/>
  <c r="G53" i="29"/>
  <c r="H53" i="29"/>
  <c r="AC53" i="29"/>
  <c r="D54" i="29"/>
  <c r="E54" i="29"/>
  <c r="F54" i="29"/>
  <c r="G54" i="29"/>
  <c r="H54" i="29"/>
  <c r="AC54" i="29"/>
  <c r="D55" i="29"/>
  <c r="E55" i="29"/>
  <c r="F55" i="29"/>
  <c r="G55" i="29"/>
  <c r="H55" i="29"/>
  <c r="AC55" i="29"/>
  <c r="D56" i="29"/>
  <c r="E56" i="29"/>
  <c r="F56" i="29"/>
  <c r="G56" i="29"/>
  <c r="H56" i="29"/>
  <c r="AC56" i="29"/>
  <c r="D57" i="29"/>
  <c r="E57" i="29"/>
  <c r="F57" i="29"/>
  <c r="G57" i="29"/>
  <c r="H57" i="29"/>
  <c r="AC57" i="29"/>
  <c r="D58" i="29"/>
  <c r="E58" i="29"/>
  <c r="F58" i="29"/>
  <c r="G58" i="29"/>
  <c r="H58" i="29"/>
  <c r="AC58" i="29"/>
  <c r="D59" i="29"/>
  <c r="E59" i="29"/>
  <c r="F59" i="29"/>
  <c r="G59" i="29"/>
  <c r="H59" i="29"/>
  <c r="AC59" i="29"/>
  <c r="D60" i="29"/>
  <c r="E60" i="29"/>
  <c r="F60" i="29"/>
  <c r="G60" i="29"/>
  <c r="H60" i="29"/>
  <c r="AC60" i="29"/>
  <c r="D61" i="29"/>
  <c r="E61" i="29"/>
  <c r="F61" i="29"/>
  <c r="G61" i="29"/>
  <c r="H61" i="29"/>
  <c r="AC61" i="29"/>
  <c r="D62" i="29"/>
  <c r="E62" i="29"/>
  <c r="F62" i="29"/>
  <c r="G62" i="29"/>
  <c r="H62" i="29"/>
  <c r="AC62" i="29"/>
  <c r="D63" i="29"/>
  <c r="E63" i="29"/>
  <c r="F63" i="29"/>
  <c r="G63" i="29"/>
  <c r="H63" i="29"/>
  <c r="AC63" i="29"/>
  <c r="D64" i="29"/>
  <c r="E64" i="29"/>
  <c r="F64" i="29"/>
  <c r="G64" i="29"/>
  <c r="H64" i="29"/>
  <c r="AC64" i="29"/>
  <c r="D65" i="29"/>
  <c r="E65" i="29"/>
  <c r="F65" i="29"/>
  <c r="G65" i="29"/>
  <c r="H65" i="29"/>
  <c r="AC65" i="29"/>
  <c r="D66" i="29"/>
  <c r="E66" i="29"/>
  <c r="F66" i="29"/>
  <c r="G66" i="29"/>
  <c r="H66" i="29"/>
  <c r="AC66" i="29"/>
  <c r="D67" i="29"/>
  <c r="E67" i="29"/>
  <c r="F67" i="29"/>
  <c r="G67" i="29"/>
  <c r="H67" i="29"/>
  <c r="AC67" i="29"/>
  <c r="D68" i="29"/>
  <c r="E68" i="29"/>
  <c r="F68" i="29"/>
  <c r="G68" i="29"/>
  <c r="H68" i="29"/>
  <c r="AC68" i="29"/>
  <c r="D69" i="29"/>
  <c r="E69" i="29"/>
  <c r="F69" i="29"/>
  <c r="G69" i="29"/>
  <c r="H69" i="29"/>
  <c r="AC69" i="29"/>
  <c r="D70" i="29"/>
  <c r="E70" i="29"/>
  <c r="F70" i="29"/>
  <c r="G70" i="29"/>
  <c r="H70" i="29"/>
  <c r="AC70" i="29"/>
  <c r="D71" i="29"/>
  <c r="E71" i="29"/>
  <c r="F71" i="29"/>
  <c r="G71" i="29"/>
  <c r="H71" i="29"/>
  <c r="AC71" i="29"/>
  <c r="D72" i="29"/>
  <c r="E72" i="29"/>
  <c r="F72" i="29"/>
  <c r="G72" i="29"/>
  <c r="H72" i="29"/>
  <c r="AC72" i="29"/>
  <c r="D73" i="29"/>
  <c r="E73" i="29"/>
  <c r="F73" i="29"/>
  <c r="G73" i="29"/>
  <c r="H73" i="29"/>
  <c r="AC73" i="29"/>
  <c r="D74" i="29"/>
  <c r="E74" i="29"/>
  <c r="F74" i="29"/>
  <c r="G74" i="29"/>
  <c r="H74" i="29"/>
  <c r="AC74" i="29"/>
  <c r="D75" i="29"/>
  <c r="E75" i="29"/>
  <c r="F75" i="29"/>
  <c r="G75" i="29"/>
  <c r="H75" i="29"/>
  <c r="AC75" i="29"/>
  <c r="D76" i="29"/>
  <c r="E76" i="29"/>
  <c r="F76" i="29"/>
  <c r="G76" i="29"/>
  <c r="H76" i="29"/>
  <c r="AC76" i="29"/>
  <c r="D77" i="29"/>
  <c r="E77" i="29"/>
  <c r="F77" i="29"/>
  <c r="G77" i="29"/>
  <c r="H77" i="29"/>
  <c r="AC77" i="29"/>
  <c r="D78" i="29"/>
  <c r="E78" i="29"/>
  <c r="F78" i="29"/>
  <c r="G78" i="29"/>
  <c r="H78" i="29"/>
  <c r="AC78" i="29"/>
  <c r="D79" i="29"/>
  <c r="E79" i="29"/>
  <c r="F79" i="29"/>
  <c r="G79" i="29"/>
  <c r="H79" i="29"/>
  <c r="AC79" i="29"/>
  <c r="D80" i="29"/>
  <c r="E80" i="29"/>
  <c r="F80" i="29"/>
  <c r="G80" i="29"/>
  <c r="H80" i="29"/>
  <c r="AC80" i="29"/>
  <c r="D81" i="29"/>
  <c r="E81" i="29"/>
  <c r="F81" i="29"/>
  <c r="G81" i="29"/>
  <c r="H81" i="29"/>
  <c r="AC81" i="29"/>
  <c r="D82" i="29"/>
  <c r="E82" i="29"/>
  <c r="F82" i="29"/>
  <c r="G82" i="29"/>
  <c r="H82" i="29"/>
  <c r="AC82" i="29"/>
  <c r="D83" i="29"/>
  <c r="E83" i="29"/>
  <c r="F83" i="29"/>
  <c r="G83" i="29"/>
  <c r="H83" i="29"/>
  <c r="AC83" i="29"/>
  <c r="D84" i="29"/>
  <c r="E84" i="29"/>
  <c r="F84" i="29"/>
  <c r="G84" i="29"/>
  <c r="H84" i="29"/>
  <c r="AC84" i="29"/>
  <c r="D85" i="29"/>
  <c r="E85" i="29"/>
  <c r="F85" i="29"/>
  <c r="G85" i="29"/>
  <c r="H85" i="29"/>
  <c r="AC85" i="29"/>
  <c r="D86" i="29"/>
  <c r="E86" i="29"/>
  <c r="F86" i="29"/>
  <c r="G86" i="29"/>
  <c r="H86" i="29"/>
  <c r="AC86" i="29"/>
  <c r="D87" i="29"/>
  <c r="E87" i="29"/>
  <c r="F87" i="29"/>
  <c r="G87" i="29"/>
  <c r="H87" i="29"/>
  <c r="AC87" i="29"/>
  <c r="D88" i="29"/>
  <c r="E88" i="29"/>
  <c r="F88" i="29"/>
  <c r="G88" i="29"/>
  <c r="H88" i="29"/>
  <c r="AC88" i="29"/>
  <c r="D89" i="29"/>
  <c r="E89" i="29"/>
  <c r="F89" i="29"/>
  <c r="G89" i="29"/>
  <c r="H89" i="29"/>
  <c r="AC89" i="29"/>
  <c r="D90" i="29"/>
  <c r="E90" i="29"/>
  <c r="F90" i="29"/>
  <c r="G90" i="29"/>
  <c r="H90" i="29"/>
  <c r="AC90" i="29"/>
  <c r="D91" i="29"/>
  <c r="E91" i="29"/>
  <c r="F91" i="29"/>
  <c r="G91" i="29"/>
  <c r="H91" i="29"/>
  <c r="AC91" i="29"/>
  <c r="D92" i="29"/>
  <c r="E92" i="29"/>
  <c r="F92" i="29"/>
  <c r="G92" i="29"/>
  <c r="H92" i="29"/>
  <c r="AC92" i="29"/>
  <c r="D93" i="29"/>
  <c r="E93" i="29"/>
  <c r="F93" i="29"/>
  <c r="G93" i="29"/>
  <c r="H93" i="29"/>
  <c r="AC93" i="29"/>
  <c r="D94" i="29"/>
  <c r="E94" i="29"/>
  <c r="F94" i="29"/>
  <c r="G94" i="29"/>
  <c r="H94" i="29"/>
  <c r="AC94" i="29"/>
  <c r="D95" i="29"/>
  <c r="E95" i="29"/>
  <c r="F95" i="29"/>
  <c r="G95" i="29"/>
  <c r="H95" i="29"/>
  <c r="AC95" i="29"/>
  <c r="D96" i="29"/>
  <c r="E96" i="29"/>
  <c r="F96" i="29"/>
  <c r="G96" i="29"/>
  <c r="H96" i="29"/>
  <c r="AC96" i="29"/>
  <c r="D97" i="29"/>
  <c r="E97" i="29"/>
  <c r="F97" i="29"/>
  <c r="G97" i="29"/>
  <c r="H97" i="29"/>
  <c r="AC97" i="29"/>
  <c r="D98" i="29"/>
  <c r="E98" i="29"/>
  <c r="F98" i="29"/>
  <c r="G98" i="29"/>
  <c r="H98" i="29"/>
  <c r="AC98" i="29"/>
  <c r="D99" i="29"/>
  <c r="E99" i="29"/>
  <c r="F99" i="29"/>
  <c r="G99" i="29"/>
  <c r="H99" i="29"/>
  <c r="AC99" i="29"/>
  <c r="D100" i="29"/>
  <c r="E100" i="29"/>
  <c r="F100" i="29"/>
  <c r="G100" i="29"/>
  <c r="H100" i="29"/>
  <c r="AC100" i="29"/>
  <c r="D101" i="29"/>
  <c r="E101" i="29"/>
  <c r="F101" i="29"/>
  <c r="G101" i="29"/>
  <c r="H101" i="29"/>
  <c r="AC101" i="29"/>
  <c r="D102" i="29"/>
  <c r="E102" i="29"/>
  <c r="F102" i="29"/>
  <c r="G102" i="29"/>
  <c r="H102" i="29"/>
  <c r="AC102" i="29"/>
  <c r="D103" i="29"/>
  <c r="E103" i="29"/>
  <c r="F103" i="29"/>
  <c r="G103" i="29"/>
  <c r="H103" i="29"/>
  <c r="AC103" i="29"/>
  <c r="D104" i="29"/>
  <c r="E104" i="29"/>
  <c r="F104" i="29"/>
  <c r="G104" i="29"/>
  <c r="H104" i="29"/>
  <c r="AC104" i="29"/>
  <c r="D105" i="29"/>
  <c r="E105" i="29"/>
  <c r="F105" i="29"/>
  <c r="G105" i="29"/>
  <c r="H105" i="29"/>
  <c r="AC105" i="29"/>
  <c r="D106" i="29"/>
  <c r="E106" i="29"/>
  <c r="F106" i="29"/>
  <c r="G106" i="29"/>
  <c r="H106" i="29"/>
  <c r="AC106" i="29"/>
  <c r="D107" i="29"/>
  <c r="E107" i="29"/>
  <c r="F107" i="29"/>
  <c r="G107" i="29"/>
  <c r="H107" i="29"/>
  <c r="AC107" i="29"/>
  <c r="D108" i="29"/>
  <c r="E108" i="29"/>
  <c r="F108" i="29"/>
  <c r="G108" i="29"/>
  <c r="H108" i="29"/>
  <c r="AC108" i="29"/>
  <c r="D109" i="29"/>
  <c r="E109" i="29"/>
  <c r="F109" i="29"/>
  <c r="G109" i="29"/>
  <c r="H109" i="29"/>
  <c r="AC109" i="29"/>
  <c r="D110" i="29"/>
  <c r="E110" i="29"/>
  <c r="F110" i="29"/>
  <c r="G110" i="29"/>
  <c r="H110" i="29"/>
  <c r="AC110" i="29"/>
  <c r="D111" i="29"/>
  <c r="E111" i="29"/>
  <c r="F111" i="29"/>
  <c r="G111" i="29"/>
  <c r="H111" i="29"/>
  <c r="AC111" i="29"/>
  <c r="D112" i="29"/>
  <c r="E112" i="29"/>
  <c r="F112" i="29"/>
  <c r="G112" i="29"/>
  <c r="H112" i="29"/>
  <c r="AC112" i="29"/>
  <c r="D113" i="29"/>
  <c r="E113" i="29"/>
  <c r="F113" i="29"/>
  <c r="G113" i="29"/>
  <c r="H113" i="29"/>
  <c r="AC113" i="29"/>
  <c r="D114" i="29"/>
  <c r="E114" i="29"/>
  <c r="F114" i="29"/>
  <c r="G114" i="29"/>
  <c r="H114" i="29"/>
  <c r="AC114" i="29"/>
  <c r="D115" i="29"/>
  <c r="E115" i="29"/>
  <c r="F115" i="29"/>
  <c r="G115" i="29"/>
  <c r="H115" i="29"/>
  <c r="AC115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B103" i="29"/>
  <c r="B104" i="29"/>
  <c r="B105" i="29"/>
  <c r="B106" i="29"/>
  <c r="B107" i="29"/>
  <c r="B108" i="29"/>
  <c r="B109" i="29"/>
  <c r="B110" i="29"/>
  <c r="B111" i="29"/>
  <c r="B112" i="29"/>
  <c r="B113" i="29"/>
  <c r="B114" i="29"/>
  <c r="B115" i="29"/>
  <c r="B116" i="29"/>
  <c r="B117" i="29"/>
  <c r="B118" i="29"/>
  <c r="B119" i="29"/>
  <c r="B120" i="29"/>
  <c r="B121" i="29"/>
  <c r="B122" i="29"/>
  <c r="B123" i="29"/>
  <c r="B124" i="29"/>
  <c r="B125" i="29"/>
  <c r="B126" i="29"/>
  <c r="B127" i="29"/>
  <c r="B128" i="29"/>
  <c r="B129" i="29"/>
  <c r="B130" i="29"/>
  <c r="B131" i="29"/>
  <c r="B132" i="29"/>
  <c r="B133" i="29"/>
  <c r="B134" i="29"/>
  <c r="B135" i="29"/>
  <c r="B136" i="29"/>
  <c r="B137" i="29"/>
  <c r="B138" i="29"/>
  <c r="B139" i="29"/>
  <c r="B140" i="29"/>
  <c r="B141" i="29"/>
  <c r="B142" i="29"/>
  <c r="B143" i="29"/>
  <c r="B144" i="29"/>
  <c r="B145" i="29"/>
  <c r="B146" i="29"/>
  <c r="B147" i="29"/>
  <c r="B148" i="29"/>
  <c r="B149" i="29"/>
  <c r="B150" i="29"/>
  <c r="B151" i="29"/>
  <c r="B152" i="29"/>
  <c r="B153" i="29"/>
  <c r="B154" i="29"/>
  <c r="B155" i="29"/>
  <c r="B156" i="29"/>
  <c r="B157" i="29"/>
  <c r="B158" i="29"/>
  <c r="B159" i="29"/>
  <c r="B160" i="29"/>
  <c r="B161" i="29"/>
  <c r="B162" i="29"/>
  <c r="B163" i="29"/>
  <c r="B164" i="29"/>
  <c r="B165" i="29"/>
  <c r="B166" i="29"/>
  <c r="B167" i="29"/>
  <c r="B168" i="29"/>
  <c r="B169" i="29"/>
  <c r="B170" i="29"/>
  <c r="B171" i="29"/>
  <c r="B172" i="29"/>
  <c r="B173" i="29"/>
  <c r="B174" i="29"/>
  <c r="B175" i="29"/>
  <c r="B176" i="29"/>
  <c r="B177" i="29"/>
  <c r="B178" i="29"/>
  <c r="B179" i="29"/>
  <c r="B180" i="29"/>
  <c r="B181" i="29"/>
  <c r="B182" i="29"/>
  <c r="B183" i="29"/>
  <c r="B184" i="29"/>
  <c r="B185" i="29"/>
  <c r="B186" i="29"/>
  <c r="B187" i="29"/>
  <c r="B188" i="29"/>
  <c r="B189" i="29"/>
  <c r="B190" i="29"/>
  <c r="B191" i="29"/>
  <c r="B192" i="29"/>
  <c r="B193" i="29"/>
  <c r="B194" i="29"/>
  <c r="B195" i="29"/>
  <c r="B196" i="29"/>
  <c r="B197" i="29"/>
  <c r="B198" i="29"/>
  <c r="B199" i="29"/>
  <c r="B200" i="29"/>
  <c r="B201" i="29"/>
  <c r="B202" i="29"/>
  <c r="B203" i="29"/>
  <c r="B204" i="29"/>
  <c r="B205" i="29"/>
  <c r="B206" i="29"/>
  <c r="B207" i="29"/>
  <c r="B208" i="29"/>
  <c r="B209" i="29"/>
  <c r="B210" i="29"/>
  <c r="B211" i="29"/>
  <c r="B212" i="29"/>
  <c r="B213" i="29"/>
  <c r="B214" i="29"/>
  <c r="B215" i="29"/>
  <c r="B216" i="29"/>
  <c r="B217" i="29"/>
  <c r="B218" i="29"/>
  <c r="B219" i="29"/>
  <c r="B220" i="29"/>
  <c r="B221" i="29"/>
  <c r="B222" i="29"/>
  <c r="B223" i="29"/>
  <c r="B224" i="29"/>
  <c r="B225" i="29"/>
  <c r="B226" i="29"/>
  <c r="B227" i="29"/>
  <c r="B228" i="29"/>
  <c r="B229" i="29"/>
  <c r="B230" i="29"/>
  <c r="B231" i="29"/>
  <c r="B232" i="29"/>
  <c r="B233" i="29"/>
  <c r="B234" i="29"/>
  <c r="B235" i="29"/>
  <c r="B236" i="29"/>
  <c r="B237" i="29"/>
  <c r="B238" i="29"/>
  <c r="B239" i="29"/>
  <c r="B240" i="29"/>
  <c r="B241" i="29"/>
  <c r="B242" i="29"/>
  <c r="B243" i="29"/>
  <c r="B244" i="29"/>
  <c r="B245" i="29"/>
  <c r="B246" i="29"/>
  <c r="B247" i="29"/>
  <c r="B248" i="29"/>
  <c r="B249" i="29"/>
  <c r="B250" i="29"/>
  <c r="B251" i="29"/>
  <c r="B252" i="29"/>
  <c r="B253" i="29"/>
  <c r="B254" i="29"/>
  <c r="B255" i="29"/>
  <c r="B256" i="29"/>
  <c r="B257" i="29"/>
  <c r="B258" i="29"/>
  <c r="B259" i="29"/>
  <c r="B260" i="29"/>
  <c r="B261" i="29"/>
  <c r="B262" i="29"/>
  <c r="B263" i="29"/>
  <c r="B264" i="29"/>
  <c r="B265" i="29"/>
  <c r="B266" i="29"/>
  <c r="B267" i="29"/>
  <c r="B268" i="29"/>
  <c r="B269" i="29"/>
  <c r="B270" i="29"/>
  <c r="B271" i="29"/>
  <c r="B272" i="29"/>
  <c r="B273" i="29"/>
  <c r="B274" i="29"/>
  <c r="B275" i="29"/>
  <c r="B276" i="29"/>
  <c r="B277" i="29"/>
  <c r="B278" i="29"/>
  <c r="B279" i="29"/>
  <c r="B280" i="29"/>
  <c r="B281" i="29"/>
  <c r="B282" i="29"/>
  <c r="B283" i="29"/>
  <c r="B284" i="29"/>
  <c r="B285" i="29"/>
  <c r="B286" i="29"/>
  <c r="B287" i="29"/>
  <c r="B288" i="29"/>
  <c r="B289" i="29"/>
  <c r="B290" i="29"/>
  <c r="B291" i="29"/>
  <c r="B292" i="29"/>
  <c r="B293" i="29"/>
  <c r="B294" i="29"/>
  <c r="B295" i="29"/>
  <c r="B296" i="29"/>
  <c r="B297" i="29"/>
  <c r="B298" i="29"/>
  <c r="B299" i="29"/>
  <c r="B300" i="29"/>
  <c r="B301" i="29"/>
  <c r="B302" i="29"/>
  <c r="B303" i="29"/>
  <c r="B304" i="29"/>
  <c r="B305" i="29"/>
  <c r="B306" i="29"/>
  <c r="B307" i="29"/>
  <c r="B308" i="29"/>
  <c r="B309" i="29"/>
  <c r="B310" i="29"/>
  <c r="B311" i="29"/>
  <c r="B312" i="29"/>
  <c r="B313" i="29"/>
  <c r="B314" i="29"/>
  <c r="B315" i="29"/>
  <c r="B316" i="29"/>
  <c r="B317" i="29"/>
  <c r="B318" i="29"/>
  <c r="B319" i="29"/>
  <c r="B320" i="29"/>
  <c r="B321" i="29"/>
  <c r="B322" i="29"/>
  <c r="B323" i="29"/>
  <c r="B324" i="29"/>
  <c r="B325" i="29"/>
  <c r="B326" i="29"/>
  <c r="B327" i="29"/>
  <c r="B328" i="29"/>
  <c r="B329" i="29"/>
  <c r="B330" i="29"/>
  <c r="B331" i="29"/>
  <c r="B332" i="29"/>
  <c r="B333" i="29"/>
  <c r="B334" i="29"/>
  <c r="B335" i="29"/>
  <c r="B336" i="29"/>
  <c r="B337" i="29"/>
  <c r="B338" i="29"/>
  <c r="B339" i="29"/>
  <c r="B340" i="29"/>
  <c r="B341" i="29"/>
  <c r="B342" i="29"/>
  <c r="B343" i="29"/>
  <c r="B344" i="29"/>
  <c r="B345" i="29"/>
  <c r="B346" i="29"/>
  <c r="B347" i="29"/>
  <c r="B348" i="29"/>
  <c r="B349" i="29"/>
  <c r="B350" i="29"/>
  <c r="B351" i="29"/>
  <c r="B352" i="29"/>
  <c r="B353" i="29"/>
  <c r="B354" i="29"/>
  <c r="B355" i="29"/>
  <c r="B356" i="29"/>
  <c r="B357" i="29"/>
  <c r="B358" i="29"/>
  <c r="B359" i="29"/>
  <c r="B360" i="29"/>
  <c r="B361" i="29"/>
  <c r="B362" i="29"/>
  <c r="B363" i="29"/>
  <c r="B364" i="29"/>
  <c r="B365" i="29"/>
  <c r="B366" i="29"/>
  <c r="B367" i="29"/>
  <c r="B368" i="29"/>
  <c r="B369" i="29"/>
  <c r="B370" i="29"/>
  <c r="B371" i="29"/>
  <c r="B372" i="29"/>
  <c r="B373" i="29"/>
  <c r="B374" i="29"/>
  <c r="B375" i="29"/>
  <c r="B376" i="29"/>
  <c r="B377" i="29"/>
  <c r="B378" i="29"/>
  <c r="B379" i="29"/>
  <c r="B380" i="29"/>
  <c r="B381" i="29"/>
  <c r="B382" i="29"/>
  <c r="B383" i="29"/>
  <c r="B384" i="29"/>
  <c r="B385" i="29"/>
  <c r="B386" i="29"/>
  <c r="B387" i="29"/>
  <c r="B388" i="29"/>
  <c r="B389" i="29"/>
  <c r="B390" i="29"/>
  <c r="B391" i="29"/>
  <c r="B392" i="29"/>
  <c r="B393" i="29"/>
  <c r="B394" i="29"/>
  <c r="B395" i="29"/>
  <c r="B396" i="29"/>
  <c r="B397" i="29"/>
  <c r="B398" i="29"/>
  <c r="B399" i="29"/>
  <c r="B400" i="29"/>
  <c r="B401" i="29"/>
  <c r="B402" i="29"/>
  <c r="B403" i="29"/>
  <c r="B404" i="29"/>
  <c r="B405" i="29"/>
  <c r="B406" i="29"/>
  <c r="B407" i="29"/>
  <c r="B408" i="29"/>
  <c r="B409" i="29"/>
  <c r="B410" i="29"/>
  <c r="B411" i="29"/>
  <c r="B412" i="29"/>
  <c r="B413" i="29"/>
  <c r="B414" i="29"/>
  <c r="B415" i="29"/>
  <c r="B416" i="29"/>
  <c r="B417" i="29"/>
  <c r="B418" i="29"/>
  <c r="B419" i="29"/>
  <c r="B420" i="29"/>
  <c r="B421" i="29"/>
  <c r="B422" i="29"/>
  <c r="B423" i="29"/>
  <c r="B424" i="29"/>
  <c r="B425" i="29"/>
  <c r="B426" i="29"/>
  <c r="B427" i="29"/>
  <c r="B428" i="29"/>
  <c r="B429" i="29"/>
  <c r="B430" i="29"/>
  <c r="B431" i="29"/>
  <c r="B432" i="29"/>
  <c r="B433" i="29"/>
  <c r="B434" i="29"/>
  <c r="B435" i="29"/>
  <c r="B436" i="29"/>
  <c r="B437" i="29"/>
  <c r="B438" i="29"/>
  <c r="B439" i="29"/>
  <c r="B440" i="29"/>
  <c r="B441" i="29"/>
  <c r="B442" i="29"/>
  <c r="B443" i="29"/>
  <c r="B444" i="29"/>
  <c r="B445" i="29"/>
  <c r="B446" i="29"/>
  <c r="B447" i="29"/>
  <c r="B448" i="29"/>
  <c r="B449" i="29"/>
  <c r="B450" i="29"/>
  <c r="B451" i="29"/>
  <c r="B452" i="29"/>
  <c r="B453" i="29"/>
  <c r="B454" i="29"/>
  <c r="B455" i="29"/>
  <c r="B456" i="29"/>
  <c r="B457" i="29"/>
  <c r="B458" i="29"/>
  <c r="B459" i="29"/>
  <c r="B460" i="29"/>
  <c r="B461" i="29"/>
  <c r="B462" i="29"/>
  <c r="B463" i="29"/>
  <c r="B464" i="29"/>
  <c r="B465" i="29"/>
  <c r="B466" i="29"/>
  <c r="B467" i="29"/>
  <c r="B468" i="29"/>
  <c r="B469" i="29"/>
  <c r="B470" i="29"/>
  <c r="B471" i="29"/>
  <c r="B472" i="29"/>
  <c r="B473" i="29"/>
  <c r="B474" i="29"/>
  <c r="B475" i="29"/>
  <c r="B476" i="29"/>
  <c r="B477" i="29"/>
  <c r="B478" i="29"/>
  <c r="B479" i="29"/>
  <c r="B480" i="29"/>
  <c r="B481" i="29"/>
  <c r="B482" i="29"/>
  <c r="B483" i="29"/>
  <c r="B484" i="29"/>
  <c r="B485" i="29"/>
  <c r="B486" i="29"/>
  <c r="B487" i="29"/>
  <c r="B488" i="29"/>
  <c r="B489" i="29"/>
  <c r="B490" i="29"/>
  <c r="B491" i="29"/>
  <c r="B492" i="29"/>
  <c r="B493" i="29"/>
  <c r="B494" i="29"/>
  <c r="B495" i="29"/>
  <c r="B496" i="29"/>
  <c r="B497" i="29"/>
  <c r="B498" i="29"/>
  <c r="B499" i="29"/>
  <c r="B500" i="29"/>
  <c r="B501" i="29"/>
  <c r="B502" i="29"/>
  <c r="B503" i="29"/>
  <c r="B504" i="29"/>
  <c r="B505" i="29"/>
  <c r="B506" i="29"/>
  <c r="B507" i="29"/>
  <c r="B508" i="29"/>
  <c r="B509" i="29"/>
  <c r="B510" i="29"/>
  <c r="B511" i="29"/>
  <c r="B512" i="29"/>
  <c r="B513" i="29"/>
  <c r="B514" i="29"/>
  <c r="B515" i="29"/>
  <c r="B516" i="29"/>
  <c r="B517" i="29"/>
  <c r="B518" i="29"/>
  <c r="B519" i="29"/>
  <c r="B520" i="29"/>
  <c r="B521" i="29"/>
  <c r="B522" i="29"/>
  <c r="B523" i="29"/>
  <c r="B524" i="29"/>
  <c r="B525" i="29"/>
  <c r="B526" i="29"/>
  <c r="B527" i="29"/>
  <c r="B528" i="29"/>
  <c r="B529" i="29"/>
  <c r="B530" i="29"/>
  <c r="B531" i="29"/>
  <c r="B532" i="29"/>
  <c r="B533" i="29"/>
  <c r="B534" i="29"/>
  <c r="B535" i="29"/>
  <c r="B536" i="29"/>
  <c r="B537" i="29"/>
  <c r="B538" i="29"/>
  <c r="B539" i="29"/>
  <c r="B540" i="29"/>
  <c r="B541" i="29"/>
  <c r="B542" i="29"/>
  <c r="B543" i="29"/>
  <c r="B544" i="29"/>
  <c r="B545" i="29"/>
  <c r="B546" i="29"/>
  <c r="B547" i="29"/>
  <c r="B548" i="29"/>
  <c r="B549" i="29"/>
  <c r="B550" i="29"/>
  <c r="B551" i="29"/>
  <c r="B552" i="29"/>
  <c r="B553" i="29"/>
  <c r="B554" i="29"/>
  <c r="B555" i="29"/>
  <c r="B556" i="29"/>
  <c r="B557" i="29"/>
  <c r="B558" i="29"/>
  <c r="B559" i="29"/>
  <c r="B560" i="29"/>
  <c r="B561" i="29"/>
  <c r="B562" i="29"/>
  <c r="B563" i="29"/>
  <c r="B564" i="29"/>
  <c r="B565" i="29"/>
  <c r="B566" i="29"/>
  <c r="B567" i="29"/>
  <c r="B568" i="29"/>
  <c r="B569" i="29"/>
  <c r="B570" i="29"/>
  <c r="B571" i="29"/>
  <c r="B572" i="29"/>
  <c r="B573" i="29"/>
  <c r="B574" i="29"/>
  <c r="B575" i="29"/>
  <c r="B576" i="29"/>
  <c r="B577" i="29"/>
  <c r="B578" i="29"/>
  <c r="B579" i="29"/>
  <c r="B580" i="29"/>
  <c r="B581" i="29"/>
  <c r="B582" i="29"/>
  <c r="D490" i="34"/>
  <c r="E490" i="34"/>
  <c r="F490" i="34"/>
  <c r="G490" i="34"/>
  <c r="AC490" i="34"/>
  <c r="D491" i="34"/>
  <c r="E491" i="34"/>
  <c r="F491" i="34"/>
  <c r="G491" i="34"/>
  <c r="AC491" i="34"/>
  <c r="D492" i="34"/>
  <c r="E492" i="34"/>
  <c r="F492" i="34"/>
  <c r="G492" i="34"/>
  <c r="AC492" i="34"/>
  <c r="D493" i="34"/>
  <c r="E493" i="34"/>
  <c r="F493" i="34"/>
  <c r="G493" i="34"/>
  <c r="AC493" i="34"/>
  <c r="D494" i="34"/>
  <c r="E494" i="34"/>
  <c r="F494" i="34"/>
  <c r="G494" i="34"/>
  <c r="AC494" i="34"/>
  <c r="D495" i="34"/>
  <c r="E495" i="34"/>
  <c r="F495" i="34"/>
  <c r="G495" i="34"/>
  <c r="AC495" i="34"/>
  <c r="D496" i="34"/>
  <c r="E496" i="34"/>
  <c r="F496" i="34"/>
  <c r="G496" i="34"/>
  <c r="AC496" i="34"/>
  <c r="D497" i="34"/>
  <c r="E497" i="34"/>
  <c r="F497" i="34"/>
  <c r="G497" i="34"/>
  <c r="AC497" i="34"/>
  <c r="D498" i="34"/>
  <c r="E498" i="34"/>
  <c r="F498" i="34"/>
  <c r="G498" i="34"/>
  <c r="AC498" i="34"/>
  <c r="D499" i="34"/>
  <c r="E499" i="34"/>
  <c r="F499" i="34"/>
  <c r="G499" i="34"/>
  <c r="AC499" i="34"/>
  <c r="D500" i="34"/>
  <c r="E500" i="34"/>
  <c r="F500" i="34"/>
  <c r="G500" i="34"/>
  <c r="AC500" i="34"/>
  <c r="D501" i="34"/>
  <c r="E501" i="34"/>
  <c r="F501" i="34"/>
  <c r="G501" i="34"/>
  <c r="AC501" i="34"/>
  <c r="D502" i="34"/>
  <c r="E502" i="34"/>
  <c r="F502" i="34"/>
  <c r="G502" i="34"/>
  <c r="AC502" i="34"/>
  <c r="D503" i="34"/>
  <c r="E503" i="34"/>
  <c r="F503" i="34"/>
  <c r="G503" i="34"/>
  <c r="AC503" i="34"/>
  <c r="D504" i="34"/>
  <c r="E504" i="34"/>
  <c r="F504" i="34"/>
  <c r="G504" i="34"/>
  <c r="AC504" i="34"/>
  <c r="D505" i="34"/>
  <c r="E505" i="34"/>
  <c r="F505" i="34"/>
  <c r="G505" i="34"/>
  <c r="AC505" i="34"/>
  <c r="D506" i="34"/>
  <c r="E506" i="34"/>
  <c r="F506" i="34"/>
  <c r="G506" i="34"/>
  <c r="AC506" i="34"/>
  <c r="D507" i="34"/>
  <c r="E507" i="34"/>
  <c r="F507" i="34"/>
  <c r="G507" i="34"/>
  <c r="AC507" i="34"/>
  <c r="D508" i="34"/>
  <c r="E508" i="34"/>
  <c r="F508" i="34"/>
  <c r="G508" i="34"/>
  <c r="AC508" i="34"/>
  <c r="D509" i="34"/>
  <c r="E509" i="34"/>
  <c r="F509" i="34"/>
  <c r="G509" i="34"/>
  <c r="AC509" i="34"/>
  <c r="D510" i="34"/>
  <c r="E510" i="34"/>
  <c r="F510" i="34"/>
  <c r="G510" i="34"/>
  <c r="AC510" i="34"/>
  <c r="D511" i="34"/>
  <c r="E511" i="34"/>
  <c r="F511" i="34"/>
  <c r="G511" i="34"/>
  <c r="AC511" i="34"/>
  <c r="D512" i="34"/>
  <c r="E512" i="34"/>
  <c r="F512" i="34"/>
  <c r="G512" i="34"/>
  <c r="AC512" i="34"/>
  <c r="D513" i="34"/>
  <c r="E513" i="34"/>
  <c r="F513" i="34"/>
  <c r="G513" i="34"/>
  <c r="AC513" i="34"/>
  <c r="D514" i="34"/>
  <c r="E514" i="34"/>
  <c r="F514" i="34"/>
  <c r="G514" i="34"/>
  <c r="AC514" i="34"/>
  <c r="D515" i="34"/>
  <c r="E515" i="34"/>
  <c r="F515" i="34"/>
  <c r="G515" i="34"/>
  <c r="AC515" i="34"/>
  <c r="D516" i="34"/>
  <c r="E516" i="34"/>
  <c r="F516" i="34"/>
  <c r="G516" i="34"/>
  <c r="AC516" i="34"/>
  <c r="D517" i="34"/>
  <c r="E517" i="34"/>
  <c r="F517" i="34"/>
  <c r="G517" i="34"/>
  <c r="AC517" i="34"/>
  <c r="D518" i="34"/>
  <c r="E518" i="34"/>
  <c r="F518" i="34"/>
  <c r="G518" i="34"/>
  <c r="AC518" i="34"/>
  <c r="D519" i="34"/>
  <c r="E519" i="34"/>
  <c r="F519" i="34"/>
  <c r="G519" i="34"/>
  <c r="AC519" i="34"/>
  <c r="D520" i="34"/>
  <c r="E520" i="34"/>
  <c r="F520" i="34"/>
  <c r="G520" i="34"/>
  <c r="AC520" i="34"/>
  <c r="D521" i="34"/>
  <c r="E521" i="34"/>
  <c r="F521" i="34"/>
  <c r="G521" i="34"/>
  <c r="AC521" i="34"/>
  <c r="D522" i="34"/>
  <c r="E522" i="34"/>
  <c r="F522" i="34"/>
  <c r="G522" i="34"/>
  <c r="AC522" i="34"/>
  <c r="D523" i="34"/>
  <c r="E523" i="34"/>
  <c r="F523" i="34"/>
  <c r="G523" i="34"/>
  <c r="AC523" i="34"/>
  <c r="D524" i="34"/>
  <c r="E524" i="34"/>
  <c r="F524" i="34"/>
  <c r="G524" i="34"/>
  <c r="AC524" i="34"/>
  <c r="D525" i="34"/>
  <c r="E525" i="34"/>
  <c r="F525" i="34"/>
  <c r="G525" i="34"/>
  <c r="AC525" i="34"/>
  <c r="D526" i="34"/>
  <c r="E526" i="34"/>
  <c r="F526" i="34"/>
  <c r="G526" i="34"/>
  <c r="AC526" i="34"/>
  <c r="D527" i="34"/>
  <c r="E527" i="34"/>
  <c r="F527" i="34"/>
  <c r="G527" i="34"/>
  <c r="AC527" i="34"/>
  <c r="D528" i="34"/>
  <c r="E528" i="34"/>
  <c r="F528" i="34"/>
  <c r="G528" i="34"/>
  <c r="AC528" i="34"/>
  <c r="D529" i="34"/>
  <c r="E529" i="34"/>
  <c r="F529" i="34"/>
  <c r="G529" i="34"/>
  <c r="AC529" i="34"/>
  <c r="D530" i="34"/>
  <c r="E530" i="34"/>
  <c r="F530" i="34"/>
  <c r="G530" i="34"/>
  <c r="AC530" i="34"/>
  <c r="D531" i="34"/>
  <c r="E531" i="34"/>
  <c r="F531" i="34"/>
  <c r="G531" i="34"/>
  <c r="AC531" i="34"/>
  <c r="D532" i="34"/>
  <c r="E532" i="34"/>
  <c r="F532" i="34"/>
  <c r="G532" i="34"/>
  <c r="AC532" i="34"/>
  <c r="D533" i="34"/>
  <c r="E533" i="34"/>
  <c r="F533" i="34"/>
  <c r="G533" i="34"/>
  <c r="AC533" i="34"/>
  <c r="D534" i="34"/>
  <c r="E534" i="34"/>
  <c r="F534" i="34"/>
  <c r="G534" i="34"/>
  <c r="AC534" i="34"/>
  <c r="D535" i="34"/>
  <c r="E535" i="34"/>
  <c r="F535" i="34"/>
  <c r="G535" i="34"/>
  <c r="AC535" i="34"/>
  <c r="D536" i="34"/>
  <c r="E536" i="34"/>
  <c r="F536" i="34"/>
  <c r="G536" i="34"/>
  <c r="AC536" i="34"/>
  <c r="D537" i="34"/>
  <c r="E537" i="34"/>
  <c r="F537" i="34"/>
  <c r="G537" i="34"/>
  <c r="AC537" i="34"/>
  <c r="D538" i="34"/>
  <c r="E538" i="34"/>
  <c r="F538" i="34"/>
  <c r="G538" i="34"/>
  <c r="AC538" i="34"/>
  <c r="D539" i="34"/>
  <c r="E539" i="34"/>
  <c r="F539" i="34"/>
  <c r="G539" i="34"/>
  <c r="AC539" i="34"/>
  <c r="D540" i="34"/>
  <c r="E540" i="34"/>
  <c r="F540" i="34"/>
  <c r="G540" i="34"/>
  <c r="AC540" i="34"/>
  <c r="D541" i="34"/>
  <c r="E541" i="34"/>
  <c r="F541" i="34"/>
  <c r="G541" i="34"/>
  <c r="AC541" i="34"/>
  <c r="D542" i="34"/>
  <c r="E542" i="34"/>
  <c r="F542" i="34"/>
  <c r="G542" i="34"/>
  <c r="AC542" i="34"/>
  <c r="D543" i="34"/>
  <c r="E543" i="34"/>
  <c r="F543" i="34"/>
  <c r="G543" i="34"/>
  <c r="AC543" i="34"/>
  <c r="D544" i="34"/>
  <c r="E544" i="34"/>
  <c r="F544" i="34"/>
  <c r="G544" i="34"/>
  <c r="AC544" i="34"/>
  <c r="D545" i="34"/>
  <c r="E545" i="34"/>
  <c r="F545" i="34"/>
  <c r="G545" i="34"/>
  <c r="AC545" i="34"/>
  <c r="D546" i="34"/>
  <c r="E546" i="34"/>
  <c r="F546" i="34"/>
  <c r="G546" i="34"/>
  <c r="AC546" i="34"/>
  <c r="D547" i="34"/>
  <c r="E547" i="34"/>
  <c r="F547" i="34"/>
  <c r="G547" i="34"/>
  <c r="AC547" i="34"/>
  <c r="D548" i="34"/>
  <c r="E548" i="34"/>
  <c r="F548" i="34"/>
  <c r="G548" i="34"/>
  <c r="AC548" i="34"/>
  <c r="D549" i="34"/>
  <c r="E549" i="34"/>
  <c r="F549" i="34"/>
  <c r="G549" i="34"/>
  <c r="AC549" i="34"/>
  <c r="D550" i="34"/>
  <c r="E550" i="34"/>
  <c r="F550" i="34"/>
  <c r="G550" i="34"/>
  <c r="AC550" i="34"/>
  <c r="D551" i="34"/>
  <c r="E551" i="34"/>
  <c r="F551" i="34"/>
  <c r="G551" i="34"/>
  <c r="AC551" i="34"/>
  <c r="D552" i="34"/>
  <c r="E552" i="34"/>
  <c r="F552" i="34"/>
  <c r="G552" i="34"/>
  <c r="AC552" i="34"/>
  <c r="D553" i="34"/>
  <c r="E553" i="34"/>
  <c r="F553" i="34"/>
  <c r="G553" i="34"/>
  <c r="AC553" i="34"/>
  <c r="D554" i="34"/>
  <c r="E554" i="34"/>
  <c r="F554" i="34"/>
  <c r="G554" i="34"/>
  <c r="AC554" i="34"/>
  <c r="D555" i="34"/>
  <c r="E555" i="34"/>
  <c r="F555" i="34"/>
  <c r="G555" i="34"/>
  <c r="AC555" i="34"/>
  <c r="D556" i="34"/>
  <c r="E556" i="34"/>
  <c r="F556" i="34"/>
  <c r="G556" i="34"/>
  <c r="AC556" i="34"/>
  <c r="D557" i="34"/>
  <c r="E557" i="34"/>
  <c r="F557" i="34"/>
  <c r="G557" i="34"/>
  <c r="AC557" i="34"/>
  <c r="D558" i="34"/>
  <c r="E558" i="34"/>
  <c r="F558" i="34"/>
  <c r="G558" i="34"/>
  <c r="AC558" i="34"/>
  <c r="D559" i="34"/>
  <c r="E559" i="34"/>
  <c r="F559" i="34"/>
  <c r="G559" i="34"/>
  <c r="AC559" i="34"/>
  <c r="D560" i="34"/>
  <c r="E560" i="34"/>
  <c r="F560" i="34"/>
  <c r="G560" i="34"/>
  <c r="AC560" i="34"/>
  <c r="D561" i="34"/>
  <c r="E561" i="34"/>
  <c r="F561" i="34"/>
  <c r="G561" i="34"/>
  <c r="AC561" i="34"/>
  <c r="D562" i="34"/>
  <c r="E562" i="34"/>
  <c r="F562" i="34"/>
  <c r="G562" i="34"/>
  <c r="AC562" i="34"/>
  <c r="D563" i="34"/>
  <c r="E563" i="34"/>
  <c r="F563" i="34"/>
  <c r="G563" i="34"/>
  <c r="AC563" i="34"/>
  <c r="D564" i="34"/>
  <c r="E564" i="34"/>
  <c r="F564" i="34"/>
  <c r="G564" i="34"/>
  <c r="AC564" i="34"/>
  <c r="D565" i="34"/>
  <c r="E565" i="34"/>
  <c r="F565" i="34"/>
  <c r="G565" i="34"/>
  <c r="AC565" i="34"/>
  <c r="D566" i="34"/>
  <c r="E566" i="34"/>
  <c r="F566" i="34"/>
  <c r="G566" i="34"/>
  <c r="AC566" i="34"/>
  <c r="D567" i="34"/>
  <c r="E567" i="34"/>
  <c r="F567" i="34"/>
  <c r="G567" i="34"/>
  <c r="AC567" i="34"/>
  <c r="D568" i="34"/>
  <c r="E568" i="34"/>
  <c r="F568" i="34"/>
  <c r="G568" i="34"/>
  <c r="AC568" i="34"/>
  <c r="D569" i="34"/>
  <c r="E569" i="34"/>
  <c r="F569" i="34"/>
  <c r="G569" i="34"/>
  <c r="AC569" i="34"/>
  <c r="D570" i="34"/>
  <c r="E570" i="34"/>
  <c r="F570" i="34"/>
  <c r="G570" i="34"/>
  <c r="AC570" i="34"/>
  <c r="D571" i="34"/>
  <c r="E571" i="34"/>
  <c r="F571" i="34"/>
  <c r="G571" i="34"/>
  <c r="AC571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B105" i="34"/>
  <c r="B106" i="34"/>
  <c r="B107" i="34"/>
  <c r="B108" i="34"/>
  <c r="B109" i="34"/>
  <c r="B110" i="34"/>
  <c r="B111" i="34"/>
  <c r="B112" i="34"/>
  <c r="B113" i="34"/>
  <c r="B114" i="34"/>
  <c r="B115" i="34"/>
  <c r="B116" i="34"/>
  <c r="B117" i="34"/>
  <c r="B118" i="34"/>
  <c r="B119" i="34"/>
  <c r="B120" i="34"/>
  <c r="B121" i="34"/>
  <c r="B122" i="34"/>
  <c r="B123" i="34"/>
  <c r="B124" i="34"/>
  <c r="B125" i="34"/>
  <c r="B126" i="34"/>
  <c r="B127" i="34"/>
  <c r="B128" i="34"/>
  <c r="B129" i="34"/>
  <c r="B130" i="34"/>
  <c r="B131" i="34"/>
  <c r="B132" i="34"/>
  <c r="B133" i="34"/>
  <c r="B134" i="34"/>
  <c r="B135" i="34"/>
  <c r="B136" i="34"/>
  <c r="B137" i="34"/>
  <c r="B138" i="34"/>
  <c r="B139" i="34"/>
  <c r="B140" i="34"/>
  <c r="B141" i="34"/>
  <c r="B142" i="34"/>
  <c r="B143" i="34"/>
  <c r="B144" i="34"/>
  <c r="B145" i="34"/>
  <c r="B146" i="34"/>
  <c r="B147" i="34"/>
  <c r="B148" i="34"/>
  <c r="B149" i="34"/>
  <c r="B150" i="34"/>
  <c r="B151" i="34"/>
  <c r="B152" i="34"/>
  <c r="B153" i="34"/>
  <c r="B154" i="34"/>
  <c r="B155" i="34"/>
  <c r="B156" i="34"/>
  <c r="B157" i="34"/>
  <c r="B158" i="34"/>
  <c r="B159" i="34"/>
  <c r="B160" i="34"/>
  <c r="B161" i="34"/>
  <c r="B162" i="34"/>
  <c r="B163" i="34"/>
  <c r="B164" i="34"/>
  <c r="B165" i="34"/>
  <c r="B166" i="34"/>
  <c r="B167" i="34"/>
  <c r="B168" i="34"/>
  <c r="B169" i="34"/>
  <c r="B170" i="34"/>
  <c r="B171" i="34"/>
  <c r="B172" i="34"/>
  <c r="B173" i="34"/>
  <c r="B174" i="34"/>
  <c r="B175" i="34"/>
  <c r="B176" i="34"/>
  <c r="B177" i="34"/>
  <c r="B178" i="34"/>
  <c r="B179" i="34"/>
  <c r="B180" i="34"/>
  <c r="B181" i="34"/>
  <c r="B182" i="34"/>
  <c r="B183" i="34"/>
  <c r="B184" i="34"/>
  <c r="B185" i="34"/>
  <c r="B186" i="34"/>
  <c r="B187" i="34"/>
  <c r="B188" i="34"/>
  <c r="B189" i="34"/>
  <c r="B190" i="34"/>
  <c r="B191" i="34"/>
  <c r="B192" i="34"/>
  <c r="B193" i="34"/>
  <c r="B194" i="34"/>
  <c r="B195" i="34"/>
  <c r="B196" i="34"/>
  <c r="B197" i="34"/>
  <c r="B198" i="34"/>
  <c r="B199" i="34"/>
  <c r="B200" i="34"/>
  <c r="B201" i="34"/>
  <c r="B202" i="34"/>
  <c r="B203" i="34"/>
  <c r="B204" i="34"/>
  <c r="B205" i="34"/>
  <c r="B206" i="34"/>
  <c r="B207" i="34"/>
  <c r="B208" i="34"/>
  <c r="B209" i="34"/>
  <c r="B210" i="34"/>
  <c r="B211" i="34"/>
  <c r="B212" i="34"/>
  <c r="B213" i="34"/>
  <c r="B214" i="34"/>
  <c r="B215" i="34"/>
  <c r="B216" i="34"/>
  <c r="B217" i="34"/>
  <c r="B218" i="34"/>
  <c r="B219" i="34"/>
  <c r="B220" i="34"/>
  <c r="B221" i="34"/>
  <c r="B222" i="34"/>
  <c r="B223" i="34"/>
  <c r="B224" i="34"/>
  <c r="B225" i="34"/>
  <c r="B226" i="34"/>
  <c r="B227" i="34"/>
  <c r="B228" i="34"/>
  <c r="B229" i="34"/>
  <c r="B230" i="34"/>
  <c r="B231" i="34"/>
  <c r="B232" i="34"/>
  <c r="B233" i="34"/>
  <c r="B234" i="34"/>
  <c r="B235" i="34"/>
  <c r="B236" i="34"/>
  <c r="B237" i="34"/>
  <c r="B238" i="34"/>
  <c r="B239" i="34"/>
  <c r="B240" i="34"/>
  <c r="B241" i="34"/>
  <c r="B242" i="34"/>
  <c r="B243" i="34"/>
  <c r="B244" i="34"/>
  <c r="B245" i="34"/>
  <c r="B246" i="34"/>
  <c r="B247" i="34"/>
  <c r="B248" i="34"/>
  <c r="B249" i="34"/>
  <c r="B250" i="34"/>
  <c r="B251" i="34"/>
  <c r="B252" i="34"/>
  <c r="B253" i="34"/>
  <c r="B254" i="34"/>
  <c r="B255" i="34"/>
  <c r="B256" i="34"/>
  <c r="B257" i="34"/>
  <c r="B258" i="34"/>
  <c r="B259" i="34"/>
  <c r="B260" i="34"/>
  <c r="B261" i="34"/>
  <c r="B262" i="34"/>
  <c r="B263" i="34"/>
  <c r="B264" i="34"/>
  <c r="B265" i="34"/>
  <c r="B266" i="34"/>
  <c r="B267" i="34"/>
  <c r="B268" i="34"/>
  <c r="B269" i="34"/>
  <c r="B270" i="34"/>
  <c r="B271" i="34"/>
  <c r="B272" i="34"/>
  <c r="B273" i="34"/>
  <c r="B274" i="34"/>
  <c r="B275" i="34"/>
  <c r="B276" i="34"/>
  <c r="B277" i="34"/>
  <c r="B278" i="34"/>
  <c r="B279" i="34"/>
  <c r="B280" i="34"/>
  <c r="B281" i="34"/>
  <c r="B282" i="34"/>
  <c r="B283" i="34"/>
  <c r="B284" i="34"/>
  <c r="B285" i="34"/>
  <c r="B286" i="34"/>
  <c r="B287" i="34"/>
  <c r="B288" i="34"/>
  <c r="B289" i="34"/>
  <c r="B290" i="34"/>
  <c r="B291" i="34"/>
  <c r="B292" i="34"/>
  <c r="B293" i="34"/>
  <c r="B294" i="34"/>
  <c r="B295" i="34"/>
  <c r="B296" i="34"/>
  <c r="B297" i="34"/>
  <c r="B298" i="34"/>
  <c r="B299" i="34"/>
  <c r="B300" i="34"/>
  <c r="B301" i="34"/>
  <c r="B302" i="34"/>
  <c r="B303" i="34"/>
  <c r="B304" i="34"/>
  <c r="B305" i="34"/>
  <c r="B306" i="34"/>
  <c r="B307" i="34"/>
  <c r="B308" i="34"/>
  <c r="B309" i="34"/>
  <c r="B310" i="34"/>
  <c r="B311" i="34"/>
  <c r="B312" i="34"/>
  <c r="B313" i="34"/>
  <c r="B314" i="34"/>
  <c r="B315" i="34"/>
  <c r="B316" i="34"/>
  <c r="B317" i="34"/>
  <c r="B318" i="34"/>
  <c r="B319" i="34"/>
  <c r="B320" i="34"/>
  <c r="B321" i="34"/>
  <c r="B322" i="34"/>
  <c r="B323" i="34"/>
  <c r="B324" i="34"/>
  <c r="B325" i="34"/>
  <c r="B326" i="34"/>
  <c r="B327" i="34"/>
  <c r="B328" i="34"/>
  <c r="B329" i="34"/>
  <c r="B330" i="34"/>
  <c r="B331" i="34"/>
  <c r="B332" i="34"/>
  <c r="B333" i="34"/>
  <c r="B334" i="34"/>
  <c r="B335" i="34"/>
  <c r="B336" i="34"/>
  <c r="B337" i="34"/>
  <c r="B338" i="34"/>
  <c r="B339" i="34"/>
  <c r="B340" i="34"/>
  <c r="B341" i="34"/>
  <c r="B342" i="34"/>
  <c r="B343" i="34"/>
  <c r="B344" i="34"/>
  <c r="B345" i="34"/>
  <c r="B346" i="34"/>
  <c r="B347" i="34"/>
  <c r="B348" i="34"/>
  <c r="B349" i="34"/>
  <c r="B350" i="34"/>
  <c r="B351" i="34"/>
  <c r="B352" i="34"/>
  <c r="B353" i="34"/>
  <c r="B354" i="34"/>
  <c r="B355" i="34"/>
  <c r="B356" i="34"/>
  <c r="B357" i="34"/>
  <c r="B358" i="34"/>
  <c r="B359" i="34"/>
  <c r="B360" i="34"/>
  <c r="B361" i="34"/>
  <c r="B362" i="34"/>
  <c r="B363" i="34"/>
  <c r="B364" i="34"/>
  <c r="B365" i="34"/>
  <c r="B366" i="34"/>
  <c r="B367" i="34"/>
  <c r="B368" i="34"/>
  <c r="B369" i="34"/>
  <c r="B370" i="34"/>
  <c r="B371" i="34"/>
  <c r="B372" i="34"/>
  <c r="B373" i="34"/>
  <c r="B374" i="34"/>
  <c r="B375" i="34"/>
  <c r="B376" i="34"/>
  <c r="B377" i="34"/>
  <c r="B378" i="34"/>
  <c r="B379" i="34"/>
  <c r="B380" i="34"/>
  <c r="B381" i="34"/>
  <c r="B382" i="34"/>
  <c r="B383" i="34"/>
  <c r="B384" i="34"/>
  <c r="B385" i="34"/>
  <c r="B386" i="34"/>
  <c r="B387" i="34"/>
  <c r="B388" i="34"/>
  <c r="B389" i="34"/>
  <c r="B390" i="34"/>
  <c r="B391" i="34"/>
  <c r="B392" i="34"/>
  <c r="B393" i="34"/>
  <c r="B394" i="34"/>
  <c r="B395" i="34"/>
  <c r="B396" i="34"/>
  <c r="B397" i="34"/>
  <c r="B398" i="34"/>
  <c r="B399" i="34"/>
  <c r="B400" i="34"/>
  <c r="B401" i="34"/>
  <c r="B402" i="34"/>
  <c r="B403" i="34"/>
  <c r="B404" i="34"/>
  <c r="B405" i="34"/>
  <c r="B406" i="34"/>
  <c r="B407" i="34"/>
  <c r="B408" i="34"/>
  <c r="B409" i="34"/>
  <c r="B410" i="34"/>
  <c r="B411" i="34"/>
  <c r="B412" i="34"/>
  <c r="B413" i="34"/>
  <c r="B414" i="34"/>
  <c r="B415" i="34"/>
  <c r="B416" i="34"/>
  <c r="B417" i="34"/>
  <c r="B418" i="34"/>
  <c r="B419" i="34"/>
  <c r="B420" i="34"/>
  <c r="B421" i="34"/>
  <c r="B422" i="34"/>
  <c r="B423" i="34"/>
  <c r="B424" i="34"/>
  <c r="B425" i="34"/>
  <c r="B426" i="34"/>
  <c r="B427" i="34"/>
  <c r="B428" i="34"/>
  <c r="B429" i="34"/>
  <c r="B430" i="34"/>
  <c r="B431" i="34"/>
  <c r="B432" i="34"/>
  <c r="B433" i="34"/>
  <c r="B434" i="34"/>
  <c r="B435" i="34"/>
  <c r="B436" i="34"/>
  <c r="B437" i="34"/>
  <c r="B438" i="34"/>
  <c r="B439" i="34"/>
  <c r="B440" i="34"/>
  <c r="B441" i="34"/>
  <c r="B442" i="34"/>
  <c r="B443" i="34"/>
  <c r="B444" i="34"/>
  <c r="B445" i="34"/>
  <c r="B446" i="34"/>
  <c r="B447" i="34"/>
  <c r="B448" i="34"/>
  <c r="B449" i="34"/>
  <c r="B450" i="34"/>
  <c r="B451" i="34"/>
  <c r="B452" i="34"/>
  <c r="B453" i="34"/>
  <c r="B454" i="34"/>
  <c r="B455" i="34"/>
  <c r="B456" i="34"/>
  <c r="B457" i="34"/>
  <c r="B458" i="34"/>
  <c r="B459" i="34"/>
  <c r="B460" i="34"/>
  <c r="B461" i="34"/>
  <c r="B462" i="34"/>
  <c r="B463" i="34"/>
  <c r="B464" i="34"/>
  <c r="B465" i="34"/>
  <c r="B466" i="34"/>
  <c r="B467" i="34"/>
  <c r="B468" i="34"/>
  <c r="B469" i="34"/>
  <c r="B470" i="34"/>
  <c r="B471" i="34"/>
  <c r="B472" i="34"/>
  <c r="B473" i="34"/>
  <c r="B474" i="34"/>
  <c r="B475" i="34"/>
  <c r="B476" i="34"/>
  <c r="B477" i="34"/>
  <c r="B478" i="34"/>
  <c r="B479" i="34"/>
  <c r="B480" i="34"/>
  <c r="B481" i="34"/>
  <c r="B482" i="34"/>
  <c r="B483" i="34"/>
  <c r="B484" i="34"/>
  <c r="B485" i="34"/>
  <c r="B486" i="34"/>
  <c r="B487" i="34"/>
  <c r="B488" i="34"/>
  <c r="B489" i="34"/>
  <c r="B490" i="34"/>
  <c r="B491" i="34"/>
  <c r="B492" i="34"/>
  <c r="B493" i="34"/>
  <c r="B494" i="34"/>
  <c r="B495" i="34"/>
  <c r="B496" i="34"/>
  <c r="B497" i="34"/>
  <c r="B498" i="34"/>
  <c r="B499" i="34"/>
  <c r="B500" i="34"/>
  <c r="B501" i="34"/>
  <c r="B502" i="34"/>
  <c r="B503" i="34"/>
  <c r="B504" i="34"/>
  <c r="B505" i="34"/>
  <c r="B506" i="34"/>
  <c r="B507" i="34"/>
  <c r="B508" i="34"/>
  <c r="B509" i="34"/>
  <c r="B510" i="34"/>
  <c r="B511" i="34"/>
  <c r="B512" i="34"/>
  <c r="B513" i="34"/>
  <c r="B514" i="34"/>
  <c r="B515" i="34"/>
  <c r="B516" i="34"/>
  <c r="B517" i="34"/>
  <c r="B518" i="34"/>
  <c r="B519" i="34"/>
  <c r="B520" i="34"/>
  <c r="B521" i="34"/>
  <c r="B522" i="34"/>
  <c r="B523" i="34"/>
  <c r="B524" i="34"/>
  <c r="B525" i="34"/>
  <c r="B526" i="34"/>
  <c r="B527" i="34"/>
  <c r="B528" i="34"/>
  <c r="B529" i="34"/>
  <c r="B530" i="34"/>
  <c r="B531" i="34"/>
  <c r="B532" i="34"/>
  <c r="B533" i="34"/>
  <c r="B534" i="34"/>
  <c r="B535" i="34"/>
  <c r="B536" i="34"/>
  <c r="B537" i="34"/>
  <c r="B538" i="34"/>
  <c r="B539" i="34"/>
  <c r="B540" i="34"/>
  <c r="B541" i="34"/>
  <c r="B542" i="34"/>
  <c r="B543" i="34"/>
  <c r="B544" i="34"/>
  <c r="B545" i="34"/>
  <c r="B546" i="34"/>
  <c r="B547" i="34"/>
  <c r="B548" i="34"/>
  <c r="B549" i="34"/>
  <c r="B550" i="34"/>
  <c r="B551" i="34"/>
  <c r="B552" i="34"/>
  <c r="B553" i="34"/>
  <c r="B554" i="34"/>
  <c r="B555" i="34"/>
  <c r="B556" i="34"/>
  <c r="B557" i="34"/>
  <c r="B558" i="34"/>
  <c r="B559" i="34"/>
  <c r="B560" i="34"/>
  <c r="B561" i="34"/>
  <c r="B562" i="34"/>
  <c r="B563" i="34"/>
  <c r="B564" i="34"/>
  <c r="B565" i="34"/>
  <c r="B566" i="34"/>
  <c r="B567" i="34"/>
  <c r="B568" i="34"/>
  <c r="B569" i="34"/>
  <c r="B570" i="34"/>
  <c r="B571" i="34"/>
  <c r="B572" i="34"/>
  <c r="B573" i="34"/>
  <c r="B574" i="34"/>
  <c r="B575" i="34"/>
  <c r="B576" i="34"/>
  <c r="B577" i="34"/>
  <c r="B578" i="34"/>
  <c r="B579" i="34"/>
  <c r="B580" i="34"/>
  <c r="B581" i="34"/>
  <c r="B582" i="34"/>
  <c r="D407" i="34"/>
  <c r="E407" i="34"/>
  <c r="F407" i="34"/>
  <c r="G407" i="34"/>
  <c r="AC407" i="34"/>
  <c r="D408" i="34"/>
  <c r="E408" i="34"/>
  <c r="F408" i="34"/>
  <c r="G408" i="34"/>
  <c r="AC408" i="34"/>
  <c r="D409" i="34"/>
  <c r="E409" i="34"/>
  <c r="F409" i="34"/>
  <c r="G409" i="34"/>
  <c r="AC409" i="34"/>
  <c r="D410" i="34"/>
  <c r="E410" i="34"/>
  <c r="F410" i="34"/>
  <c r="G410" i="34"/>
  <c r="AC410" i="34"/>
  <c r="D411" i="34"/>
  <c r="E411" i="34"/>
  <c r="F411" i="34"/>
  <c r="G411" i="34"/>
  <c r="AC411" i="34"/>
  <c r="D412" i="34"/>
  <c r="E412" i="34"/>
  <c r="F412" i="34"/>
  <c r="G412" i="34"/>
  <c r="AC412" i="34"/>
  <c r="D413" i="34"/>
  <c r="E413" i="34"/>
  <c r="F413" i="34"/>
  <c r="G413" i="34"/>
  <c r="AC413" i="34"/>
  <c r="D414" i="34"/>
  <c r="E414" i="34"/>
  <c r="F414" i="34"/>
  <c r="G414" i="34"/>
  <c r="AC414" i="34"/>
  <c r="D415" i="34"/>
  <c r="E415" i="34"/>
  <c r="F415" i="34"/>
  <c r="G415" i="34"/>
  <c r="AC415" i="34"/>
  <c r="D416" i="34"/>
  <c r="E416" i="34"/>
  <c r="F416" i="34"/>
  <c r="G416" i="34"/>
  <c r="AC416" i="34"/>
  <c r="D417" i="34"/>
  <c r="E417" i="34"/>
  <c r="F417" i="34"/>
  <c r="G417" i="34"/>
  <c r="AC417" i="34"/>
  <c r="D418" i="34"/>
  <c r="E418" i="34"/>
  <c r="F418" i="34"/>
  <c r="G418" i="34"/>
  <c r="AC418" i="34"/>
  <c r="D419" i="34"/>
  <c r="E419" i="34"/>
  <c r="F419" i="34"/>
  <c r="G419" i="34"/>
  <c r="AC419" i="34"/>
  <c r="D420" i="34"/>
  <c r="E420" i="34"/>
  <c r="F420" i="34"/>
  <c r="G420" i="34"/>
  <c r="AC420" i="34"/>
  <c r="D421" i="34"/>
  <c r="E421" i="34"/>
  <c r="F421" i="34"/>
  <c r="G421" i="34"/>
  <c r="AC421" i="34"/>
  <c r="D422" i="34"/>
  <c r="E422" i="34"/>
  <c r="F422" i="34"/>
  <c r="G422" i="34"/>
  <c r="AC422" i="34"/>
  <c r="D423" i="34"/>
  <c r="E423" i="34"/>
  <c r="F423" i="34"/>
  <c r="G423" i="34"/>
  <c r="AC423" i="34"/>
  <c r="D424" i="34"/>
  <c r="E424" i="34"/>
  <c r="F424" i="34"/>
  <c r="G424" i="34"/>
  <c r="AC424" i="34"/>
  <c r="D425" i="34"/>
  <c r="E425" i="34"/>
  <c r="F425" i="34"/>
  <c r="G425" i="34"/>
  <c r="AC425" i="34"/>
  <c r="D426" i="34"/>
  <c r="E426" i="34"/>
  <c r="F426" i="34"/>
  <c r="G426" i="34"/>
  <c r="AC426" i="34"/>
  <c r="D427" i="34"/>
  <c r="E427" i="34"/>
  <c r="F427" i="34"/>
  <c r="G427" i="34"/>
  <c r="AC427" i="34"/>
  <c r="D428" i="34"/>
  <c r="E428" i="34"/>
  <c r="F428" i="34"/>
  <c r="G428" i="34"/>
  <c r="AC428" i="34"/>
  <c r="D429" i="34"/>
  <c r="E429" i="34"/>
  <c r="F429" i="34"/>
  <c r="G429" i="34"/>
  <c r="AC429" i="34"/>
  <c r="D430" i="34"/>
  <c r="E430" i="34"/>
  <c r="F430" i="34"/>
  <c r="G430" i="34"/>
  <c r="AC430" i="34"/>
  <c r="D431" i="34"/>
  <c r="E431" i="34"/>
  <c r="F431" i="34"/>
  <c r="G431" i="34"/>
  <c r="AC431" i="34"/>
  <c r="D432" i="34"/>
  <c r="E432" i="34"/>
  <c r="F432" i="34"/>
  <c r="G432" i="34"/>
  <c r="AC432" i="34"/>
  <c r="D433" i="34"/>
  <c r="E433" i="34"/>
  <c r="F433" i="34"/>
  <c r="G433" i="34"/>
  <c r="AC433" i="34"/>
  <c r="D434" i="34"/>
  <c r="E434" i="34"/>
  <c r="F434" i="34"/>
  <c r="G434" i="34"/>
  <c r="AC434" i="34"/>
  <c r="D435" i="34"/>
  <c r="E435" i="34"/>
  <c r="F435" i="34"/>
  <c r="G435" i="34"/>
  <c r="AC435" i="34"/>
  <c r="D436" i="34"/>
  <c r="E436" i="34"/>
  <c r="F436" i="34"/>
  <c r="G436" i="34"/>
  <c r="AC436" i="34"/>
  <c r="D437" i="34"/>
  <c r="E437" i="34"/>
  <c r="F437" i="34"/>
  <c r="G437" i="34"/>
  <c r="AC437" i="34"/>
  <c r="D438" i="34"/>
  <c r="E438" i="34"/>
  <c r="F438" i="34"/>
  <c r="G438" i="34"/>
  <c r="AC438" i="34"/>
  <c r="D439" i="34"/>
  <c r="E439" i="34"/>
  <c r="F439" i="34"/>
  <c r="G439" i="34"/>
  <c r="AC439" i="34"/>
  <c r="D440" i="34"/>
  <c r="E440" i="34"/>
  <c r="F440" i="34"/>
  <c r="G440" i="34"/>
  <c r="AC440" i="34"/>
  <c r="D441" i="34"/>
  <c r="E441" i="34"/>
  <c r="F441" i="34"/>
  <c r="G441" i="34"/>
  <c r="AC441" i="34"/>
  <c r="D442" i="34"/>
  <c r="E442" i="34"/>
  <c r="F442" i="34"/>
  <c r="G442" i="34"/>
  <c r="AC442" i="34"/>
  <c r="D443" i="34"/>
  <c r="E443" i="34"/>
  <c r="F443" i="34"/>
  <c r="G443" i="34"/>
  <c r="AC443" i="34"/>
  <c r="D444" i="34"/>
  <c r="E444" i="34"/>
  <c r="F444" i="34"/>
  <c r="G444" i="34"/>
  <c r="AC444" i="34"/>
  <c r="D445" i="34"/>
  <c r="E445" i="34"/>
  <c r="F445" i="34"/>
  <c r="G445" i="34"/>
  <c r="AC445" i="34"/>
  <c r="D446" i="34"/>
  <c r="E446" i="34"/>
  <c r="F446" i="34"/>
  <c r="G446" i="34"/>
  <c r="AC446" i="34"/>
  <c r="D447" i="34"/>
  <c r="E447" i="34"/>
  <c r="F447" i="34"/>
  <c r="G447" i="34"/>
  <c r="AC447" i="34"/>
  <c r="D448" i="34"/>
  <c r="E448" i="34"/>
  <c r="F448" i="34"/>
  <c r="G448" i="34"/>
  <c r="AC448" i="34"/>
  <c r="D449" i="34"/>
  <c r="E449" i="34"/>
  <c r="F449" i="34"/>
  <c r="G449" i="34"/>
  <c r="AC449" i="34"/>
  <c r="D450" i="34"/>
  <c r="E450" i="34"/>
  <c r="F450" i="34"/>
  <c r="G450" i="34"/>
  <c r="AC450" i="34"/>
  <c r="D451" i="34"/>
  <c r="E451" i="34"/>
  <c r="F451" i="34"/>
  <c r="G451" i="34"/>
  <c r="AC451" i="34"/>
  <c r="D452" i="34"/>
  <c r="E452" i="34"/>
  <c r="F452" i="34"/>
  <c r="G452" i="34"/>
  <c r="AC452" i="34"/>
  <c r="D453" i="34"/>
  <c r="E453" i="34"/>
  <c r="F453" i="34"/>
  <c r="G453" i="34"/>
  <c r="AC453" i="34"/>
  <c r="D454" i="34"/>
  <c r="E454" i="34"/>
  <c r="F454" i="34"/>
  <c r="G454" i="34"/>
  <c r="AC454" i="34"/>
  <c r="D455" i="34"/>
  <c r="E455" i="34"/>
  <c r="F455" i="34"/>
  <c r="G455" i="34"/>
  <c r="AC455" i="34"/>
  <c r="D456" i="34"/>
  <c r="E456" i="34"/>
  <c r="F456" i="34"/>
  <c r="G456" i="34"/>
  <c r="AC456" i="34"/>
  <c r="D457" i="34"/>
  <c r="E457" i="34"/>
  <c r="F457" i="34"/>
  <c r="G457" i="34"/>
  <c r="AC457" i="34"/>
  <c r="D458" i="34"/>
  <c r="E458" i="34"/>
  <c r="F458" i="34"/>
  <c r="G458" i="34"/>
  <c r="AC458" i="34"/>
  <c r="D459" i="34"/>
  <c r="E459" i="34"/>
  <c r="F459" i="34"/>
  <c r="G459" i="34"/>
  <c r="AC459" i="34"/>
  <c r="D460" i="34"/>
  <c r="E460" i="34"/>
  <c r="F460" i="34"/>
  <c r="G460" i="34"/>
  <c r="AC460" i="34"/>
  <c r="D461" i="34"/>
  <c r="E461" i="34"/>
  <c r="F461" i="34"/>
  <c r="G461" i="34"/>
  <c r="AC461" i="34"/>
  <c r="D462" i="34"/>
  <c r="E462" i="34"/>
  <c r="F462" i="34"/>
  <c r="G462" i="34"/>
  <c r="AC462" i="34"/>
  <c r="D463" i="34"/>
  <c r="E463" i="34"/>
  <c r="F463" i="34"/>
  <c r="G463" i="34"/>
  <c r="AC463" i="34"/>
  <c r="D464" i="34"/>
  <c r="E464" i="34"/>
  <c r="F464" i="34"/>
  <c r="G464" i="34"/>
  <c r="AC464" i="34"/>
  <c r="D465" i="34"/>
  <c r="E465" i="34"/>
  <c r="F465" i="34"/>
  <c r="G465" i="34"/>
  <c r="AC465" i="34"/>
  <c r="D466" i="34"/>
  <c r="E466" i="34"/>
  <c r="F466" i="34"/>
  <c r="G466" i="34"/>
  <c r="AC466" i="34"/>
  <c r="D467" i="34"/>
  <c r="E467" i="34"/>
  <c r="F467" i="34"/>
  <c r="G467" i="34"/>
  <c r="AC467" i="34"/>
  <c r="D468" i="34"/>
  <c r="E468" i="34"/>
  <c r="F468" i="34"/>
  <c r="G468" i="34"/>
  <c r="AC468" i="34"/>
  <c r="D469" i="34"/>
  <c r="E469" i="34"/>
  <c r="F469" i="34"/>
  <c r="G469" i="34"/>
  <c r="AC469" i="34"/>
  <c r="D470" i="34"/>
  <c r="E470" i="34"/>
  <c r="F470" i="34"/>
  <c r="G470" i="34"/>
  <c r="AC470" i="34"/>
  <c r="D471" i="34"/>
  <c r="E471" i="34"/>
  <c r="F471" i="34"/>
  <c r="G471" i="34"/>
  <c r="AC471" i="34"/>
  <c r="D472" i="34"/>
  <c r="E472" i="34"/>
  <c r="F472" i="34"/>
  <c r="G472" i="34"/>
  <c r="AC472" i="34"/>
  <c r="D473" i="34"/>
  <c r="E473" i="34"/>
  <c r="F473" i="34"/>
  <c r="G473" i="34"/>
  <c r="AC473" i="34"/>
  <c r="D474" i="34"/>
  <c r="E474" i="34"/>
  <c r="F474" i="34"/>
  <c r="G474" i="34"/>
  <c r="AC474" i="34"/>
  <c r="D475" i="34"/>
  <c r="E475" i="34"/>
  <c r="F475" i="34"/>
  <c r="G475" i="34"/>
  <c r="AC475" i="34"/>
  <c r="D476" i="34"/>
  <c r="E476" i="34"/>
  <c r="F476" i="34"/>
  <c r="G476" i="34"/>
  <c r="AC476" i="34"/>
  <c r="D477" i="34"/>
  <c r="E477" i="34"/>
  <c r="F477" i="34"/>
  <c r="G477" i="34"/>
  <c r="AC477" i="34"/>
  <c r="D478" i="34"/>
  <c r="E478" i="34"/>
  <c r="F478" i="34"/>
  <c r="G478" i="34"/>
  <c r="AC478" i="34"/>
  <c r="D479" i="34"/>
  <c r="E479" i="34"/>
  <c r="F479" i="34"/>
  <c r="G479" i="34"/>
  <c r="AC479" i="34"/>
  <c r="D480" i="34"/>
  <c r="E480" i="34"/>
  <c r="F480" i="34"/>
  <c r="G480" i="34"/>
  <c r="AC480" i="34"/>
  <c r="D481" i="34"/>
  <c r="E481" i="34"/>
  <c r="F481" i="34"/>
  <c r="G481" i="34"/>
  <c r="AC481" i="34"/>
  <c r="D482" i="34"/>
  <c r="E482" i="34"/>
  <c r="F482" i="34"/>
  <c r="G482" i="34"/>
  <c r="AC482" i="34"/>
  <c r="D483" i="34"/>
  <c r="E483" i="34"/>
  <c r="F483" i="34"/>
  <c r="G483" i="34"/>
  <c r="AC483" i="34"/>
  <c r="D484" i="34"/>
  <c r="E484" i="34"/>
  <c r="F484" i="34"/>
  <c r="G484" i="34"/>
  <c r="AC484" i="34"/>
  <c r="D485" i="34"/>
  <c r="E485" i="34"/>
  <c r="F485" i="34"/>
  <c r="G485" i="34"/>
  <c r="AC485" i="34"/>
  <c r="D486" i="34"/>
  <c r="E486" i="34"/>
  <c r="F486" i="34"/>
  <c r="G486" i="34"/>
  <c r="AC486" i="34"/>
  <c r="D487" i="34"/>
  <c r="E487" i="34"/>
  <c r="F487" i="34"/>
  <c r="G487" i="34"/>
  <c r="AC487" i="34"/>
  <c r="D488" i="34"/>
  <c r="E488" i="34"/>
  <c r="F488" i="34"/>
  <c r="G488" i="34"/>
  <c r="AC488" i="34"/>
  <c r="D317" i="34"/>
  <c r="E317" i="34"/>
  <c r="F317" i="34"/>
  <c r="G317" i="34"/>
  <c r="AC317" i="34"/>
  <c r="D318" i="34"/>
  <c r="E318" i="34"/>
  <c r="F318" i="34"/>
  <c r="G318" i="34"/>
  <c r="AC318" i="34"/>
  <c r="D319" i="34"/>
  <c r="E319" i="34"/>
  <c r="F319" i="34"/>
  <c r="G319" i="34"/>
  <c r="AC319" i="34"/>
  <c r="D320" i="34"/>
  <c r="E320" i="34"/>
  <c r="F320" i="34"/>
  <c r="G320" i="34"/>
  <c r="AC320" i="34"/>
  <c r="D321" i="34"/>
  <c r="E321" i="34"/>
  <c r="F321" i="34"/>
  <c r="G321" i="34"/>
  <c r="AC321" i="34"/>
  <c r="D322" i="34"/>
  <c r="E322" i="34"/>
  <c r="F322" i="34"/>
  <c r="G322" i="34"/>
  <c r="AC322" i="34"/>
  <c r="D323" i="34"/>
  <c r="E323" i="34"/>
  <c r="F323" i="34"/>
  <c r="G323" i="34"/>
  <c r="AC323" i="34"/>
  <c r="D324" i="34"/>
  <c r="E324" i="34"/>
  <c r="F324" i="34"/>
  <c r="G324" i="34"/>
  <c r="AC324" i="34"/>
  <c r="D325" i="34"/>
  <c r="E325" i="34"/>
  <c r="F325" i="34"/>
  <c r="G325" i="34"/>
  <c r="AC325" i="34"/>
  <c r="D326" i="34"/>
  <c r="E326" i="34"/>
  <c r="F326" i="34"/>
  <c r="G326" i="34"/>
  <c r="AC326" i="34"/>
  <c r="D327" i="34"/>
  <c r="E327" i="34"/>
  <c r="F327" i="34"/>
  <c r="G327" i="34"/>
  <c r="AC327" i="34"/>
  <c r="D328" i="34"/>
  <c r="E328" i="34"/>
  <c r="F328" i="34"/>
  <c r="G328" i="34"/>
  <c r="AC328" i="34"/>
  <c r="D329" i="34"/>
  <c r="E329" i="34"/>
  <c r="F329" i="34"/>
  <c r="G329" i="34"/>
  <c r="AC329" i="34"/>
  <c r="D330" i="34"/>
  <c r="E330" i="34"/>
  <c r="F330" i="34"/>
  <c r="G330" i="34"/>
  <c r="AC330" i="34"/>
  <c r="D331" i="34"/>
  <c r="E331" i="34"/>
  <c r="F331" i="34"/>
  <c r="G331" i="34"/>
  <c r="AC331" i="34"/>
  <c r="D332" i="34"/>
  <c r="E332" i="34"/>
  <c r="F332" i="34"/>
  <c r="G332" i="34"/>
  <c r="AC332" i="34"/>
  <c r="D333" i="34"/>
  <c r="E333" i="34"/>
  <c r="F333" i="34"/>
  <c r="G333" i="34"/>
  <c r="AC333" i="34"/>
  <c r="D334" i="34"/>
  <c r="E334" i="34"/>
  <c r="F334" i="34"/>
  <c r="G334" i="34"/>
  <c r="AC334" i="34"/>
  <c r="D335" i="34"/>
  <c r="E335" i="34"/>
  <c r="F335" i="34"/>
  <c r="G335" i="34"/>
  <c r="AC335" i="34"/>
  <c r="D336" i="34"/>
  <c r="E336" i="34"/>
  <c r="F336" i="34"/>
  <c r="G336" i="34"/>
  <c r="AC336" i="34"/>
  <c r="D337" i="34"/>
  <c r="E337" i="34"/>
  <c r="F337" i="34"/>
  <c r="G337" i="34"/>
  <c r="AC337" i="34"/>
  <c r="D338" i="34"/>
  <c r="E338" i="34"/>
  <c r="F338" i="34"/>
  <c r="G338" i="34"/>
  <c r="AC338" i="34"/>
  <c r="D339" i="34"/>
  <c r="E339" i="34"/>
  <c r="F339" i="34"/>
  <c r="G339" i="34"/>
  <c r="AC339" i="34"/>
  <c r="D340" i="34"/>
  <c r="E340" i="34"/>
  <c r="F340" i="34"/>
  <c r="G340" i="34"/>
  <c r="AC340" i="34"/>
  <c r="D341" i="34"/>
  <c r="E341" i="34"/>
  <c r="F341" i="34"/>
  <c r="G341" i="34"/>
  <c r="AC341" i="34"/>
  <c r="D342" i="34"/>
  <c r="E342" i="34"/>
  <c r="F342" i="34"/>
  <c r="G342" i="34"/>
  <c r="AC342" i="34"/>
  <c r="D343" i="34"/>
  <c r="E343" i="34"/>
  <c r="F343" i="34"/>
  <c r="G343" i="34"/>
  <c r="AC343" i="34"/>
  <c r="D344" i="34"/>
  <c r="E344" i="34"/>
  <c r="F344" i="34"/>
  <c r="G344" i="34"/>
  <c r="AC344" i="34"/>
  <c r="D345" i="34"/>
  <c r="E345" i="34"/>
  <c r="F345" i="34"/>
  <c r="G345" i="34"/>
  <c r="AC345" i="34"/>
  <c r="D346" i="34"/>
  <c r="E346" i="34"/>
  <c r="F346" i="34"/>
  <c r="G346" i="34"/>
  <c r="AC346" i="34"/>
  <c r="D347" i="34"/>
  <c r="E347" i="34"/>
  <c r="F347" i="34"/>
  <c r="G347" i="34"/>
  <c r="AC347" i="34"/>
  <c r="D348" i="34"/>
  <c r="E348" i="34"/>
  <c r="F348" i="34"/>
  <c r="G348" i="34"/>
  <c r="AC348" i="34"/>
  <c r="D349" i="34"/>
  <c r="E349" i="34"/>
  <c r="F349" i="34"/>
  <c r="G349" i="34"/>
  <c r="AC349" i="34"/>
  <c r="D350" i="34"/>
  <c r="E350" i="34"/>
  <c r="F350" i="34"/>
  <c r="G350" i="34"/>
  <c r="AC350" i="34"/>
  <c r="D351" i="34"/>
  <c r="E351" i="34"/>
  <c r="F351" i="34"/>
  <c r="G351" i="34"/>
  <c r="AC351" i="34"/>
  <c r="D352" i="34"/>
  <c r="E352" i="34"/>
  <c r="F352" i="34"/>
  <c r="G352" i="34"/>
  <c r="AC352" i="34"/>
  <c r="D353" i="34"/>
  <c r="E353" i="34"/>
  <c r="F353" i="34"/>
  <c r="G353" i="34"/>
  <c r="AC353" i="34"/>
  <c r="D354" i="34"/>
  <c r="E354" i="34"/>
  <c r="F354" i="34"/>
  <c r="G354" i="34"/>
  <c r="AC354" i="34"/>
  <c r="D355" i="34"/>
  <c r="E355" i="34"/>
  <c r="F355" i="34"/>
  <c r="G355" i="34"/>
  <c r="AC355" i="34"/>
  <c r="D356" i="34"/>
  <c r="E356" i="34"/>
  <c r="F356" i="34"/>
  <c r="G356" i="34"/>
  <c r="AC356" i="34"/>
  <c r="D357" i="34"/>
  <c r="E357" i="34"/>
  <c r="F357" i="34"/>
  <c r="G357" i="34"/>
  <c r="AC357" i="34"/>
  <c r="D358" i="34"/>
  <c r="E358" i="34"/>
  <c r="F358" i="34"/>
  <c r="G358" i="34"/>
  <c r="AC358" i="34"/>
  <c r="D359" i="34"/>
  <c r="E359" i="34"/>
  <c r="F359" i="34"/>
  <c r="G359" i="34"/>
  <c r="AC359" i="34"/>
  <c r="D360" i="34"/>
  <c r="E360" i="34"/>
  <c r="F360" i="34"/>
  <c r="G360" i="34"/>
  <c r="AC360" i="34"/>
  <c r="D361" i="34"/>
  <c r="E361" i="34"/>
  <c r="F361" i="34"/>
  <c r="G361" i="34"/>
  <c r="AC361" i="34"/>
  <c r="D362" i="34"/>
  <c r="E362" i="34"/>
  <c r="F362" i="34"/>
  <c r="G362" i="34"/>
  <c r="AC362" i="34"/>
  <c r="D363" i="34"/>
  <c r="E363" i="34"/>
  <c r="F363" i="34"/>
  <c r="G363" i="34"/>
  <c r="AC363" i="34"/>
  <c r="D364" i="34"/>
  <c r="E364" i="34"/>
  <c r="F364" i="34"/>
  <c r="G364" i="34"/>
  <c r="AC364" i="34"/>
  <c r="D365" i="34"/>
  <c r="E365" i="34"/>
  <c r="F365" i="34"/>
  <c r="G365" i="34"/>
  <c r="AC365" i="34"/>
  <c r="D366" i="34"/>
  <c r="E366" i="34"/>
  <c r="F366" i="34"/>
  <c r="G366" i="34"/>
  <c r="AC366" i="34"/>
  <c r="D367" i="34"/>
  <c r="E367" i="34"/>
  <c r="F367" i="34"/>
  <c r="G367" i="34"/>
  <c r="AC367" i="34"/>
  <c r="D368" i="34"/>
  <c r="E368" i="34"/>
  <c r="F368" i="34"/>
  <c r="G368" i="34"/>
  <c r="AC368" i="34"/>
  <c r="D369" i="34"/>
  <c r="E369" i="34"/>
  <c r="F369" i="34"/>
  <c r="G369" i="34"/>
  <c r="AC369" i="34"/>
  <c r="D370" i="34"/>
  <c r="E370" i="34"/>
  <c r="F370" i="34"/>
  <c r="G370" i="34"/>
  <c r="AC370" i="34"/>
  <c r="D371" i="34"/>
  <c r="E371" i="34"/>
  <c r="F371" i="34"/>
  <c r="G371" i="34"/>
  <c r="AC371" i="34"/>
  <c r="D372" i="34"/>
  <c r="E372" i="34"/>
  <c r="F372" i="34"/>
  <c r="G372" i="34"/>
  <c r="AC372" i="34"/>
  <c r="D373" i="34"/>
  <c r="E373" i="34"/>
  <c r="F373" i="34"/>
  <c r="G373" i="34"/>
  <c r="AC373" i="34"/>
  <c r="D374" i="34"/>
  <c r="E374" i="34"/>
  <c r="F374" i="34"/>
  <c r="G374" i="34"/>
  <c r="AC374" i="34"/>
  <c r="D375" i="34"/>
  <c r="E375" i="34"/>
  <c r="F375" i="34"/>
  <c r="G375" i="34"/>
  <c r="AC375" i="34"/>
  <c r="D376" i="34"/>
  <c r="E376" i="34"/>
  <c r="F376" i="34"/>
  <c r="G376" i="34"/>
  <c r="AC376" i="34"/>
  <c r="D377" i="34"/>
  <c r="E377" i="34"/>
  <c r="F377" i="34"/>
  <c r="G377" i="34"/>
  <c r="AC377" i="34"/>
  <c r="D378" i="34"/>
  <c r="E378" i="34"/>
  <c r="F378" i="34"/>
  <c r="G378" i="34"/>
  <c r="AC378" i="34"/>
  <c r="D379" i="34"/>
  <c r="E379" i="34"/>
  <c r="F379" i="34"/>
  <c r="G379" i="34"/>
  <c r="AC379" i="34"/>
  <c r="D380" i="34"/>
  <c r="E380" i="34"/>
  <c r="F380" i="34"/>
  <c r="G380" i="34"/>
  <c r="AC380" i="34"/>
  <c r="D381" i="34"/>
  <c r="E381" i="34"/>
  <c r="F381" i="34"/>
  <c r="G381" i="34"/>
  <c r="AC381" i="34"/>
  <c r="D382" i="34"/>
  <c r="E382" i="34"/>
  <c r="F382" i="34"/>
  <c r="G382" i="34"/>
  <c r="AC382" i="34"/>
  <c r="D383" i="34"/>
  <c r="E383" i="34"/>
  <c r="F383" i="34"/>
  <c r="G383" i="34"/>
  <c r="AC383" i="34"/>
  <c r="D384" i="34"/>
  <c r="E384" i="34"/>
  <c r="F384" i="34"/>
  <c r="G384" i="34"/>
  <c r="AC384" i="34"/>
  <c r="D385" i="34"/>
  <c r="E385" i="34"/>
  <c r="F385" i="34"/>
  <c r="G385" i="34"/>
  <c r="AC385" i="34"/>
  <c r="D386" i="34"/>
  <c r="E386" i="34"/>
  <c r="F386" i="34"/>
  <c r="G386" i="34"/>
  <c r="AC386" i="34"/>
  <c r="D387" i="34"/>
  <c r="E387" i="34"/>
  <c r="F387" i="34"/>
  <c r="G387" i="34"/>
  <c r="AC387" i="34"/>
  <c r="D388" i="34"/>
  <c r="E388" i="34"/>
  <c r="F388" i="34"/>
  <c r="G388" i="34"/>
  <c r="AC388" i="34"/>
  <c r="D389" i="34"/>
  <c r="E389" i="34"/>
  <c r="F389" i="34"/>
  <c r="G389" i="34"/>
  <c r="AC389" i="34"/>
  <c r="D390" i="34"/>
  <c r="E390" i="34"/>
  <c r="F390" i="34"/>
  <c r="G390" i="34"/>
  <c r="AC390" i="34"/>
  <c r="D391" i="34"/>
  <c r="E391" i="34"/>
  <c r="F391" i="34"/>
  <c r="G391" i="34"/>
  <c r="AC391" i="34"/>
  <c r="D392" i="34"/>
  <c r="E392" i="34"/>
  <c r="F392" i="34"/>
  <c r="G392" i="34"/>
  <c r="AC392" i="34"/>
  <c r="D393" i="34"/>
  <c r="E393" i="34"/>
  <c r="F393" i="34"/>
  <c r="G393" i="34"/>
  <c r="AC393" i="34"/>
  <c r="D394" i="34"/>
  <c r="E394" i="34"/>
  <c r="F394" i="34"/>
  <c r="G394" i="34"/>
  <c r="AC394" i="34"/>
  <c r="D395" i="34"/>
  <c r="E395" i="34"/>
  <c r="F395" i="34"/>
  <c r="G395" i="34"/>
  <c r="AC395" i="34"/>
  <c r="D396" i="34"/>
  <c r="E396" i="34"/>
  <c r="F396" i="34"/>
  <c r="G396" i="34"/>
  <c r="AC396" i="34"/>
  <c r="D397" i="34"/>
  <c r="E397" i="34"/>
  <c r="F397" i="34"/>
  <c r="G397" i="34"/>
  <c r="AC397" i="34"/>
  <c r="D398" i="34"/>
  <c r="E398" i="34"/>
  <c r="F398" i="34"/>
  <c r="G398" i="34"/>
  <c r="AC398" i="34"/>
  <c r="D399" i="34"/>
  <c r="E399" i="34"/>
  <c r="F399" i="34"/>
  <c r="G399" i="34"/>
  <c r="AC399" i="34"/>
  <c r="D400" i="34"/>
  <c r="E400" i="34"/>
  <c r="F400" i="34"/>
  <c r="G400" i="34"/>
  <c r="AC400" i="34"/>
  <c r="D401" i="34"/>
  <c r="E401" i="34"/>
  <c r="F401" i="34"/>
  <c r="G401" i="34"/>
  <c r="AC401" i="34"/>
  <c r="D402" i="34"/>
  <c r="E402" i="34"/>
  <c r="F402" i="34"/>
  <c r="G402" i="34"/>
  <c r="AC402" i="34"/>
  <c r="D403" i="34"/>
  <c r="E403" i="34"/>
  <c r="F403" i="34"/>
  <c r="G403" i="34"/>
  <c r="AC403" i="34"/>
  <c r="D404" i="34"/>
  <c r="E404" i="34"/>
  <c r="F404" i="34"/>
  <c r="G404" i="34"/>
  <c r="AC404" i="34"/>
  <c r="AC20" i="34"/>
  <c r="AC21" i="34"/>
  <c r="AC22" i="34"/>
  <c r="AC23" i="34"/>
  <c r="AC24" i="34"/>
  <c r="AC25" i="34"/>
  <c r="AC26" i="34"/>
  <c r="AC27" i="34"/>
  <c r="AC28" i="34"/>
  <c r="AC29" i="34"/>
  <c r="AC30" i="34"/>
  <c r="AC31" i="34"/>
  <c r="AC32" i="34"/>
  <c r="AC33" i="34"/>
  <c r="AC34" i="34"/>
  <c r="AC35" i="34"/>
  <c r="AC36" i="34"/>
  <c r="AC37" i="34"/>
  <c r="AC38" i="34"/>
  <c r="AC39" i="34"/>
  <c r="AC40" i="34"/>
  <c r="AC41" i="34"/>
  <c r="AC42" i="34"/>
  <c r="AC43" i="34"/>
  <c r="AC44" i="34"/>
  <c r="AC45" i="34"/>
  <c r="AC46" i="34"/>
  <c r="AC47" i="34"/>
  <c r="AC48" i="34"/>
  <c r="AC49" i="34"/>
  <c r="AC50" i="34"/>
  <c r="AC51" i="34"/>
  <c r="AC52" i="34"/>
  <c r="AC53" i="34"/>
  <c r="AC54" i="34"/>
  <c r="AC55" i="34"/>
  <c r="AC56" i="34"/>
  <c r="AC57" i="34"/>
  <c r="AC58" i="34"/>
  <c r="AC59" i="34"/>
  <c r="AC60" i="34"/>
  <c r="AC61" i="34"/>
  <c r="AC62" i="34"/>
  <c r="AC63" i="34"/>
  <c r="AC64" i="34"/>
  <c r="AC65" i="34"/>
  <c r="AC66" i="34"/>
  <c r="AC67" i="34"/>
  <c r="AC68" i="34"/>
  <c r="AC69" i="34"/>
  <c r="AC70" i="34"/>
  <c r="AC71" i="34"/>
  <c r="AC72" i="34"/>
  <c r="AC73" i="34"/>
  <c r="AC74" i="34"/>
  <c r="AC75" i="34"/>
  <c r="AC76" i="34"/>
  <c r="AC77" i="34"/>
  <c r="AC78" i="34"/>
  <c r="AC79" i="34"/>
  <c r="AC80" i="34"/>
  <c r="AC81" i="34"/>
  <c r="AC82" i="34"/>
  <c r="AC83" i="34"/>
  <c r="AC84" i="34"/>
  <c r="AC85" i="34"/>
  <c r="AC86" i="34"/>
  <c r="AC87" i="34"/>
  <c r="AC88" i="34"/>
  <c r="AC89" i="34"/>
  <c r="AC90" i="34"/>
  <c r="AC91" i="34"/>
  <c r="AC92" i="34"/>
  <c r="AC93" i="34"/>
  <c r="AC94" i="34"/>
  <c r="AC95" i="34"/>
  <c r="AC96" i="34"/>
  <c r="AC97" i="34"/>
  <c r="AC98" i="34"/>
  <c r="AC99" i="34"/>
  <c r="AC100" i="34"/>
  <c r="AC101" i="34"/>
  <c r="AC102" i="34"/>
  <c r="AC103" i="34"/>
  <c r="AC104" i="34"/>
  <c r="AC105" i="34"/>
  <c r="AC106" i="34"/>
  <c r="AC107" i="34"/>
  <c r="AC108" i="34"/>
  <c r="AC109" i="34"/>
  <c r="AC110" i="34"/>
  <c r="AC111" i="34"/>
  <c r="AC112" i="34"/>
  <c r="AC113" i="34"/>
  <c r="AC114" i="34"/>
  <c r="AC115" i="34"/>
  <c r="AC116" i="34"/>
  <c r="AC117" i="34"/>
  <c r="AC118" i="34"/>
  <c r="AC119" i="34"/>
  <c r="AC120" i="34"/>
  <c r="AC121" i="34"/>
  <c r="AC122" i="34"/>
  <c r="AC123" i="34"/>
  <c r="AC124" i="34"/>
  <c r="AC125" i="34"/>
  <c r="AC126" i="34"/>
  <c r="AC127" i="34"/>
  <c r="AC128" i="34"/>
  <c r="AC129" i="34"/>
  <c r="AC130" i="34"/>
  <c r="AC131" i="34"/>
  <c r="AC132" i="34"/>
  <c r="AC133" i="34"/>
  <c r="AC134" i="34"/>
  <c r="AC135" i="34"/>
  <c r="AC136" i="34"/>
  <c r="AC137" i="34"/>
  <c r="AC138" i="34"/>
  <c r="AC139" i="34"/>
  <c r="AC140" i="34"/>
  <c r="AC141" i="34"/>
  <c r="AC142" i="34"/>
  <c r="AC143" i="34"/>
  <c r="AC144" i="34"/>
  <c r="AC145" i="34"/>
  <c r="AC146" i="34"/>
  <c r="AC147" i="34"/>
  <c r="AC148" i="34"/>
  <c r="AC149" i="34"/>
  <c r="AC150" i="34"/>
  <c r="AC151" i="34"/>
  <c r="AC152" i="34"/>
  <c r="AC153" i="34"/>
  <c r="AC154" i="34"/>
  <c r="AC155" i="34"/>
  <c r="AC156" i="34"/>
  <c r="AC157" i="34"/>
  <c r="AC158" i="34"/>
  <c r="AC159" i="34"/>
  <c r="AC160" i="34"/>
  <c r="AC161" i="34"/>
  <c r="AC162" i="34"/>
  <c r="AC163" i="34"/>
  <c r="AC164" i="34"/>
  <c r="AC165" i="34"/>
  <c r="AC166" i="34"/>
  <c r="AC167" i="34"/>
  <c r="AC168" i="34"/>
  <c r="AC169" i="34"/>
  <c r="AC170" i="34"/>
  <c r="AC171" i="34"/>
  <c r="AC172" i="34"/>
  <c r="AC173" i="34"/>
  <c r="AC174" i="34"/>
  <c r="AC175" i="34"/>
  <c r="AC176" i="34"/>
  <c r="AC177" i="34"/>
  <c r="AC178" i="34"/>
  <c r="AC179" i="34"/>
  <c r="AC180" i="34"/>
  <c r="AC181" i="34"/>
  <c r="AC182" i="34"/>
  <c r="AC183" i="34"/>
  <c r="AC184" i="34"/>
  <c r="AC185" i="34"/>
  <c r="AC186" i="34"/>
  <c r="AC187" i="34"/>
  <c r="AC188" i="34"/>
  <c r="AC189" i="34"/>
  <c r="AC190" i="34"/>
  <c r="AC191" i="34"/>
  <c r="AC192" i="34"/>
  <c r="AC193" i="34"/>
  <c r="AC194" i="34"/>
  <c r="AC195" i="34"/>
  <c r="AC196" i="34"/>
  <c r="AC197" i="34"/>
  <c r="AC198" i="34"/>
  <c r="AC199" i="34"/>
  <c r="AC200" i="34"/>
  <c r="AC201" i="34"/>
  <c r="AC202" i="34"/>
  <c r="AC203" i="34"/>
  <c r="AC204" i="34"/>
  <c r="AC205" i="34"/>
  <c r="AC206" i="34"/>
  <c r="AC207" i="34"/>
  <c r="AC208" i="34"/>
  <c r="AC209" i="34"/>
  <c r="AC210" i="34"/>
  <c r="AC211" i="34"/>
  <c r="AC212" i="34"/>
  <c r="AC213" i="34"/>
  <c r="AC214" i="34"/>
  <c r="AC215" i="34"/>
  <c r="AC216" i="34"/>
  <c r="AC217" i="34"/>
  <c r="AC218" i="34"/>
  <c r="AC219" i="34"/>
  <c r="AC220" i="34"/>
  <c r="AC221" i="34"/>
  <c r="AC222" i="34"/>
  <c r="AC223" i="34"/>
  <c r="AC224" i="34"/>
  <c r="AC225" i="34"/>
  <c r="AC226" i="34"/>
  <c r="AC227" i="34"/>
  <c r="AC228" i="34"/>
  <c r="AC229" i="34"/>
  <c r="AC230" i="34"/>
  <c r="AC231" i="34"/>
  <c r="AC232" i="34"/>
  <c r="AC233" i="34"/>
  <c r="AC234" i="34"/>
  <c r="AC235" i="34"/>
  <c r="AC236" i="34"/>
  <c r="AC237" i="34"/>
  <c r="AC238" i="34"/>
  <c r="AC239" i="34"/>
  <c r="AC240" i="34"/>
  <c r="AC241" i="34"/>
  <c r="AC242" i="34"/>
  <c r="AC243" i="34"/>
  <c r="AC244" i="34"/>
  <c r="AC245" i="34"/>
  <c r="AC246" i="34"/>
  <c r="AC247" i="34"/>
  <c r="AC248" i="34"/>
  <c r="AC249" i="34"/>
  <c r="AC250" i="34"/>
  <c r="AC251" i="34"/>
  <c r="AC252" i="34"/>
  <c r="AC253" i="34"/>
  <c r="AC254" i="34"/>
  <c r="AC255" i="34"/>
  <c r="AC256" i="34"/>
  <c r="AC257" i="34"/>
  <c r="AC258" i="34"/>
  <c r="AC259" i="34"/>
  <c r="AC260" i="34"/>
  <c r="AC261" i="34"/>
  <c r="AC262" i="34"/>
  <c r="AC263" i="34"/>
  <c r="AC264" i="34"/>
  <c r="AC265" i="34"/>
  <c r="AC266" i="34"/>
  <c r="AC267" i="34"/>
  <c r="AC268" i="34"/>
  <c r="AC269" i="34"/>
  <c r="AC270" i="34"/>
  <c r="AC271" i="34"/>
  <c r="AC272" i="34"/>
  <c r="AC273" i="34"/>
  <c r="AC274" i="34"/>
  <c r="AC275" i="34"/>
  <c r="AC276" i="34"/>
  <c r="AC277" i="34"/>
  <c r="AC278" i="34"/>
  <c r="AC279" i="34"/>
  <c r="AC280" i="34"/>
  <c r="AC281" i="34"/>
  <c r="AC282" i="34"/>
  <c r="AC283" i="34"/>
  <c r="AC284" i="34"/>
  <c r="AC285" i="34"/>
  <c r="AC286" i="34"/>
  <c r="AC287" i="34"/>
  <c r="AC288" i="34"/>
  <c r="AC289" i="34"/>
  <c r="AC290" i="34"/>
  <c r="AC291" i="34"/>
  <c r="AC292" i="34"/>
  <c r="AC293" i="34"/>
  <c r="AC294" i="34"/>
  <c r="AC295" i="34"/>
  <c r="AC296" i="34"/>
  <c r="AC297" i="34"/>
  <c r="AC298" i="34"/>
  <c r="AC299" i="34"/>
  <c r="AC300" i="34"/>
  <c r="AC301" i="34"/>
  <c r="AC302" i="34"/>
  <c r="AC303" i="34"/>
  <c r="AC304" i="34"/>
  <c r="AC305" i="34"/>
  <c r="AC306" i="34"/>
  <c r="AC307" i="34"/>
  <c r="AC308" i="34"/>
  <c r="AC309" i="34"/>
  <c r="AC310" i="34"/>
  <c r="AC311" i="34"/>
  <c r="AC312" i="34"/>
  <c r="AC313" i="34"/>
  <c r="AC314" i="34"/>
  <c r="AC315" i="34"/>
  <c r="AC316" i="34"/>
  <c r="AC405" i="34"/>
  <c r="AC406" i="34"/>
  <c r="AC489" i="34"/>
  <c r="AC572" i="34"/>
  <c r="AC573" i="34"/>
  <c r="AC574" i="34"/>
  <c r="AC575" i="34"/>
  <c r="AC576" i="34"/>
  <c r="AC577" i="34"/>
  <c r="AC578" i="34"/>
  <c r="AC579" i="34"/>
  <c r="AC580" i="34"/>
  <c r="AC581" i="34"/>
  <c r="AC582" i="34"/>
  <c r="D117" i="34"/>
  <c r="E117" i="34"/>
  <c r="F117" i="34"/>
  <c r="G117" i="34"/>
  <c r="D118" i="34"/>
  <c r="E118" i="34"/>
  <c r="F118" i="34"/>
  <c r="G118" i="34"/>
  <c r="D119" i="34"/>
  <c r="E119" i="34"/>
  <c r="F119" i="34"/>
  <c r="G119" i="34"/>
  <c r="D120" i="34"/>
  <c r="E120" i="34"/>
  <c r="F120" i="34"/>
  <c r="G120" i="34"/>
  <c r="D121" i="34"/>
  <c r="E121" i="34"/>
  <c r="F121" i="34"/>
  <c r="G121" i="34"/>
  <c r="D122" i="34"/>
  <c r="E122" i="34"/>
  <c r="F122" i="34"/>
  <c r="G122" i="34"/>
  <c r="D123" i="34"/>
  <c r="E123" i="34"/>
  <c r="F123" i="34"/>
  <c r="G123" i="34"/>
  <c r="D124" i="34"/>
  <c r="E124" i="34"/>
  <c r="F124" i="34"/>
  <c r="G124" i="34"/>
  <c r="D125" i="34"/>
  <c r="E125" i="34"/>
  <c r="F125" i="34"/>
  <c r="G125" i="34"/>
  <c r="D126" i="34"/>
  <c r="E126" i="34"/>
  <c r="F126" i="34"/>
  <c r="G126" i="34"/>
  <c r="D127" i="34"/>
  <c r="E127" i="34"/>
  <c r="F127" i="34"/>
  <c r="G127" i="34"/>
  <c r="D128" i="34"/>
  <c r="E128" i="34"/>
  <c r="F128" i="34"/>
  <c r="G128" i="34"/>
  <c r="D129" i="34"/>
  <c r="E129" i="34"/>
  <c r="F129" i="34"/>
  <c r="G129" i="34"/>
  <c r="D130" i="34"/>
  <c r="E130" i="34"/>
  <c r="F130" i="34"/>
  <c r="G130" i="34"/>
  <c r="D131" i="34"/>
  <c r="E131" i="34"/>
  <c r="F131" i="34"/>
  <c r="G131" i="34"/>
  <c r="D132" i="34"/>
  <c r="E132" i="34"/>
  <c r="F132" i="34"/>
  <c r="G132" i="34"/>
  <c r="D133" i="34"/>
  <c r="E133" i="34"/>
  <c r="F133" i="34"/>
  <c r="G133" i="34"/>
  <c r="D134" i="34"/>
  <c r="E134" i="34"/>
  <c r="F134" i="34"/>
  <c r="G134" i="34"/>
  <c r="D135" i="34"/>
  <c r="E135" i="34"/>
  <c r="F135" i="34"/>
  <c r="G135" i="34"/>
  <c r="D136" i="34"/>
  <c r="E136" i="34"/>
  <c r="F136" i="34"/>
  <c r="G136" i="34"/>
  <c r="D137" i="34"/>
  <c r="E137" i="34"/>
  <c r="F137" i="34"/>
  <c r="G137" i="34"/>
  <c r="D138" i="34"/>
  <c r="E138" i="34"/>
  <c r="F138" i="34"/>
  <c r="G138" i="34"/>
  <c r="D139" i="34"/>
  <c r="E139" i="34"/>
  <c r="F139" i="34"/>
  <c r="G139" i="34"/>
  <c r="D140" i="34"/>
  <c r="E140" i="34"/>
  <c r="F140" i="34"/>
  <c r="G140" i="34"/>
  <c r="D141" i="34"/>
  <c r="E141" i="34"/>
  <c r="F141" i="34"/>
  <c r="G141" i="34"/>
  <c r="D142" i="34"/>
  <c r="E142" i="34"/>
  <c r="F142" i="34"/>
  <c r="G142" i="34"/>
  <c r="D143" i="34"/>
  <c r="E143" i="34"/>
  <c r="F143" i="34"/>
  <c r="G143" i="34"/>
  <c r="D144" i="34"/>
  <c r="E144" i="34"/>
  <c r="F144" i="34"/>
  <c r="G144" i="34"/>
  <c r="D145" i="34"/>
  <c r="E145" i="34"/>
  <c r="F145" i="34"/>
  <c r="G145" i="34"/>
  <c r="D146" i="34"/>
  <c r="E146" i="34"/>
  <c r="F146" i="34"/>
  <c r="G146" i="34"/>
  <c r="D147" i="34"/>
  <c r="E147" i="34"/>
  <c r="F147" i="34"/>
  <c r="G147" i="34"/>
  <c r="D148" i="34"/>
  <c r="E148" i="34"/>
  <c r="F148" i="34"/>
  <c r="G148" i="34"/>
  <c r="D149" i="34"/>
  <c r="E149" i="34"/>
  <c r="F149" i="34"/>
  <c r="G149" i="34"/>
  <c r="D150" i="34"/>
  <c r="E150" i="34"/>
  <c r="F150" i="34"/>
  <c r="G150" i="34"/>
  <c r="D151" i="34"/>
  <c r="E151" i="34"/>
  <c r="F151" i="34"/>
  <c r="G151" i="34"/>
  <c r="D152" i="34"/>
  <c r="E152" i="34"/>
  <c r="F152" i="34"/>
  <c r="G152" i="34"/>
  <c r="D153" i="34"/>
  <c r="E153" i="34"/>
  <c r="F153" i="34"/>
  <c r="G153" i="34"/>
  <c r="D154" i="34"/>
  <c r="E154" i="34"/>
  <c r="F154" i="34"/>
  <c r="G154" i="34"/>
  <c r="D155" i="34"/>
  <c r="E155" i="34"/>
  <c r="F155" i="34"/>
  <c r="G155" i="34"/>
  <c r="D156" i="34"/>
  <c r="E156" i="34"/>
  <c r="F156" i="34"/>
  <c r="G156" i="34"/>
  <c r="D157" i="34"/>
  <c r="E157" i="34"/>
  <c r="F157" i="34"/>
  <c r="G157" i="34"/>
  <c r="D158" i="34"/>
  <c r="E158" i="34"/>
  <c r="F158" i="34"/>
  <c r="G158" i="34"/>
  <c r="D159" i="34"/>
  <c r="E159" i="34"/>
  <c r="F159" i="34"/>
  <c r="G159" i="34"/>
  <c r="D160" i="34"/>
  <c r="E160" i="34"/>
  <c r="F160" i="34"/>
  <c r="G160" i="34"/>
  <c r="D161" i="34"/>
  <c r="E161" i="34"/>
  <c r="F161" i="34"/>
  <c r="G161" i="34"/>
  <c r="D162" i="34"/>
  <c r="E162" i="34"/>
  <c r="F162" i="34"/>
  <c r="G162" i="34"/>
  <c r="D163" i="34"/>
  <c r="E163" i="34"/>
  <c r="F163" i="34"/>
  <c r="G163" i="34"/>
  <c r="D164" i="34"/>
  <c r="E164" i="34"/>
  <c r="F164" i="34"/>
  <c r="G164" i="34"/>
  <c r="D165" i="34"/>
  <c r="E165" i="34"/>
  <c r="F165" i="34"/>
  <c r="G165" i="34"/>
  <c r="D166" i="34"/>
  <c r="E166" i="34"/>
  <c r="F166" i="34"/>
  <c r="G166" i="34"/>
  <c r="D167" i="34"/>
  <c r="E167" i="34"/>
  <c r="F167" i="34"/>
  <c r="G167" i="34"/>
  <c r="D168" i="34"/>
  <c r="E168" i="34"/>
  <c r="F168" i="34"/>
  <c r="G168" i="34"/>
  <c r="D169" i="34"/>
  <c r="E169" i="34"/>
  <c r="F169" i="34"/>
  <c r="G169" i="34"/>
  <c r="D170" i="34"/>
  <c r="E170" i="34"/>
  <c r="F170" i="34"/>
  <c r="G170" i="34"/>
  <c r="D171" i="34"/>
  <c r="E171" i="34"/>
  <c r="F171" i="34"/>
  <c r="G171" i="34"/>
  <c r="D172" i="34"/>
  <c r="E172" i="34"/>
  <c r="F172" i="34"/>
  <c r="G172" i="34"/>
  <c r="D173" i="34"/>
  <c r="E173" i="34"/>
  <c r="F173" i="34"/>
  <c r="G173" i="34"/>
  <c r="D174" i="34"/>
  <c r="E174" i="34"/>
  <c r="F174" i="34"/>
  <c r="G174" i="34"/>
  <c r="D175" i="34"/>
  <c r="E175" i="34"/>
  <c r="F175" i="34"/>
  <c r="G175" i="34"/>
  <c r="D176" i="34"/>
  <c r="E176" i="34"/>
  <c r="F176" i="34"/>
  <c r="G176" i="34"/>
  <c r="D177" i="34"/>
  <c r="E177" i="34"/>
  <c r="F177" i="34"/>
  <c r="G177" i="34"/>
  <c r="D178" i="34"/>
  <c r="E178" i="34"/>
  <c r="F178" i="34"/>
  <c r="G178" i="34"/>
  <c r="D179" i="34"/>
  <c r="E179" i="34"/>
  <c r="F179" i="34"/>
  <c r="G179" i="34"/>
  <c r="D180" i="34"/>
  <c r="E180" i="34"/>
  <c r="F180" i="34"/>
  <c r="G180" i="34"/>
  <c r="D181" i="34"/>
  <c r="E181" i="34"/>
  <c r="F181" i="34"/>
  <c r="G181" i="34"/>
  <c r="D182" i="34"/>
  <c r="E182" i="34"/>
  <c r="F182" i="34"/>
  <c r="G182" i="34"/>
  <c r="D183" i="34"/>
  <c r="E183" i="34"/>
  <c r="F183" i="34"/>
  <c r="G183" i="34"/>
  <c r="D184" i="34"/>
  <c r="E184" i="34"/>
  <c r="F184" i="34"/>
  <c r="G184" i="34"/>
  <c r="D185" i="34"/>
  <c r="E185" i="34"/>
  <c r="F185" i="34"/>
  <c r="G185" i="34"/>
  <c r="D186" i="34"/>
  <c r="E186" i="34"/>
  <c r="F186" i="34"/>
  <c r="G186" i="34"/>
  <c r="D187" i="34"/>
  <c r="E187" i="34"/>
  <c r="F187" i="34"/>
  <c r="G187" i="34"/>
  <c r="D188" i="34"/>
  <c r="E188" i="34"/>
  <c r="F188" i="34"/>
  <c r="G188" i="34"/>
  <c r="D189" i="34"/>
  <c r="E189" i="34"/>
  <c r="F189" i="34"/>
  <c r="G189" i="34"/>
  <c r="D190" i="34"/>
  <c r="E190" i="34"/>
  <c r="F190" i="34"/>
  <c r="G190" i="34"/>
  <c r="D191" i="34"/>
  <c r="E191" i="34"/>
  <c r="F191" i="34"/>
  <c r="G191" i="34"/>
  <c r="D192" i="34"/>
  <c r="E192" i="34"/>
  <c r="F192" i="34"/>
  <c r="G192" i="34"/>
  <c r="D193" i="34"/>
  <c r="E193" i="34"/>
  <c r="F193" i="34"/>
  <c r="G193" i="34"/>
  <c r="D194" i="34"/>
  <c r="E194" i="34"/>
  <c r="F194" i="34"/>
  <c r="G194" i="34"/>
  <c r="D195" i="34"/>
  <c r="E195" i="34"/>
  <c r="F195" i="34"/>
  <c r="G195" i="34"/>
  <c r="D196" i="34"/>
  <c r="E196" i="34"/>
  <c r="F196" i="34"/>
  <c r="G196" i="34"/>
  <c r="D197" i="34"/>
  <c r="E197" i="34"/>
  <c r="F197" i="34"/>
  <c r="G197" i="34"/>
  <c r="D198" i="34"/>
  <c r="E198" i="34"/>
  <c r="F198" i="34"/>
  <c r="G198" i="34"/>
  <c r="D199" i="34"/>
  <c r="E199" i="34"/>
  <c r="F199" i="34"/>
  <c r="G199" i="34"/>
  <c r="D200" i="34"/>
  <c r="E200" i="34"/>
  <c r="F200" i="34"/>
  <c r="G200" i="34"/>
  <c r="D201" i="34"/>
  <c r="E201" i="34"/>
  <c r="F201" i="34"/>
  <c r="G201" i="34"/>
  <c r="D202" i="34"/>
  <c r="E202" i="34"/>
  <c r="F202" i="34"/>
  <c r="G202" i="34"/>
  <c r="D203" i="34"/>
  <c r="E203" i="34"/>
  <c r="F203" i="34"/>
  <c r="G203" i="34"/>
  <c r="D204" i="34"/>
  <c r="E204" i="34"/>
  <c r="F204" i="34"/>
  <c r="G204" i="34"/>
  <c r="D205" i="34"/>
  <c r="E205" i="34"/>
  <c r="F205" i="34"/>
  <c r="G205" i="34"/>
  <c r="D206" i="34"/>
  <c r="E206" i="34"/>
  <c r="F206" i="34"/>
  <c r="G206" i="34"/>
  <c r="D207" i="34"/>
  <c r="E207" i="34"/>
  <c r="F207" i="34"/>
  <c r="G207" i="34"/>
  <c r="D208" i="34"/>
  <c r="E208" i="34"/>
  <c r="F208" i="34"/>
  <c r="G208" i="34"/>
  <c r="D209" i="34"/>
  <c r="E209" i="34"/>
  <c r="F209" i="34"/>
  <c r="G209" i="34"/>
  <c r="D210" i="34"/>
  <c r="E210" i="34"/>
  <c r="F210" i="34"/>
  <c r="G210" i="34"/>
  <c r="D211" i="34"/>
  <c r="E211" i="34"/>
  <c r="F211" i="34"/>
  <c r="G211" i="34"/>
  <c r="D212" i="34"/>
  <c r="E212" i="34"/>
  <c r="F212" i="34"/>
  <c r="G212" i="34"/>
  <c r="D213" i="34"/>
  <c r="E213" i="34"/>
  <c r="F213" i="34"/>
  <c r="G213" i="34"/>
  <c r="D214" i="34"/>
  <c r="E214" i="34"/>
  <c r="F214" i="34"/>
  <c r="G214" i="34"/>
  <c r="D215" i="34"/>
  <c r="E215" i="34"/>
  <c r="F215" i="34"/>
  <c r="G215" i="34"/>
  <c r="D216" i="34"/>
  <c r="E216" i="34"/>
  <c r="F216" i="34"/>
  <c r="G216" i="34"/>
  <c r="D217" i="34"/>
  <c r="E217" i="34"/>
  <c r="F217" i="34"/>
  <c r="G217" i="34"/>
  <c r="D218" i="34"/>
  <c r="E218" i="34"/>
  <c r="F218" i="34"/>
  <c r="G218" i="34"/>
  <c r="D219" i="34"/>
  <c r="E219" i="34"/>
  <c r="F219" i="34"/>
  <c r="G219" i="34"/>
  <c r="D220" i="34"/>
  <c r="E220" i="34"/>
  <c r="F220" i="34"/>
  <c r="G220" i="34"/>
  <c r="D221" i="34"/>
  <c r="E221" i="34"/>
  <c r="F221" i="34"/>
  <c r="G221" i="34"/>
  <c r="D222" i="34"/>
  <c r="E222" i="34"/>
  <c r="F222" i="34"/>
  <c r="G222" i="34"/>
  <c r="D223" i="34"/>
  <c r="E223" i="34"/>
  <c r="F223" i="34"/>
  <c r="G223" i="34"/>
  <c r="D224" i="34"/>
  <c r="E224" i="34"/>
  <c r="F224" i="34"/>
  <c r="G224" i="34"/>
  <c r="D225" i="34"/>
  <c r="E225" i="34"/>
  <c r="F225" i="34"/>
  <c r="G225" i="34"/>
  <c r="D226" i="34"/>
  <c r="E226" i="34"/>
  <c r="F226" i="34"/>
  <c r="G226" i="34"/>
  <c r="D227" i="34"/>
  <c r="E227" i="34"/>
  <c r="F227" i="34"/>
  <c r="G227" i="34"/>
  <c r="D228" i="34"/>
  <c r="E228" i="34"/>
  <c r="F228" i="34"/>
  <c r="G228" i="34"/>
  <c r="D229" i="34"/>
  <c r="E229" i="34"/>
  <c r="F229" i="34"/>
  <c r="G229" i="34"/>
  <c r="D230" i="34"/>
  <c r="E230" i="34"/>
  <c r="F230" i="34"/>
  <c r="G230" i="34"/>
  <c r="D231" i="34"/>
  <c r="E231" i="34"/>
  <c r="F231" i="34"/>
  <c r="G231" i="34"/>
  <c r="D232" i="34"/>
  <c r="E232" i="34"/>
  <c r="F232" i="34"/>
  <c r="G232" i="34"/>
  <c r="D233" i="34"/>
  <c r="E233" i="34"/>
  <c r="F233" i="34"/>
  <c r="G233" i="34"/>
  <c r="D234" i="34"/>
  <c r="E234" i="34"/>
  <c r="F234" i="34"/>
  <c r="G234" i="34"/>
  <c r="D235" i="34"/>
  <c r="E235" i="34"/>
  <c r="F235" i="34"/>
  <c r="G235" i="34"/>
  <c r="D236" i="34"/>
  <c r="E236" i="34"/>
  <c r="F236" i="34"/>
  <c r="G236" i="34"/>
  <c r="D237" i="34"/>
  <c r="E237" i="34"/>
  <c r="F237" i="34"/>
  <c r="G237" i="34"/>
  <c r="D238" i="34"/>
  <c r="E238" i="34"/>
  <c r="F238" i="34"/>
  <c r="G238" i="34"/>
  <c r="D239" i="34"/>
  <c r="E239" i="34"/>
  <c r="F239" i="34"/>
  <c r="G239" i="34"/>
  <c r="D240" i="34"/>
  <c r="E240" i="34"/>
  <c r="F240" i="34"/>
  <c r="G240" i="34"/>
  <c r="D241" i="34"/>
  <c r="E241" i="34"/>
  <c r="F241" i="34"/>
  <c r="G241" i="34"/>
  <c r="D242" i="34"/>
  <c r="E242" i="34"/>
  <c r="F242" i="34"/>
  <c r="G242" i="34"/>
  <c r="D243" i="34"/>
  <c r="E243" i="34"/>
  <c r="F243" i="34"/>
  <c r="G243" i="34"/>
  <c r="D244" i="34"/>
  <c r="E244" i="34"/>
  <c r="F244" i="34"/>
  <c r="G244" i="34"/>
  <c r="D245" i="34"/>
  <c r="E245" i="34"/>
  <c r="F245" i="34"/>
  <c r="G245" i="34"/>
  <c r="D246" i="34"/>
  <c r="E246" i="34"/>
  <c r="F246" i="34"/>
  <c r="G246" i="34"/>
  <c r="D247" i="34"/>
  <c r="E247" i="34"/>
  <c r="F247" i="34"/>
  <c r="G247" i="34"/>
  <c r="D248" i="34"/>
  <c r="E248" i="34"/>
  <c r="F248" i="34"/>
  <c r="G248" i="34"/>
  <c r="D249" i="34"/>
  <c r="E249" i="34"/>
  <c r="F249" i="34"/>
  <c r="G249" i="34"/>
  <c r="D250" i="34"/>
  <c r="E250" i="34"/>
  <c r="F250" i="34"/>
  <c r="G250" i="34"/>
  <c r="D251" i="34"/>
  <c r="E251" i="34"/>
  <c r="F251" i="34"/>
  <c r="G251" i="34"/>
  <c r="D252" i="34"/>
  <c r="E252" i="34"/>
  <c r="F252" i="34"/>
  <c r="G252" i="34"/>
  <c r="D253" i="34"/>
  <c r="E253" i="34"/>
  <c r="F253" i="34"/>
  <c r="G253" i="34"/>
  <c r="D254" i="34"/>
  <c r="E254" i="34"/>
  <c r="F254" i="34"/>
  <c r="G254" i="34"/>
  <c r="D255" i="34"/>
  <c r="E255" i="34"/>
  <c r="F255" i="34"/>
  <c r="G255" i="34"/>
  <c r="D256" i="34"/>
  <c r="E256" i="34"/>
  <c r="F256" i="34"/>
  <c r="G256" i="34"/>
  <c r="D257" i="34"/>
  <c r="E257" i="34"/>
  <c r="F257" i="34"/>
  <c r="G257" i="34"/>
  <c r="D258" i="34"/>
  <c r="E258" i="34"/>
  <c r="F258" i="34"/>
  <c r="G258" i="34"/>
  <c r="D259" i="34"/>
  <c r="E259" i="34"/>
  <c r="F259" i="34"/>
  <c r="G259" i="34"/>
  <c r="D260" i="34"/>
  <c r="E260" i="34"/>
  <c r="F260" i="34"/>
  <c r="G260" i="34"/>
  <c r="D261" i="34"/>
  <c r="E261" i="34"/>
  <c r="F261" i="34"/>
  <c r="G261" i="34"/>
  <c r="D262" i="34"/>
  <c r="E262" i="34"/>
  <c r="F262" i="34"/>
  <c r="G262" i="34"/>
  <c r="D263" i="34"/>
  <c r="E263" i="34"/>
  <c r="F263" i="34"/>
  <c r="G263" i="34"/>
  <c r="D264" i="34"/>
  <c r="E264" i="34"/>
  <c r="F264" i="34"/>
  <c r="G264" i="34"/>
  <c r="D265" i="34"/>
  <c r="E265" i="34"/>
  <c r="F265" i="34"/>
  <c r="G265" i="34"/>
  <c r="D266" i="34"/>
  <c r="E266" i="34"/>
  <c r="F266" i="34"/>
  <c r="G266" i="34"/>
  <c r="D267" i="34"/>
  <c r="E267" i="34"/>
  <c r="F267" i="34"/>
  <c r="G267" i="34"/>
  <c r="D268" i="34"/>
  <c r="E268" i="34"/>
  <c r="F268" i="34"/>
  <c r="G268" i="34"/>
  <c r="D269" i="34"/>
  <c r="E269" i="34"/>
  <c r="F269" i="34"/>
  <c r="G269" i="34"/>
  <c r="D270" i="34"/>
  <c r="E270" i="34"/>
  <c r="F270" i="34"/>
  <c r="G270" i="34"/>
  <c r="D271" i="34"/>
  <c r="E271" i="34"/>
  <c r="F271" i="34"/>
  <c r="G271" i="34"/>
  <c r="D272" i="34"/>
  <c r="E272" i="34"/>
  <c r="F272" i="34"/>
  <c r="G272" i="34"/>
  <c r="D273" i="34"/>
  <c r="E273" i="34"/>
  <c r="F273" i="34"/>
  <c r="G273" i="34"/>
  <c r="D274" i="34"/>
  <c r="E274" i="34"/>
  <c r="F274" i="34"/>
  <c r="G274" i="34"/>
  <c r="D275" i="34"/>
  <c r="E275" i="34"/>
  <c r="F275" i="34"/>
  <c r="G275" i="34"/>
  <c r="D276" i="34"/>
  <c r="E276" i="34"/>
  <c r="F276" i="34"/>
  <c r="G276" i="34"/>
  <c r="D277" i="34"/>
  <c r="E277" i="34"/>
  <c r="F277" i="34"/>
  <c r="G277" i="34"/>
  <c r="D278" i="34"/>
  <c r="E278" i="34"/>
  <c r="F278" i="34"/>
  <c r="G278" i="34"/>
  <c r="D279" i="34"/>
  <c r="E279" i="34"/>
  <c r="F279" i="34"/>
  <c r="G279" i="34"/>
  <c r="D280" i="34"/>
  <c r="E280" i="34"/>
  <c r="F280" i="34"/>
  <c r="G280" i="34"/>
  <c r="D281" i="34"/>
  <c r="E281" i="34"/>
  <c r="F281" i="34"/>
  <c r="G281" i="34"/>
  <c r="D282" i="34"/>
  <c r="E282" i="34"/>
  <c r="F282" i="34"/>
  <c r="G282" i="34"/>
  <c r="D283" i="34"/>
  <c r="E283" i="34"/>
  <c r="F283" i="34"/>
  <c r="G283" i="34"/>
  <c r="D284" i="34"/>
  <c r="E284" i="34"/>
  <c r="F284" i="34"/>
  <c r="G284" i="34"/>
  <c r="D285" i="34"/>
  <c r="E285" i="34"/>
  <c r="F285" i="34"/>
  <c r="G285" i="34"/>
  <c r="D286" i="34"/>
  <c r="E286" i="34"/>
  <c r="F286" i="34"/>
  <c r="G286" i="34"/>
  <c r="D287" i="34"/>
  <c r="E287" i="34"/>
  <c r="F287" i="34"/>
  <c r="G287" i="34"/>
  <c r="D288" i="34"/>
  <c r="E288" i="34"/>
  <c r="F288" i="34"/>
  <c r="G288" i="34"/>
  <c r="D289" i="34"/>
  <c r="E289" i="34"/>
  <c r="F289" i="34"/>
  <c r="G289" i="34"/>
  <c r="D290" i="34"/>
  <c r="E290" i="34"/>
  <c r="F290" i="34"/>
  <c r="G290" i="34"/>
  <c r="D291" i="34"/>
  <c r="E291" i="34"/>
  <c r="F291" i="34"/>
  <c r="G291" i="34"/>
  <c r="D292" i="34"/>
  <c r="E292" i="34"/>
  <c r="F292" i="34"/>
  <c r="G292" i="34"/>
  <c r="D293" i="34"/>
  <c r="E293" i="34"/>
  <c r="F293" i="34"/>
  <c r="G293" i="34"/>
  <c r="D294" i="34"/>
  <c r="E294" i="34"/>
  <c r="F294" i="34"/>
  <c r="G294" i="34"/>
  <c r="D295" i="34"/>
  <c r="E295" i="34"/>
  <c r="F295" i="34"/>
  <c r="G295" i="34"/>
  <c r="D296" i="34"/>
  <c r="E296" i="34"/>
  <c r="F296" i="34"/>
  <c r="G296" i="34"/>
  <c r="D297" i="34"/>
  <c r="E297" i="34"/>
  <c r="F297" i="34"/>
  <c r="G297" i="34"/>
  <c r="D298" i="34"/>
  <c r="E298" i="34"/>
  <c r="F298" i="34"/>
  <c r="G298" i="34"/>
  <c r="D299" i="34"/>
  <c r="E299" i="34"/>
  <c r="F299" i="34"/>
  <c r="G299" i="34"/>
  <c r="D300" i="34"/>
  <c r="E300" i="34"/>
  <c r="F300" i="34"/>
  <c r="G300" i="34"/>
  <c r="D301" i="34"/>
  <c r="E301" i="34"/>
  <c r="F301" i="34"/>
  <c r="G301" i="34"/>
  <c r="D302" i="34"/>
  <c r="E302" i="34"/>
  <c r="F302" i="34"/>
  <c r="G302" i="34"/>
  <c r="D303" i="34"/>
  <c r="E303" i="34"/>
  <c r="F303" i="34"/>
  <c r="G303" i="34"/>
  <c r="D304" i="34"/>
  <c r="E304" i="34"/>
  <c r="F304" i="34"/>
  <c r="G304" i="34"/>
  <c r="D305" i="34"/>
  <c r="E305" i="34"/>
  <c r="F305" i="34"/>
  <c r="G305" i="34"/>
  <c r="D306" i="34"/>
  <c r="E306" i="34"/>
  <c r="F306" i="34"/>
  <c r="G306" i="34"/>
  <c r="D307" i="34"/>
  <c r="E307" i="34"/>
  <c r="F307" i="34"/>
  <c r="G307" i="34"/>
  <c r="D308" i="34"/>
  <c r="E308" i="34"/>
  <c r="F308" i="34"/>
  <c r="G308" i="34"/>
  <c r="D309" i="34"/>
  <c r="E309" i="34"/>
  <c r="F309" i="34"/>
  <c r="G309" i="34"/>
  <c r="D310" i="34"/>
  <c r="E310" i="34"/>
  <c r="F310" i="34"/>
  <c r="G310" i="34"/>
  <c r="D311" i="34"/>
  <c r="E311" i="34"/>
  <c r="F311" i="34"/>
  <c r="G311" i="34"/>
  <c r="D312" i="34"/>
  <c r="E312" i="34"/>
  <c r="F312" i="34"/>
  <c r="G312" i="34"/>
  <c r="D313" i="34"/>
  <c r="E313" i="34"/>
  <c r="F313" i="34"/>
  <c r="G313" i="34"/>
  <c r="D314" i="34"/>
  <c r="E314" i="34"/>
  <c r="F314" i="34"/>
  <c r="G314" i="34"/>
  <c r="D315" i="34"/>
  <c r="E315" i="34"/>
  <c r="F315" i="34"/>
  <c r="G315" i="34"/>
  <c r="D316" i="34"/>
  <c r="E316" i="34"/>
  <c r="F316" i="34"/>
  <c r="G316" i="34"/>
  <c r="AC19" i="34"/>
  <c r="AC18" i="34"/>
  <c r="AC17" i="34"/>
  <c r="AC16" i="34"/>
  <c r="AC15" i="34"/>
  <c r="AC14" i="34"/>
  <c r="AC13" i="34"/>
  <c r="AC12" i="34"/>
  <c r="AC11" i="34"/>
  <c r="AC10" i="34"/>
  <c r="AC9" i="34"/>
  <c r="AC8" i="34"/>
  <c r="AC7" i="34"/>
  <c r="G115" i="34"/>
  <c r="F115" i="34"/>
  <c r="E115" i="34"/>
  <c r="D115" i="34"/>
  <c r="G114" i="34"/>
  <c r="F114" i="34"/>
  <c r="E114" i="34"/>
  <c r="D114" i="34"/>
  <c r="G113" i="34"/>
  <c r="F113" i="34"/>
  <c r="E113" i="34"/>
  <c r="D113" i="34"/>
  <c r="G112" i="34"/>
  <c r="F112" i="34"/>
  <c r="E112" i="34"/>
  <c r="D112" i="34"/>
  <c r="G111" i="34"/>
  <c r="F111" i="34"/>
  <c r="E111" i="34"/>
  <c r="D111" i="34"/>
  <c r="G110" i="34"/>
  <c r="F110" i="34"/>
  <c r="E110" i="34"/>
  <c r="D110" i="34"/>
  <c r="G109" i="34"/>
  <c r="F109" i="34"/>
  <c r="E109" i="34"/>
  <c r="D109" i="34"/>
  <c r="G108" i="34"/>
  <c r="F108" i="34"/>
  <c r="E108" i="34"/>
  <c r="D108" i="34"/>
  <c r="G107" i="34"/>
  <c r="F107" i="34"/>
  <c r="E107" i="34"/>
  <c r="D107" i="34"/>
  <c r="G106" i="34"/>
  <c r="F106" i="34"/>
  <c r="E106" i="34"/>
  <c r="D106" i="34"/>
  <c r="G105" i="34"/>
  <c r="F105" i="34"/>
  <c r="E105" i="34"/>
  <c r="D105" i="34"/>
  <c r="G104" i="34"/>
  <c r="F104" i="34"/>
  <c r="E104" i="34"/>
  <c r="D104" i="34"/>
  <c r="G103" i="34"/>
  <c r="F103" i="34"/>
  <c r="E103" i="34"/>
  <c r="D103" i="34"/>
  <c r="G102" i="34"/>
  <c r="F102" i="34"/>
  <c r="E102" i="34"/>
  <c r="D102" i="34"/>
  <c r="G101" i="34"/>
  <c r="F101" i="34"/>
  <c r="E101" i="34"/>
  <c r="D101" i="34"/>
  <c r="G100" i="34"/>
  <c r="F100" i="34"/>
  <c r="E100" i="34"/>
  <c r="D100" i="34"/>
  <c r="G99" i="34"/>
  <c r="F99" i="34"/>
  <c r="E99" i="34"/>
  <c r="D99" i="34"/>
  <c r="G98" i="34"/>
  <c r="F98" i="34"/>
  <c r="E98" i="34"/>
  <c r="D98" i="34"/>
  <c r="G97" i="34"/>
  <c r="F97" i="34"/>
  <c r="E97" i="34"/>
  <c r="D97" i="34"/>
  <c r="G96" i="34"/>
  <c r="F96" i="34"/>
  <c r="E96" i="34"/>
  <c r="D96" i="34"/>
  <c r="G95" i="34"/>
  <c r="F95" i="34"/>
  <c r="E95" i="34"/>
  <c r="D95" i="34"/>
  <c r="G94" i="34"/>
  <c r="F94" i="34"/>
  <c r="E94" i="34"/>
  <c r="D94" i="34"/>
  <c r="G93" i="34"/>
  <c r="F93" i="34"/>
  <c r="E93" i="34"/>
  <c r="D93" i="34"/>
  <c r="G92" i="34"/>
  <c r="F92" i="34"/>
  <c r="E92" i="34"/>
  <c r="D92" i="34"/>
  <c r="G91" i="34"/>
  <c r="F91" i="34"/>
  <c r="E91" i="34"/>
  <c r="D91" i="34"/>
  <c r="G90" i="34"/>
  <c r="F90" i="34"/>
  <c r="E90" i="34"/>
  <c r="D90" i="34"/>
  <c r="G89" i="34"/>
  <c r="F89" i="34"/>
  <c r="E89" i="34"/>
  <c r="D89" i="34"/>
  <c r="G88" i="34"/>
  <c r="F88" i="34"/>
  <c r="E88" i="34"/>
  <c r="D88" i="34"/>
  <c r="G87" i="34"/>
  <c r="F87" i="34"/>
  <c r="E87" i="34"/>
  <c r="D87" i="34"/>
  <c r="G86" i="34"/>
  <c r="F86" i="34"/>
  <c r="E86" i="34"/>
  <c r="D86" i="34"/>
  <c r="G85" i="34"/>
  <c r="F85" i="34"/>
  <c r="E85" i="34"/>
  <c r="D85" i="34"/>
  <c r="G84" i="34"/>
  <c r="F84" i="34"/>
  <c r="E84" i="34"/>
  <c r="D84" i="34"/>
  <c r="G83" i="34"/>
  <c r="F83" i="34"/>
  <c r="E83" i="34"/>
  <c r="D83" i="34"/>
  <c r="G82" i="34"/>
  <c r="F82" i="34"/>
  <c r="E82" i="34"/>
  <c r="D82" i="34"/>
  <c r="G81" i="34"/>
  <c r="F81" i="34"/>
  <c r="E81" i="34"/>
  <c r="D81" i="34"/>
  <c r="G80" i="34"/>
  <c r="F80" i="34"/>
  <c r="E80" i="34"/>
  <c r="D80" i="34"/>
  <c r="G79" i="34"/>
  <c r="F79" i="34"/>
  <c r="E79" i="34"/>
  <c r="D79" i="34"/>
  <c r="G78" i="34"/>
  <c r="F78" i="34"/>
  <c r="E78" i="34"/>
  <c r="D78" i="34"/>
  <c r="G77" i="34"/>
  <c r="F77" i="34"/>
  <c r="E77" i="34"/>
  <c r="D77" i="34"/>
  <c r="G76" i="34"/>
  <c r="F76" i="34"/>
  <c r="E76" i="34"/>
  <c r="D76" i="34"/>
  <c r="G75" i="34"/>
  <c r="F75" i="34"/>
  <c r="E75" i="34"/>
  <c r="D75" i="34"/>
  <c r="G74" i="34"/>
  <c r="F74" i="34"/>
  <c r="E74" i="34"/>
  <c r="D74" i="34"/>
  <c r="G73" i="34"/>
  <c r="F73" i="34"/>
  <c r="E73" i="34"/>
  <c r="D73" i="34"/>
  <c r="G72" i="34"/>
  <c r="F72" i="34"/>
  <c r="E72" i="34"/>
  <c r="D72" i="34"/>
  <c r="G71" i="34"/>
  <c r="F71" i="34"/>
  <c r="E71" i="34"/>
  <c r="D71" i="34"/>
  <c r="G70" i="34"/>
  <c r="F70" i="34"/>
  <c r="E70" i="34"/>
  <c r="D70" i="34"/>
  <c r="G69" i="34"/>
  <c r="F69" i="34"/>
  <c r="E69" i="34"/>
  <c r="D69" i="34"/>
  <c r="G68" i="34"/>
  <c r="F68" i="34"/>
  <c r="E68" i="34"/>
  <c r="D68" i="34"/>
  <c r="G67" i="34"/>
  <c r="F67" i="34"/>
  <c r="E67" i="34"/>
  <c r="D67" i="34"/>
  <c r="G66" i="34"/>
  <c r="F66" i="34"/>
  <c r="E66" i="34"/>
  <c r="D66" i="34"/>
  <c r="G65" i="34"/>
  <c r="F65" i="34"/>
  <c r="E65" i="34"/>
  <c r="D65" i="34"/>
  <c r="G64" i="34"/>
  <c r="F64" i="34"/>
  <c r="E64" i="34"/>
  <c r="D64" i="34"/>
  <c r="G63" i="34"/>
  <c r="F63" i="34"/>
  <c r="E63" i="34"/>
  <c r="D63" i="34"/>
  <c r="G62" i="34"/>
  <c r="F62" i="34"/>
  <c r="E62" i="34"/>
  <c r="D62" i="34"/>
  <c r="G61" i="34"/>
  <c r="F61" i="34"/>
  <c r="E61" i="34"/>
  <c r="D61" i="34"/>
  <c r="G60" i="34"/>
  <c r="F60" i="34"/>
  <c r="E60" i="34"/>
  <c r="D60" i="34"/>
  <c r="G59" i="34"/>
  <c r="F59" i="34"/>
  <c r="E59" i="34"/>
  <c r="D59" i="34"/>
  <c r="G58" i="34"/>
  <c r="F58" i="34"/>
  <c r="E58" i="34"/>
  <c r="D58" i="34"/>
  <c r="G57" i="34"/>
  <c r="F57" i="34"/>
  <c r="E57" i="34"/>
  <c r="D57" i="34"/>
  <c r="G56" i="34"/>
  <c r="F56" i="34"/>
  <c r="E56" i="34"/>
  <c r="D56" i="34"/>
  <c r="G55" i="34"/>
  <c r="F55" i="34"/>
  <c r="E55" i="34"/>
  <c r="D55" i="34"/>
  <c r="G54" i="34"/>
  <c r="F54" i="34"/>
  <c r="E54" i="34"/>
  <c r="D54" i="34"/>
  <c r="G53" i="34"/>
  <c r="F53" i="34"/>
  <c r="E53" i="34"/>
  <c r="D53" i="34"/>
  <c r="G52" i="34"/>
  <c r="F52" i="34"/>
  <c r="E52" i="34"/>
  <c r="D52" i="34"/>
  <c r="G51" i="34"/>
  <c r="F51" i="34"/>
  <c r="E51" i="34"/>
  <c r="D51" i="34"/>
  <c r="G50" i="34"/>
  <c r="F50" i="34"/>
  <c r="E50" i="34"/>
  <c r="D50" i="34"/>
  <c r="G49" i="34"/>
  <c r="F49" i="34"/>
  <c r="E49" i="34"/>
  <c r="D49" i="34"/>
  <c r="G48" i="34"/>
  <c r="F48" i="34"/>
  <c r="E48" i="34"/>
  <c r="D48" i="34"/>
  <c r="G47" i="34"/>
  <c r="F47" i="34"/>
  <c r="E47" i="34"/>
  <c r="D47" i="34"/>
  <c r="G46" i="34"/>
  <c r="F46" i="34"/>
  <c r="E46" i="34"/>
  <c r="D46" i="34"/>
  <c r="G45" i="34"/>
  <c r="F45" i="34"/>
  <c r="E45" i="34"/>
  <c r="D45" i="34"/>
  <c r="G44" i="34"/>
  <c r="F44" i="34"/>
  <c r="E44" i="34"/>
  <c r="D44" i="34"/>
  <c r="G43" i="34"/>
  <c r="F43" i="34"/>
  <c r="E43" i="34"/>
  <c r="D43" i="34"/>
  <c r="G42" i="34"/>
  <c r="F42" i="34"/>
  <c r="E42" i="34"/>
  <c r="D42" i="34"/>
  <c r="G41" i="34"/>
  <c r="F41" i="34"/>
  <c r="E41" i="34"/>
  <c r="D41" i="34"/>
  <c r="G40" i="34"/>
  <c r="F40" i="34"/>
  <c r="E40" i="34"/>
  <c r="D40" i="34"/>
  <c r="G39" i="34"/>
  <c r="F39" i="34"/>
  <c r="E39" i="34"/>
  <c r="D39" i="34"/>
  <c r="G38" i="34"/>
  <c r="F38" i="34"/>
  <c r="E38" i="34"/>
  <c r="D38" i="34"/>
  <c r="G37" i="34"/>
  <c r="F37" i="34"/>
  <c r="E37" i="34"/>
  <c r="D37" i="34"/>
  <c r="G36" i="34"/>
  <c r="F36" i="34"/>
  <c r="E36" i="34"/>
  <c r="D36" i="34"/>
  <c r="G35" i="34"/>
  <c r="F35" i="34"/>
  <c r="E35" i="34"/>
  <c r="D35" i="34"/>
  <c r="G34" i="34"/>
  <c r="F34" i="34"/>
  <c r="E34" i="34"/>
  <c r="D34" i="34"/>
  <c r="G33" i="34"/>
  <c r="F33" i="34"/>
  <c r="E33" i="34"/>
  <c r="D33" i="34"/>
  <c r="G32" i="34"/>
  <c r="F32" i="34"/>
  <c r="E32" i="34"/>
  <c r="D32" i="34"/>
  <c r="G31" i="34"/>
  <c r="F31" i="34"/>
  <c r="E31" i="34"/>
  <c r="D31" i="34"/>
  <c r="G30" i="34"/>
  <c r="F30" i="34"/>
  <c r="E30" i="34"/>
  <c r="D30" i="34"/>
  <c r="G29" i="34"/>
  <c r="F29" i="34"/>
  <c r="E29" i="34"/>
  <c r="D29" i="34"/>
  <c r="G28" i="34"/>
  <c r="F28" i="34"/>
  <c r="E28" i="34"/>
  <c r="D28" i="34"/>
  <c r="G27" i="34"/>
  <c r="F27" i="34"/>
  <c r="E27" i="34"/>
  <c r="D27" i="34"/>
  <c r="G26" i="34"/>
  <c r="F26" i="34"/>
  <c r="E26" i="34"/>
  <c r="D26" i="34"/>
  <c r="G25" i="34"/>
  <c r="F25" i="34"/>
  <c r="E25" i="34"/>
  <c r="D25" i="34"/>
  <c r="G24" i="34"/>
  <c r="F24" i="34"/>
  <c r="E24" i="34"/>
  <c r="D24" i="34"/>
  <c r="G23" i="34"/>
  <c r="F23" i="34"/>
  <c r="E23" i="34"/>
  <c r="D23" i="34"/>
  <c r="G22" i="34"/>
  <c r="F22" i="34"/>
  <c r="E22" i="34"/>
  <c r="D22" i="34"/>
  <c r="G21" i="34"/>
  <c r="F21" i="34"/>
  <c r="E21" i="34"/>
  <c r="D21" i="34"/>
  <c r="G20" i="34"/>
  <c r="F20" i="34"/>
  <c r="E20" i="34"/>
  <c r="D20" i="34"/>
  <c r="G19" i="34"/>
  <c r="F19" i="34"/>
  <c r="E19" i="34"/>
  <c r="D19" i="34"/>
  <c r="G18" i="34"/>
  <c r="F18" i="34"/>
  <c r="E18" i="34"/>
  <c r="D18" i="34"/>
  <c r="G17" i="34"/>
  <c r="F17" i="34"/>
  <c r="E17" i="34"/>
  <c r="D17" i="34"/>
  <c r="G16" i="34"/>
  <c r="F16" i="34"/>
  <c r="E16" i="34"/>
  <c r="D16" i="34"/>
  <c r="G15" i="34"/>
  <c r="F15" i="34"/>
  <c r="E15" i="34"/>
  <c r="D15" i="34"/>
  <c r="G14" i="34"/>
  <c r="F14" i="34"/>
  <c r="E14" i="34"/>
  <c r="D14" i="34"/>
  <c r="G13" i="34"/>
  <c r="F13" i="34"/>
  <c r="E13" i="34"/>
  <c r="D13" i="34"/>
  <c r="G12" i="34"/>
  <c r="F12" i="34"/>
  <c r="E12" i="34"/>
  <c r="D12" i="34"/>
  <c r="G11" i="34"/>
  <c r="F11" i="34"/>
  <c r="E11" i="34"/>
  <c r="D11" i="34"/>
  <c r="G10" i="34"/>
  <c r="F10" i="34"/>
  <c r="E10" i="34"/>
  <c r="D10" i="34"/>
  <c r="G9" i="34"/>
  <c r="F9" i="34"/>
  <c r="E9" i="34"/>
  <c r="D9" i="34"/>
  <c r="G8" i="34"/>
  <c r="F8" i="34"/>
  <c r="E8" i="34"/>
  <c r="D8" i="34"/>
  <c r="G7" i="34"/>
  <c r="F7" i="34"/>
  <c r="E7" i="34"/>
  <c r="D7" i="34"/>
  <c r="D116" i="34"/>
  <c r="E116" i="34"/>
  <c r="F116" i="34"/>
  <c r="G116" i="34"/>
  <c r="D405" i="34"/>
  <c r="E405" i="34"/>
  <c r="F405" i="34"/>
  <c r="G405" i="34"/>
  <c r="AC116" i="33"/>
  <c r="AC116" i="29"/>
  <c r="D116" i="29"/>
  <c r="E116" i="29"/>
  <c r="F116" i="29"/>
  <c r="G116" i="29"/>
  <c r="H116" i="29"/>
  <c r="D406" i="34"/>
  <c r="E406" i="34"/>
  <c r="F406" i="34"/>
  <c r="G406" i="34"/>
  <c r="D489" i="34"/>
  <c r="E489" i="34"/>
  <c r="F489" i="34"/>
  <c r="G489" i="34"/>
  <c r="D406" i="33"/>
  <c r="E406" i="33"/>
  <c r="F406" i="33"/>
  <c r="G406" i="33"/>
  <c r="H406" i="33"/>
  <c r="D406" i="29"/>
  <c r="E406" i="29"/>
  <c r="F406" i="29"/>
  <c r="G406" i="29"/>
  <c r="H406" i="29"/>
  <c r="D489" i="29"/>
  <c r="E489" i="29"/>
  <c r="F489" i="29"/>
  <c r="G489" i="29"/>
  <c r="H489" i="29"/>
  <c r="H575" i="33"/>
  <c r="H573" i="29"/>
  <c r="H576" i="29"/>
  <c r="H577" i="33"/>
  <c r="H579" i="29"/>
  <c r="D582" i="34"/>
  <c r="D581" i="34"/>
  <c r="D580" i="34"/>
  <c r="D579" i="34"/>
  <c r="D578" i="34"/>
  <c r="D577" i="34"/>
  <c r="D576" i="34"/>
  <c r="D575" i="34"/>
  <c r="D574" i="34"/>
  <c r="D573" i="34"/>
  <c r="D572" i="34"/>
  <c r="D582" i="33"/>
  <c r="H581" i="33"/>
  <c r="D581" i="33"/>
  <c r="D580" i="33"/>
  <c r="H579" i="33"/>
  <c r="D579" i="33"/>
  <c r="D578" i="33"/>
  <c r="D577" i="33"/>
  <c r="D576" i="33"/>
  <c r="D575" i="33"/>
  <c r="D574" i="33"/>
  <c r="H573" i="33"/>
  <c r="D573" i="33"/>
  <c r="D573" i="29"/>
  <c r="D574" i="29"/>
  <c r="D575" i="29"/>
  <c r="D576" i="29"/>
  <c r="D577" i="29"/>
  <c r="D578" i="29"/>
  <c r="D579" i="29"/>
  <c r="D580" i="29"/>
  <c r="D581" i="29"/>
  <c r="D582" i="29"/>
  <c r="H581" i="29"/>
  <c r="H580" i="29"/>
  <c r="H577" i="29"/>
  <c r="H578" i="29"/>
  <c r="H574" i="29"/>
  <c r="H575" i="29"/>
  <c r="H578" i="33"/>
  <c r="H580" i="33"/>
  <c r="G580" i="29"/>
  <c r="G580" i="33"/>
  <c r="G580" i="34"/>
  <c r="G578" i="29"/>
  <c r="G578" i="34"/>
  <c r="G578" i="33"/>
  <c r="F581" i="34"/>
  <c r="F581" i="29"/>
  <c r="F581" i="33"/>
  <c r="F577" i="34"/>
  <c r="F577" i="33"/>
  <c r="F577" i="29"/>
  <c r="F573" i="33"/>
  <c r="F573" i="34"/>
  <c r="F573" i="29"/>
  <c r="E573" i="33"/>
  <c r="E573" i="34"/>
  <c r="E573" i="29"/>
  <c r="H574" i="33"/>
  <c r="G576" i="29"/>
  <c r="G576" i="34"/>
  <c r="G576" i="33"/>
  <c r="F580" i="33"/>
  <c r="F580" i="34"/>
  <c r="F580" i="29"/>
  <c r="F576" i="34"/>
  <c r="F576" i="33"/>
  <c r="F576" i="29"/>
  <c r="G577" i="34"/>
  <c r="G577" i="33"/>
  <c r="G577" i="29"/>
  <c r="E577" i="34"/>
  <c r="E577" i="29"/>
  <c r="E577" i="33"/>
  <c r="G572" i="34"/>
  <c r="G575" i="34"/>
  <c r="G575" i="33"/>
  <c r="G575" i="29"/>
  <c r="E580" i="29"/>
  <c r="E580" i="33"/>
  <c r="E580" i="34"/>
  <c r="E576" i="33"/>
  <c r="E576" i="34"/>
  <c r="E576" i="29"/>
  <c r="H576" i="33"/>
  <c r="G574" i="29"/>
  <c r="G574" i="33"/>
  <c r="G574" i="34"/>
  <c r="F579" i="33"/>
  <c r="F579" i="34"/>
  <c r="F579" i="29"/>
  <c r="F575" i="34"/>
  <c r="F575" i="29"/>
  <c r="F575" i="33"/>
  <c r="E581" i="33"/>
  <c r="E581" i="34"/>
  <c r="E581" i="29"/>
  <c r="G573" i="34"/>
  <c r="G573" i="29"/>
  <c r="G573" i="33"/>
  <c r="E579" i="33"/>
  <c r="E579" i="29"/>
  <c r="E579" i="34"/>
  <c r="E575" i="34"/>
  <c r="E575" i="29"/>
  <c r="E575" i="33"/>
  <c r="G582" i="29"/>
  <c r="G582" i="33"/>
  <c r="G582" i="34"/>
  <c r="G581" i="34"/>
  <c r="G581" i="29"/>
  <c r="G581" i="33"/>
  <c r="E572" i="34"/>
  <c r="F582" i="33"/>
  <c r="F582" i="34"/>
  <c r="F582" i="29"/>
  <c r="F578" i="34"/>
  <c r="F578" i="33"/>
  <c r="F578" i="29"/>
  <c r="F574" i="33"/>
  <c r="F574" i="34"/>
  <c r="F574" i="29"/>
  <c r="G579" i="34"/>
  <c r="G579" i="29"/>
  <c r="G579" i="33"/>
  <c r="F572" i="34"/>
  <c r="E582" i="33"/>
  <c r="E582" i="29"/>
  <c r="E582" i="34"/>
  <c r="E578" i="34"/>
  <c r="E578" i="33"/>
  <c r="E578" i="29"/>
  <c r="E574" i="29"/>
  <c r="E574" i="34"/>
  <c r="E574" i="33"/>
  <c r="H582" i="33"/>
  <c r="H582" i="29"/>
  <c r="H463" i="34"/>
  <c r="H521" i="34"/>
  <c r="H374" i="34"/>
  <c r="H329" i="34"/>
  <c r="H278" i="34"/>
  <c r="H576" i="34"/>
  <c r="H571" i="34"/>
  <c r="H557" i="34"/>
  <c r="H556" i="34"/>
  <c r="H550" i="34"/>
  <c r="H543" i="34"/>
  <c r="H528" i="34"/>
  <c r="H514" i="34"/>
  <c r="H499" i="34"/>
  <c r="H489" i="34"/>
  <c r="H486" i="34"/>
  <c r="H483" i="34"/>
  <c r="H482" i="34"/>
  <c r="H468" i="34"/>
  <c r="H457" i="34"/>
  <c r="H445" i="34"/>
  <c r="H442" i="34"/>
  <c r="H432" i="34"/>
  <c r="H422" i="34"/>
  <c r="H419" i="34"/>
  <c r="H404" i="34"/>
  <c r="H401" i="34"/>
  <c r="H387" i="34"/>
  <c r="H381" i="34"/>
  <c r="H360" i="34"/>
  <c r="H355" i="34"/>
  <c r="H342" i="34"/>
  <c r="H340" i="34"/>
  <c r="H323" i="34"/>
  <c r="H294" i="34"/>
  <c r="H285" i="34"/>
  <c r="H258" i="34"/>
  <c r="H253" i="34"/>
  <c r="H249" i="34"/>
  <c r="H212" i="34"/>
  <c r="H189" i="34"/>
  <c r="H7" i="34"/>
  <c r="H582" i="34"/>
  <c r="H581" i="34"/>
  <c r="H580" i="34"/>
  <c r="H579" i="34"/>
  <c r="H578" i="34"/>
  <c r="H577" i="34"/>
  <c r="H575" i="34"/>
  <c r="H574" i="34"/>
  <c r="H573" i="34"/>
  <c r="H572" i="34"/>
  <c r="H570" i="34"/>
  <c r="H569" i="34"/>
  <c r="H567" i="34"/>
  <c r="H566" i="34"/>
  <c r="H565" i="34"/>
  <c r="H564" i="34"/>
  <c r="H563" i="34"/>
  <c r="H562" i="34"/>
  <c r="H561" i="34"/>
  <c r="H560" i="34"/>
  <c r="H559" i="34"/>
  <c r="H558" i="34"/>
  <c r="H555" i="34"/>
  <c r="H554" i="34"/>
  <c r="H552" i="34"/>
  <c r="H551" i="34"/>
  <c r="H548" i="34"/>
  <c r="H547" i="34"/>
  <c r="H546" i="34"/>
  <c r="H545" i="34"/>
  <c r="H544" i="34"/>
  <c r="H541" i="34"/>
  <c r="H540" i="34"/>
  <c r="H539" i="34"/>
  <c r="H537" i="34"/>
  <c r="H536" i="34"/>
  <c r="H535" i="34"/>
  <c r="H534" i="34"/>
  <c r="H533" i="34"/>
  <c r="H531" i="34"/>
  <c r="H530" i="34"/>
  <c r="H529" i="34"/>
  <c r="H526" i="34"/>
  <c r="H525" i="34"/>
  <c r="H524" i="34"/>
  <c r="H523" i="34"/>
  <c r="H522" i="34"/>
  <c r="H520" i="34"/>
  <c r="H519" i="34"/>
  <c r="H518" i="34"/>
  <c r="H517" i="34"/>
  <c r="H516" i="34"/>
  <c r="H513" i="34"/>
  <c r="H512" i="34"/>
  <c r="H511" i="34"/>
  <c r="H510" i="34"/>
  <c r="H509" i="34"/>
  <c r="H508" i="34"/>
  <c r="H507" i="34"/>
  <c r="H506" i="34"/>
  <c r="H505" i="34"/>
  <c r="H503" i="34"/>
  <c r="H502" i="34"/>
  <c r="H501" i="34"/>
  <c r="H500" i="34"/>
  <c r="H498" i="34"/>
  <c r="H497" i="34"/>
  <c r="H496" i="34"/>
  <c r="H495" i="34"/>
  <c r="H494" i="34"/>
  <c r="H493" i="34"/>
  <c r="H492" i="34"/>
  <c r="H491" i="34"/>
  <c r="H488" i="34"/>
  <c r="H487" i="34"/>
  <c r="H485" i="34"/>
  <c r="H484" i="34"/>
  <c r="H481" i="34"/>
  <c r="H480" i="34"/>
  <c r="H479" i="34"/>
  <c r="H478" i="34"/>
  <c r="H477" i="34"/>
  <c r="H476" i="34"/>
  <c r="H475" i="34"/>
  <c r="H474" i="34"/>
  <c r="H473" i="34"/>
  <c r="H472" i="34"/>
  <c r="H471" i="34"/>
  <c r="H470" i="34"/>
  <c r="H469" i="34"/>
  <c r="H467" i="34"/>
  <c r="H466" i="34"/>
  <c r="H465" i="34"/>
  <c r="H464" i="34"/>
  <c r="H462" i="34"/>
  <c r="H461" i="34"/>
  <c r="H460" i="34"/>
  <c r="H459" i="34"/>
  <c r="H458" i="34"/>
  <c r="H456" i="34"/>
  <c r="H455" i="34"/>
  <c r="H454" i="34"/>
  <c r="H453" i="34"/>
  <c r="H452" i="34"/>
  <c r="H451" i="34"/>
  <c r="H450" i="34"/>
  <c r="H449" i="34"/>
  <c r="H448" i="34"/>
  <c r="H447" i="34"/>
  <c r="H446" i="34"/>
  <c r="H444" i="34"/>
  <c r="H443" i="34"/>
  <c r="H441" i="34"/>
  <c r="H440" i="34"/>
  <c r="H439" i="34"/>
  <c r="H438" i="34"/>
  <c r="H437" i="34"/>
  <c r="H436" i="34"/>
  <c r="H435" i="34"/>
  <c r="H434" i="34"/>
  <c r="H433" i="34"/>
  <c r="H431" i="34"/>
  <c r="H430" i="34"/>
  <c r="H429" i="34"/>
  <c r="H428" i="34"/>
  <c r="H427" i="34"/>
  <c r="H426" i="34"/>
  <c r="H425" i="34"/>
  <c r="H424" i="34"/>
  <c r="H423" i="34"/>
  <c r="H421" i="34"/>
  <c r="H420" i="34"/>
  <c r="H418" i="34"/>
  <c r="H417" i="34"/>
  <c r="H416" i="34"/>
  <c r="H415" i="34"/>
  <c r="H414" i="34"/>
  <c r="H413" i="34"/>
  <c r="H412" i="34"/>
  <c r="H411" i="34"/>
  <c r="H410" i="34"/>
  <c r="H409" i="34"/>
  <c r="H408" i="34"/>
  <c r="H407" i="34"/>
  <c r="H406" i="34"/>
  <c r="H405" i="34"/>
  <c r="H403" i="34"/>
  <c r="H402" i="34"/>
  <c r="H400" i="34"/>
  <c r="H399" i="34"/>
  <c r="H398" i="34"/>
  <c r="H397" i="34"/>
  <c r="H396" i="34"/>
  <c r="H395" i="34"/>
  <c r="H394" i="34"/>
  <c r="H393" i="34"/>
  <c r="H392" i="34"/>
  <c r="H391" i="34"/>
  <c r="H390" i="34"/>
  <c r="H389" i="34"/>
  <c r="H388" i="34"/>
  <c r="H386" i="34"/>
  <c r="H385" i="34"/>
  <c r="H384" i="34"/>
  <c r="H383" i="34"/>
  <c r="H382" i="34"/>
  <c r="H380" i="34"/>
  <c r="H379" i="34"/>
  <c r="H378" i="34"/>
  <c r="H377" i="34"/>
  <c r="H376" i="34"/>
  <c r="H375" i="34"/>
  <c r="H373" i="34"/>
  <c r="H372" i="34"/>
  <c r="H371" i="34"/>
  <c r="H370" i="34"/>
  <c r="H369" i="34"/>
  <c r="H368" i="34"/>
  <c r="H367" i="34"/>
  <c r="H366" i="34"/>
  <c r="H365" i="34"/>
  <c r="H364" i="34"/>
  <c r="H363" i="34"/>
  <c r="H362" i="34"/>
  <c r="H361" i="34"/>
  <c r="H359" i="34"/>
  <c r="H358" i="34"/>
  <c r="H357" i="34"/>
  <c r="H356" i="34"/>
  <c r="H354" i="34"/>
  <c r="H353" i="34"/>
  <c r="H352" i="34"/>
  <c r="H351" i="34"/>
  <c r="H350" i="34"/>
  <c r="H349" i="34"/>
  <c r="H348" i="34"/>
  <c r="H347" i="34"/>
  <c r="H346" i="34"/>
  <c r="H345" i="34"/>
  <c r="H344" i="34"/>
  <c r="H343" i="34"/>
  <c r="H341" i="34"/>
  <c r="H339" i="34"/>
  <c r="H338" i="34"/>
  <c r="H337" i="34"/>
  <c r="H336" i="34"/>
  <c r="H335" i="34"/>
  <c r="H334" i="34"/>
  <c r="H333" i="34"/>
  <c r="H332" i="34"/>
  <c r="H331" i="34"/>
  <c r="H330" i="34"/>
  <c r="H328" i="34"/>
  <c r="H327" i="34"/>
  <c r="H326" i="34"/>
  <c r="H325" i="34"/>
  <c r="H324" i="34"/>
  <c r="H322" i="34"/>
  <c r="H321" i="34"/>
  <c r="H320" i="34"/>
  <c r="H319" i="34"/>
  <c r="H318" i="34"/>
  <c r="H317" i="34"/>
  <c r="H316" i="34"/>
  <c r="H315" i="34"/>
  <c r="H314" i="34"/>
  <c r="H313" i="34"/>
  <c r="H312" i="34"/>
  <c r="H311" i="34"/>
  <c r="H310" i="34"/>
  <c r="H309" i="34"/>
  <c r="H308" i="34"/>
  <c r="H307" i="34"/>
  <c r="H306" i="34"/>
  <c r="H305" i="34"/>
  <c r="H304" i="34"/>
  <c r="H303" i="34"/>
  <c r="H302" i="34"/>
  <c r="H301" i="34"/>
  <c r="H300" i="34"/>
  <c r="H298" i="34"/>
  <c r="H297" i="34"/>
  <c r="H296" i="34"/>
  <c r="H293" i="34"/>
  <c r="H292" i="34"/>
  <c r="H290" i="34"/>
  <c r="H289" i="34"/>
  <c r="H288" i="34"/>
  <c r="H286" i="34"/>
  <c r="H284" i="34"/>
  <c r="H282" i="34"/>
  <c r="H281" i="34"/>
  <c r="H280" i="34"/>
  <c r="H277" i="34"/>
  <c r="H276" i="34"/>
  <c r="H274" i="34"/>
  <c r="H273" i="34"/>
  <c r="H270" i="34"/>
  <c r="H269" i="34"/>
  <c r="H268" i="34"/>
  <c r="H266" i="34"/>
  <c r="H265" i="34"/>
  <c r="H262" i="34"/>
  <c r="H261" i="34"/>
  <c r="H260" i="34"/>
  <c r="H257" i="34"/>
  <c r="H254" i="34"/>
  <c r="H252" i="34"/>
  <c r="H250" i="34"/>
  <c r="H246" i="34"/>
  <c r="H245" i="34"/>
  <c r="H244" i="34"/>
  <c r="H242" i="34"/>
  <c r="H241" i="34"/>
  <c r="H238" i="34"/>
  <c r="H237" i="34"/>
  <c r="H220" i="34"/>
  <c r="H219" i="34"/>
  <c r="H218" i="34"/>
  <c r="H216" i="34"/>
  <c r="H214" i="34"/>
  <c r="H213" i="34"/>
  <c r="H211" i="34"/>
  <c r="H210" i="34"/>
  <c r="H208" i="34"/>
  <c r="H207" i="34"/>
  <c r="H206" i="34"/>
  <c r="H203" i="34"/>
  <c r="H202" i="34"/>
  <c r="H201" i="34"/>
  <c r="H197" i="34"/>
  <c r="H193" i="34"/>
  <c r="H185" i="34"/>
  <c r="H204" i="34"/>
  <c r="H190" i="34"/>
  <c r="H170" i="34"/>
  <c r="H152" i="34"/>
  <c r="H142" i="34"/>
  <c r="H124" i="34"/>
  <c r="H106" i="34"/>
  <c r="H88" i="34"/>
  <c r="H78" i="34"/>
  <c r="H60" i="34"/>
  <c r="H42" i="34"/>
  <c r="H24" i="34"/>
  <c r="H14" i="34"/>
  <c r="H568" i="34"/>
  <c r="H553" i="34"/>
  <c r="H549" i="34"/>
  <c r="H542" i="34"/>
  <c r="H538" i="34"/>
  <c r="H532" i="34"/>
  <c r="H527" i="34"/>
  <c r="H515" i="34"/>
  <c r="H504" i="34"/>
  <c r="H490" i="34"/>
  <c r="H167" i="34"/>
  <c r="H103" i="34"/>
  <c r="H39" i="34"/>
  <c r="H299" i="34"/>
  <c r="H225" i="34"/>
  <c r="H275" i="34"/>
  <c r="H251" i="34"/>
  <c r="H233" i="34"/>
  <c r="H179" i="34"/>
  <c r="H161" i="34"/>
  <c r="H151" i="34"/>
  <c r="H143" i="34"/>
  <c r="H133" i="34"/>
  <c r="H115" i="34"/>
  <c r="H97" i="34"/>
  <c r="H87" i="34"/>
  <c r="H79" i="34"/>
  <c r="H69" i="34"/>
  <c r="H51" i="34"/>
  <c r="H33" i="34"/>
  <c r="H23" i="34"/>
  <c r="H21" i="34"/>
  <c r="H15" i="34"/>
  <c r="H287" i="34"/>
  <c r="H259" i="34"/>
  <c r="H227" i="34"/>
  <c r="H16" i="34"/>
  <c r="H295" i="34"/>
  <c r="H291" i="34"/>
  <c r="H283" i="34"/>
  <c r="H263" i="34"/>
  <c r="H247" i="34"/>
  <c r="H239" i="34"/>
  <c r="H235" i="34"/>
  <c r="H231" i="34"/>
  <c r="H229" i="34"/>
  <c r="H209" i="34"/>
  <c r="H181" i="34"/>
  <c r="H163" i="34"/>
  <c r="H145" i="34"/>
  <c r="H135" i="34"/>
  <c r="H117" i="34"/>
  <c r="H99" i="34"/>
  <c r="H81" i="34"/>
  <c r="H71" i="34"/>
  <c r="H53" i="34"/>
  <c r="H35" i="34"/>
  <c r="H230" i="34"/>
  <c r="H223" i="34"/>
  <c r="H217" i="34"/>
  <c r="H215" i="34"/>
  <c r="H205" i="34"/>
  <c r="H199" i="34"/>
  <c r="H195" i="34"/>
  <c r="H191" i="34"/>
  <c r="H187" i="34"/>
  <c r="H183" i="34"/>
  <c r="H177" i="34"/>
  <c r="H173" i="34"/>
  <c r="H171" i="34"/>
  <c r="H165" i="34"/>
  <c r="H155" i="34"/>
  <c r="H153" i="34"/>
  <c r="H149" i="34"/>
  <c r="H147" i="34"/>
  <c r="H137" i="34"/>
  <c r="H131" i="34"/>
  <c r="H129" i="34"/>
  <c r="H127" i="34"/>
  <c r="H125" i="34"/>
  <c r="H119" i="34"/>
  <c r="H113" i="34"/>
  <c r="H109" i="34"/>
  <c r="H107" i="34"/>
  <c r="H101" i="34"/>
  <c r="H91" i="34"/>
  <c r="H89" i="34"/>
  <c r="H85" i="34"/>
  <c r="H83" i="34"/>
  <c r="H80" i="34"/>
  <c r="H73" i="34"/>
  <c r="H70" i="34"/>
  <c r="H67" i="34"/>
  <c r="H65" i="34"/>
  <c r="H63" i="34"/>
  <c r="H61" i="34"/>
  <c r="H55" i="34"/>
  <c r="H49" i="34"/>
  <c r="H45" i="34"/>
  <c r="H43" i="34"/>
  <c r="H37" i="34"/>
  <c r="H34" i="34"/>
  <c r="H27" i="34"/>
  <c r="H25" i="34"/>
  <c r="H19" i="34"/>
  <c r="H17" i="34"/>
  <c r="H11" i="34"/>
  <c r="H9" i="34"/>
  <c r="H271" i="34"/>
  <c r="H267" i="34"/>
  <c r="H243" i="34"/>
  <c r="H228" i="34"/>
  <c r="H221" i="34"/>
  <c r="H198" i="34"/>
  <c r="H186" i="34"/>
  <c r="H176" i="34"/>
  <c r="H126" i="34"/>
  <c r="H108" i="34"/>
  <c r="H90" i="34"/>
  <c r="H72" i="34"/>
  <c r="H62" i="34"/>
  <c r="H44" i="34"/>
  <c r="H8" i="34"/>
  <c r="H272" i="34"/>
  <c r="H264" i="34"/>
  <c r="H256" i="34"/>
  <c r="H240" i="34"/>
  <c r="H236" i="34"/>
  <c r="H232" i="34"/>
  <c r="H226" i="34"/>
  <c r="H194" i="34"/>
  <c r="H166" i="34"/>
  <c r="H148" i="34"/>
  <c r="H146" i="34"/>
  <c r="H130" i="34"/>
  <c r="H128" i="34"/>
  <c r="H118" i="34"/>
  <c r="H112" i="34"/>
  <c r="H111" i="34"/>
  <c r="H102" i="34"/>
  <c r="H100" i="34"/>
  <c r="H84" i="34"/>
  <c r="H82" i="34"/>
  <c r="H66" i="34"/>
  <c r="H64" i="34"/>
  <c r="H54" i="34"/>
  <c r="H48" i="34"/>
  <c r="H47" i="34"/>
  <c r="H38" i="34"/>
  <c r="H36" i="34"/>
  <c r="H20" i="34"/>
  <c r="H18" i="34"/>
  <c r="H248" i="34"/>
  <c r="H224" i="34"/>
  <c r="H222" i="34"/>
  <c r="H200" i="34"/>
  <c r="H196" i="34"/>
  <c r="H192" i="34"/>
  <c r="H188" i="34"/>
  <c r="H184" i="34"/>
  <c r="H182" i="34"/>
  <c r="H180" i="34"/>
  <c r="H178" i="34"/>
  <c r="H174" i="34"/>
  <c r="H172" i="34"/>
  <c r="H168" i="34"/>
  <c r="H164" i="34"/>
  <c r="H162" i="34"/>
  <c r="H160" i="34"/>
  <c r="H159" i="34"/>
  <c r="H158" i="34"/>
  <c r="H157" i="34"/>
  <c r="H156" i="34"/>
  <c r="H154" i="34"/>
  <c r="H150" i="34"/>
  <c r="H144" i="34"/>
  <c r="H140" i="34"/>
  <c r="H139" i="34"/>
  <c r="H138" i="34"/>
  <c r="H136" i="34"/>
  <c r="H134" i="34"/>
  <c r="H132" i="34"/>
  <c r="H122" i="34"/>
  <c r="H121" i="34"/>
  <c r="H120" i="34"/>
  <c r="H116" i="34"/>
  <c r="H114" i="34"/>
  <c r="H110" i="34"/>
  <c r="H104" i="34"/>
  <c r="H98" i="34"/>
  <c r="H96" i="34"/>
  <c r="H95" i="34"/>
  <c r="H94" i="34"/>
  <c r="H93" i="34"/>
  <c r="H92" i="34"/>
  <c r="H86" i="34"/>
  <c r="H76" i="34"/>
  <c r="H75" i="34"/>
  <c r="H74" i="34"/>
  <c r="H68" i="34"/>
  <c r="H58" i="34"/>
  <c r="H57" i="34"/>
  <c r="H56" i="34"/>
  <c r="H52" i="34"/>
  <c r="H50" i="34"/>
  <c r="H46" i="34"/>
  <c r="H40" i="34"/>
  <c r="H32" i="34"/>
  <c r="H31" i="34"/>
  <c r="H30" i="34"/>
  <c r="H29" i="34"/>
  <c r="H28" i="34"/>
  <c r="H26" i="34"/>
  <c r="H22" i="34"/>
  <c r="H12" i="34"/>
  <c r="H10" i="34"/>
  <c r="H279" i="34"/>
  <c r="H255" i="34"/>
  <c r="H234" i="34"/>
  <c r="H175" i="34"/>
  <c r="H169" i="34"/>
  <c r="H141" i="34"/>
  <c r="H123" i="34"/>
  <c r="H105" i="34"/>
  <c r="H77" i="34"/>
  <c r="H59" i="34"/>
  <c r="H41" i="34"/>
  <c r="H13" i="34"/>
</calcChain>
</file>

<file path=xl/sharedStrings.xml><?xml version="1.0" encoding="utf-8"?>
<sst xmlns="http://schemas.openxmlformats.org/spreadsheetml/2006/main" count="7085" uniqueCount="3122">
  <si>
    <t>Micro</t>
  </si>
  <si>
    <t>2E</t>
  </si>
  <si>
    <t>3E</t>
  </si>
  <si>
    <t>4E</t>
  </si>
  <si>
    <t>2S3</t>
  </si>
  <si>
    <t>2T2</t>
  </si>
  <si>
    <t>2T3</t>
  </si>
  <si>
    <t>3T2</t>
  </si>
  <si>
    <t>Ambos</t>
  </si>
  <si>
    <t>IMD</t>
  </si>
  <si>
    <t>Trayler</t>
  </si>
  <si>
    <t>Panel</t>
  </si>
  <si>
    <t>Entrada</t>
  </si>
  <si>
    <t>Salida</t>
  </si>
  <si>
    <t>&gt;=3S3</t>
  </si>
  <si>
    <t>Km. 210 a la altura del peaje Ambo</t>
  </si>
  <si>
    <t>Km 1 pasando el Desvío Las Vegas rumbo Tarma</t>
  </si>
  <si>
    <t>Canchacucho</t>
  </si>
  <si>
    <t>Yanahuanca</t>
  </si>
  <si>
    <t>Km 139.2 a la altura del peaje El Paraíso</t>
  </si>
  <si>
    <t>A la altura de la localidad de Huayre</t>
  </si>
  <si>
    <t>Carhuamayo</t>
  </si>
  <si>
    <t>Km 18.6 a la altura del peaje Quiulla</t>
  </si>
  <si>
    <t>Quiulla</t>
  </si>
  <si>
    <t>Km 56.5 a la altura del control policial de Yangas</t>
  </si>
  <si>
    <t>Km 153.4 a la altura del puente Pachachaca</t>
  </si>
  <si>
    <t>Morococha</t>
  </si>
  <si>
    <t>Andahuasi</t>
  </si>
  <si>
    <t>Acos</t>
  </si>
  <si>
    <t>Auto</t>
  </si>
  <si>
    <t>Nro</t>
  </si>
  <si>
    <t>Código</t>
  </si>
  <si>
    <t>Nombre</t>
  </si>
  <si>
    <t>Tipo</t>
  </si>
  <si>
    <t>Código Subtramo</t>
  </si>
  <si>
    <t>Tramo</t>
  </si>
  <si>
    <t>Ruta</t>
  </si>
  <si>
    <t>Latitud</t>
  </si>
  <si>
    <t>Longitud</t>
  </si>
  <si>
    <t>Ubicación</t>
  </si>
  <si>
    <t>Departamento</t>
  </si>
  <si>
    <t>Peaje</t>
  </si>
  <si>
    <t>Altura</t>
  </si>
  <si>
    <t>Inicio</t>
  </si>
  <si>
    <t>Fin</t>
  </si>
  <si>
    <t>PE01N</t>
  </si>
  <si>
    <t>PE03N</t>
  </si>
  <si>
    <t>15_PE20A_02_02</t>
  </si>
  <si>
    <t>Trapiche</t>
  </si>
  <si>
    <t>PE20A</t>
  </si>
  <si>
    <t>Lima</t>
  </si>
  <si>
    <t>15_PE1NC_02_02</t>
  </si>
  <si>
    <t>PE1NC</t>
  </si>
  <si>
    <t>PE018</t>
  </si>
  <si>
    <t>Ambo</t>
  </si>
  <si>
    <t>Huánuco</t>
  </si>
  <si>
    <t>Pasco</t>
  </si>
  <si>
    <t>12_PE03S_01_01</t>
  </si>
  <si>
    <t>PE03S</t>
  </si>
  <si>
    <t>Casaracra</t>
  </si>
  <si>
    <t>PE22B</t>
  </si>
  <si>
    <t>Cocachacra</t>
  </si>
  <si>
    <t>PE022</t>
  </si>
  <si>
    <t>Sayán</t>
  </si>
  <si>
    <t>Las Vegas</t>
  </si>
  <si>
    <t>El Paraíso</t>
  </si>
  <si>
    <t>A 1 Km antes de los Baños Termales</t>
  </si>
  <si>
    <t>Km 42 a 1.5 km pasando el desvío a Andahuasi</t>
  </si>
  <si>
    <t>Abra Uchucchacua (L. D. Lima/Pasco)</t>
  </si>
  <si>
    <t>Ambo (PE-03N/PE-018)</t>
  </si>
  <si>
    <t>Cupiche</t>
  </si>
  <si>
    <t>Cruce FF.CC</t>
  </si>
  <si>
    <t>Pte. Huaymanta</t>
  </si>
  <si>
    <t>La Oroya (Emp. PE-03S/PE-022)</t>
  </si>
  <si>
    <t>Pte. Matachico</t>
  </si>
  <si>
    <t>Dv. Las Vegas (PE-03N/PE-22A)</t>
  </si>
  <si>
    <t>Huasqui</t>
  </si>
  <si>
    <t>Sta. Rosa de Quives (Emp. PE-20A/LM-111)</t>
  </si>
  <si>
    <t>15_PE018_02_01</t>
  </si>
  <si>
    <t>15_PE018_05_01</t>
  </si>
  <si>
    <t>Dv. Las Salinas</t>
  </si>
  <si>
    <t>15_PE01N_10_02</t>
  </si>
  <si>
    <t>15_PE022_03_02</t>
  </si>
  <si>
    <t>12_PE022_05_04</t>
  </si>
  <si>
    <t>12_PE03N_01_01</t>
  </si>
  <si>
    <t>La Oroya (Emp. PE-03N/PE-022)</t>
  </si>
  <si>
    <t>Junín (PE-03N/JU-102)</t>
  </si>
  <si>
    <t>12_PE03N_03_01</t>
  </si>
  <si>
    <t>Carhuamayo (PE-03N/JU-101)</t>
  </si>
  <si>
    <t>Salcachupán (L. D. Pasco/Huánuco)</t>
  </si>
  <si>
    <t>10_PE03N_07_01</t>
  </si>
  <si>
    <t>Pueblo Libre</t>
  </si>
  <si>
    <t>15_PE20A_02_01</t>
  </si>
  <si>
    <t>Trapiche (Emp. PE-20A/LM-109)</t>
  </si>
  <si>
    <t>19_PE20A_06_01</t>
  </si>
  <si>
    <t>Empalme PE-20A/PE-20F</t>
  </si>
  <si>
    <t>12_PE22B_01_01</t>
  </si>
  <si>
    <t>Cobertura</t>
  </si>
  <si>
    <t>Km. 227 a la altura de la localidad de Canchacucho</t>
  </si>
  <si>
    <t>A la altura del desvío a Añasmayo</t>
  </si>
  <si>
    <t>Provincia</t>
  </si>
  <si>
    <t>Distrito</t>
  </si>
  <si>
    <t>Descripción Textual</t>
  </si>
  <si>
    <t>ÍNDICE MEDIO DIARIO ANUAL, POR TIPO DE VEHÍCULO, SEGÚN TRAMOS VIALES</t>
  </si>
  <si>
    <t>Sentido:</t>
  </si>
  <si>
    <t>Nombre de Estación</t>
  </si>
  <si>
    <t>Tipo de Vehículo</t>
  </si>
  <si>
    <t>SW</t>
  </si>
  <si>
    <t>Combi</t>
  </si>
  <si>
    <t>Bus</t>
  </si>
  <si>
    <t>Camión</t>
  </si>
  <si>
    <t>Semi Trayler</t>
  </si>
  <si>
    <t>2S1 y  2S2</t>
  </si>
  <si>
    <t>3S1  y 3S2</t>
  </si>
  <si>
    <t>3T3</t>
  </si>
  <si>
    <t>4T3</t>
  </si>
  <si>
    <t>Año 2016</t>
  </si>
  <si>
    <t>Pick Up</t>
  </si>
  <si>
    <t>T001</t>
  </si>
  <si>
    <t>T002</t>
  </si>
  <si>
    <t>T003</t>
  </si>
  <si>
    <t>T004</t>
  </si>
  <si>
    <t>T005</t>
  </si>
  <si>
    <t>T006</t>
  </si>
  <si>
    <t>T007</t>
  </si>
  <si>
    <t>T008</t>
  </si>
  <si>
    <t>T009</t>
  </si>
  <si>
    <t>T010</t>
  </si>
  <si>
    <t>T011</t>
  </si>
  <si>
    <t>Fechas de Conteo</t>
  </si>
  <si>
    <t>Días de Conteo</t>
  </si>
  <si>
    <t>E090</t>
  </si>
  <si>
    <t>E173</t>
  </si>
  <si>
    <t>Corcona</t>
  </si>
  <si>
    <t>Principal</t>
  </si>
  <si>
    <t>Km 12.3 a la altura del peaje Casaracra</t>
  </si>
  <si>
    <t>Km 48.0 Peaje Corcona - Control Policial</t>
  </si>
  <si>
    <t>P022</t>
  </si>
  <si>
    <t>P011</t>
  </si>
  <si>
    <t>C110</t>
  </si>
  <si>
    <t xml:space="preserve">Km 37 Bodega Librería Leydy. A 3 Km antes del Puente Trapiche             </t>
  </si>
  <si>
    <t>E089</t>
  </si>
  <si>
    <t>Yangas</t>
  </si>
  <si>
    <t xml:space="preserve">Km 56.5 a la altura del control policial de Yangas                                 </t>
  </si>
  <si>
    <t>P003</t>
  </si>
  <si>
    <t>P028</t>
  </si>
  <si>
    <t>P057</t>
  </si>
  <si>
    <t>Paccha (Emp. PE-03N/PE-20C)</t>
  </si>
  <si>
    <t>Junín</t>
  </si>
  <si>
    <t>Acos (Emp. PE-1NC/PE-20B)</t>
  </si>
  <si>
    <t>C010</t>
  </si>
  <si>
    <t>C001</t>
  </si>
  <si>
    <t>C002</t>
  </si>
  <si>
    <t>C003</t>
  </si>
  <si>
    <t>C004</t>
  </si>
  <si>
    <t>C005</t>
  </si>
  <si>
    <t>C006</t>
  </si>
  <si>
    <t>C007</t>
  </si>
  <si>
    <t>C008</t>
  </si>
  <si>
    <t>C009</t>
  </si>
  <si>
    <t>C011</t>
  </si>
  <si>
    <t>C012</t>
  </si>
  <si>
    <t>C013</t>
  </si>
  <si>
    <t>C014</t>
  </si>
  <si>
    <t>C015</t>
  </si>
  <si>
    <t>C016</t>
  </si>
  <si>
    <t>C017</t>
  </si>
  <si>
    <t>C018</t>
  </si>
  <si>
    <t>C019</t>
  </si>
  <si>
    <t>C020</t>
  </si>
  <si>
    <t>C021</t>
  </si>
  <si>
    <t>C022</t>
  </si>
  <si>
    <t>C023</t>
  </si>
  <si>
    <t>C024</t>
  </si>
  <si>
    <t>C025</t>
  </si>
  <si>
    <t>C026</t>
  </si>
  <si>
    <t>C027</t>
  </si>
  <si>
    <t>C028</t>
  </si>
  <si>
    <t>C029</t>
  </si>
  <si>
    <t>C030</t>
  </si>
  <si>
    <t>C031</t>
  </si>
  <si>
    <t>C032</t>
  </si>
  <si>
    <t>C033</t>
  </si>
  <si>
    <t>C034</t>
  </si>
  <si>
    <t>C035</t>
  </si>
  <si>
    <t>C036</t>
  </si>
  <si>
    <t>C037</t>
  </si>
  <si>
    <t>C038</t>
  </si>
  <si>
    <t>C039</t>
  </si>
  <si>
    <t>C040</t>
  </si>
  <si>
    <t>C041</t>
  </si>
  <si>
    <t>C042</t>
  </si>
  <si>
    <t>C043</t>
  </si>
  <si>
    <t>C044</t>
  </si>
  <si>
    <t>C045</t>
  </si>
  <si>
    <t>C046</t>
  </si>
  <si>
    <t>C047</t>
  </si>
  <si>
    <t>C048</t>
  </si>
  <si>
    <t>C049</t>
  </si>
  <si>
    <t>C050</t>
  </si>
  <si>
    <t>C051</t>
  </si>
  <si>
    <t>C052</t>
  </si>
  <si>
    <t>C053</t>
  </si>
  <si>
    <t>C054</t>
  </si>
  <si>
    <t>C055</t>
  </si>
  <si>
    <t>C056</t>
  </si>
  <si>
    <t>C057</t>
  </si>
  <si>
    <t>C058</t>
  </si>
  <si>
    <t>C059</t>
  </si>
  <si>
    <t>C060</t>
  </si>
  <si>
    <t>C061</t>
  </si>
  <si>
    <t>C062</t>
  </si>
  <si>
    <t>C063</t>
  </si>
  <si>
    <t>C064</t>
  </si>
  <si>
    <t>C065</t>
  </si>
  <si>
    <t>C066</t>
  </si>
  <si>
    <t>C067</t>
  </si>
  <si>
    <t>C068</t>
  </si>
  <si>
    <t>C069</t>
  </si>
  <si>
    <t>C070</t>
  </si>
  <si>
    <t>C071</t>
  </si>
  <si>
    <t>C072</t>
  </si>
  <si>
    <t>C073</t>
  </si>
  <si>
    <t>C074</t>
  </si>
  <si>
    <t>C075</t>
  </si>
  <si>
    <t>C076</t>
  </si>
  <si>
    <t>C077</t>
  </si>
  <si>
    <t>C078</t>
  </si>
  <si>
    <t>C079</t>
  </si>
  <si>
    <t>C080</t>
  </si>
  <si>
    <t>C081</t>
  </si>
  <si>
    <t>C082</t>
  </si>
  <si>
    <t>C083</t>
  </si>
  <si>
    <t>C084</t>
  </si>
  <si>
    <t>C085</t>
  </si>
  <si>
    <t>C086</t>
  </si>
  <si>
    <t>C087</t>
  </si>
  <si>
    <t>C088</t>
  </si>
  <si>
    <t>C089</t>
  </si>
  <si>
    <t>C090</t>
  </si>
  <si>
    <t>C091</t>
  </si>
  <si>
    <t>C092</t>
  </si>
  <si>
    <t>C093</t>
  </si>
  <si>
    <t>C094</t>
  </si>
  <si>
    <t>C095</t>
  </si>
  <si>
    <t>C096</t>
  </si>
  <si>
    <t>C097</t>
  </si>
  <si>
    <t>C098</t>
  </si>
  <si>
    <t>C099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</si>
  <si>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</si>
  <si>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</si>
  <si>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</si>
  <si>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</si>
  <si>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</si>
  <si>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</si>
  <si>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</si>
  <si>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</si>
  <si>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</si>
  <si>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</si>
  <si>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Aguas  Verdes</t>
  </si>
  <si>
    <t>24_PE1NO_01_04</t>
  </si>
  <si>
    <t>Zarumilla (PE-1NO/TU-100)</t>
  </si>
  <si>
    <t>Aguas Verdes (PE-1NO/TU-1000)</t>
  </si>
  <si>
    <t>PE1NO</t>
  </si>
  <si>
    <t>R-01A  en el puente  Piedritas</t>
  </si>
  <si>
    <t>Tumbes</t>
  </si>
  <si>
    <t>Papayal</t>
  </si>
  <si>
    <t>24_TU101_01_03</t>
  </si>
  <si>
    <t>Uña de Gato</t>
  </si>
  <si>
    <t>TU101</t>
  </si>
  <si>
    <t>A 1 Km. Antes  de llegar a Papayal</t>
  </si>
  <si>
    <t>Puerto Pizarro</t>
  </si>
  <si>
    <t>24_TU103_01_01</t>
  </si>
  <si>
    <t>Dv. Pto. Pizarro (Pe-01N/TU-105)</t>
  </si>
  <si>
    <t>TU103</t>
  </si>
  <si>
    <t>R-1A-Km. a 1 km del desvío Puerto Pizarro</t>
  </si>
  <si>
    <t>Santa Maria</t>
  </si>
  <si>
    <t>24_TU104_01_01</t>
  </si>
  <si>
    <t>Pampas de Hospital (TU-104/TU-900)</t>
  </si>
  <si>
    <t>TU104</t>
  </si>
  <si>
    <t>TU - 104 Santa Maria</t>
  </si>
  <si>
    <t>Plateros</t>
  </si>
  <si>
    <t>24_TU105_01_03</t>
  </si>
  <si>
    <t>Emp. TU-105/TU-517</t>
  </si>
  <si>
    <t>Emp. TU-105/TU-900</t>
  </si>
  <si>
    <t>TU105</t>
  </si>
  <si>
    <t>Ubicación localidad de Plateros</t>
  </si>
  <si>
    <t>Los Organos</t>
  </si>
  <si>
    <t>20_PE01N_53_09</t>
  </si>
  <si>
    <t>Los Órganos</t>
  </si>
  <si>
    <t>Dv. Vichayito (PE-01N/PI-1016)</t>
  </si>
  <si>
    <t>A la salida de Los Organos</t>
  </si>
  <si>
    <t>Piura</t>
  </si>
  <si>
    <t>El Alto</t>
  </si>
  <si>
    <t>20_PE01N_53_07</t>
  </si>
  <si>
    <t>Dv. El Alto (PE-01N/PI-505)</t>
  </si>
  <si>
    <t>Pte. Ñuro (PE-01N/PI-100)</t>
  </si>
  <si>
    <t>PE 01N localidad de El Alto (Grif o Petro Peru) rumbo a Organos</t>
  </si>
  <si>
    <t>Talara</t>
  </si>
  <si>
    <t>20_PI100_01_01</t>
  </si>
  <si>
    <t>Dv. Talara (PE-01N/PI-100)</t>
  </si>
  <si>
    <t>Emp. PI-100/PI-101</t>
  </si>
  <si>
    <t>PI100</t>
  </si>
  <si>
    <t>A 1 km del desvío Talara rumbo Talara</t>
  </si>
  <si>
    <t>Peaje Talara</t>
  </si>
  <si>
    <t>20_PE01N_52_03</t>
  </si>
  <si>
    <t>Emp. PE-01N/PI-1013</t>
  </si>
  <si>
    <t>Emp. PE-01N/Pi-1014</t>
  </si>
  <si>
    <t>Poechos</t>
  </si>
  <si>
    <t>20_PE1NN_01_03</t>
  </si>
  <si>
    <t>Querecotillo</t>
  </si>
  <si>
    <t>Dv. Poechos</t>
  </si>
  <si>
    <t>PE1NN</t>
  </si>
  <si>
    <t>R-103 a 1 Km antes  de llegar al desvío a Poechos</t>
  </si>
  <si>
    <t>Lancones</t>
  </si>
  <si>
    <t>20_PE1NN_01_04</t>
  </si>
  <si>
    <t>Dv. Lancones</t>
  </si>
  <si>
    <t>R-103 a 1 Km antes  de llegar al desvío Lancones</t>
  </si>
  <si>
    <t>El Alamor</t>
  </si>
  <si>
    <t>20_PE1NN_01_05</t>
  </si>
  <si>
    <t>EL ALAMOR (Ecuador)</t>
  </si>
  <si>
    <t>A 1 Km antes  de llegar a la localidad de El Alamor</t>
  </si>
  <si>
    <t>Colán</t>
  </si>
  <si>
    <t>20_PI102_01_05</t>
  </si>
  <si>
    <t>Dv. Sullana (Emp. PI-101/PI-102)</t>
  </si>
  <si>
    <t>Emp. PE-002/PI-102</t>
  </si>
  <si>
    <t>PI102</t>
  </si>
  <si>
    <t>Pasando el Dv. Colán</t>
  </si>
  <si>
    <t>Carneros</t>
  </si>
  <si>
    <t>20_PE1NL_02_01</t>
  </si>
  <si>
    <t>Dv. Tambo Grande</t>
  </si>
  <si>
    <t>Las Lomas</t>
  </si>
  <si>
    <t>PE1NL</t>
  </si>
  <si>
    <t>PE-02 Km 1063 a la altura del puente  Carneros</t>
  </si>
  <si>
    <t>Palo Blanco</t>
  </si>
  <si>
    <t>20_PE1NL_02_02</t>
  </si>
  <si>
    <t>Sajino (PE-1NM/PI-104)</t>
  </si>
  <si>
    <t>R-01N centro Poblado  Palo Blanco  a 11 Km de Sajino</t>
  </si>
  <si>
    <t>Sajino</t>
  </si>
  <si>
    <t>20_PI104_01_01</t>
  </si>
  <si>
    <t>Paimas</t>
  </si>
  <si>
    <t>PI104</t>
  </si>
  <si>
    <t>A 1 km de la localidad de Sajino rumbo Paimas</t>
  </si>
  <si>
    <t>Ayabaca</t>
  </si>
  <si>
    <t>20_PI104_01_02</t>
  </si>
  <si>
    <t>En la localidad de Pingola</t>
  </si>
  <si>
    <t>Los Cocos</t>
  </si>
  <si>
    <t>20_PI104_02_01</t>
  </si>
  <si>
    <t>Sorchabamba (PE-03N/PI-104)</t>
  </si>
  <si>
    <t>R-106 en la localidad de Los Cocos</t>
  </si>
  <si>
    <t>Tambo  Grande</t>
  </si>
  <si>
    <t>20_PI106_01_01</t>
  </si>
  <si>
    <t>Tambo Grande (PI-106/PI-107)</t>
  </si>
  <si>
    <t>Emp. PE-1NJ/PI-106</t>
  </si>
  <si>
    <t>PI106</t>
  </si>
  <si>
    <t>PI-106 La Loma</t>
  </si>
  <si>
    <t>Chulucanas</t>
  </si>
  <si>
    <t>20_PI108_01_01</t>
  </si>
  <si>
    <t>El Cincuenta (Dv. Chulucanas)</t>
  </si>
  <si>
    <t>PI108</t>
  </si>
  <si>
    <t>En el centro poblado  de Huasimal a 3.3 Km del Dv. Chulucanas</t>
  </si>
  <si>
    <t>Talanquera</t>
  </si>
  <si>
    <t>20_PI107_01_03</t>
  </si>
  <si>
    <t>Emp. PI-107/PI-109</t>
  </si>
  <si>
    <t>PI107</t>
  </si>
  <si>
    <t>En el centro poblado  Talanquera</t>
  </si>
  <si>
    <t>Morropón</t>
  </si>
  <si>
    <t>20_PI109_01_01</t>
  </si>
  <si>
    <t>Carrasquillo (PE-02A/PI-109)</t>
  </si>
  <si>
    <t>PI109</t>
  </si>
  <si>
    <t>Puente  Carrasquillo</t>
  </si>
  <si>
    <t>Palo Verde</t>
  </si>
  <si>
    <t>20_PE02A_01_01</t>
  </si>
  <si>
    <t>Dv. Carrasquillo (PE-1NK/PE-02A)</t>
  </si>
  <si>
    <t>Carrasquillo (PE-02A/PI-110)</t>
  </si>
  <si>
    <t>PE02A</t>
  </si>
  <si>
    <t>A la altura del puente  Palo Verde</t>
  </si>
  <si>
    <t>Sondor</t>
  </si>
  <si>
    <t>20_PE03N_41_01</t>
  </si>
  <si>
    <t>Huancabamba (PE-03N/PE-02A)</t>
  </si>
  <si>
    <t>R-03N   a 1 Km de la localidad Sondor</t>
  </si>
  <si>
    <t>Huarmaca</t>
  </si>
  <si>
    <t>20_PE03N_40_02</t>
  </si>
  <si>
    <t>Sondorillo</t>
  </si>
  <si>
    <t>R-03N   en la localidad de Sondorillo</t>
  </si>
  <si>
    <t>Dv. Catacaos</t>
  </si>
  <si>
    <t>20_PE01N_45_08</t>
  </si>
  <si>
    <t>Emp. PE-01N/PI-1006</t>
  </si>
  <si>
    <t>Dv. Catacaos (PE-01N/PE-1NL)</t>
  </si>
  <si>
    <t>R-01N Km 994 a 2 km del Dv. Catacaos rumbo a Chiclayo</t>
  </si>
  <si>
    <t>Catacaos</t>
  </si>
  <si>
    <t>20_PE1NK_01_01</t>
  </si>
  <si>
    <t>Sechura</t>
  </si>
  <si>
    <t>PE1NK</t>
  </si>
  <si>
    <t>R-01NK  Ex Peaje Simbila</t>
  </si>
  <si>
    <t>La Unión</t>
  </si>
  <si>
    <t>R-01NK  salida de la Localidad de La Unión rumbo a Catacaos</t>
  </si>
  <si>
    <t>Pto Bayovar</t>
  </si>
  <si>
    <t>20_PE004_01_01</t>
  </si>
  <si>
    <t>Puerto Bapo</t>
  </si>
  <si>
    <t>Dv. Sechura</t>
  </si>
  <si>
    <t>PE004</t>
  </si>
  <si>
    <t>PE-04   despues de COPEINCA a 1.5 km de la Comiseria Villa Rica</t>
  </si>
  <si>
    <t>Mórrope</t>
  </si>
  <si>
    <t>14_PE01N_42_02</t>
  </si>
  <si>
    <t>Mórrope (PE-01N/LA-104)</t>
  </si>
  <si>
    <t>Zona Mórrope</t>
  </si>
  <si>
    <t>Km 790 a la altura del peaje Mórrope</t>
  </si>
  <si>
    <t>Lambayeque</t>
  </si>
  <si>
    <t>Olmos</t>
  </si>
  <si>
    <t>14_PE04B_01_01</t>
  </si>
  <si>
    <t>El Cruce (Emp. PE-1NK/PE-04B)</t>
  </si>
  <si>
    <t>Lím. Dep. Lambayeque/Cajamarca</t>
  </si>
  <si>
    <t>PE04B</t>
  </si>
  <si>
    <t>R-4A  Km 8.0,  Peaje Olmos</t>
  </si>
  <si>
    <t>Motupe</t>
  </si>
  <si>
    <t>14_PE1NJ_02_02</t>
  </si>
  <si>
    <t>Dv. Motupe</t>
  </si>
  <si>
    <t>PE1NJ</t>
  </si>
  <si>
    <t>Km 68.5 a la altura del puente  Chotoque</t>
  </si>
  <si>
    <t>Illimo</t>
  </si>
  <si>
    <t>14_PE1NJ_02_01</t>
  </si>
  <si>
    <t>Dv. Ferreñafe</t>
  </si>
  <si>
    <t>PE-01NJ Pte Leche</t>
  </si>
  <si>
    <t>El Pavo</t>
  </si>
  <si>
    <t>PE-01NJ Localidad de El Pavo</t>
  </si>
  <si>
    <t>San Pedro</t>
  </si>
  <si>
    <t>14_LA106_01_01</t>
  </si>
  <si>
    <t>Punto Cuatro</t>
  </si>
  <si>
    <t>Ferreñafe</t>
  </si>
  <si>
    <t>LA106</t>
  </si>
  <si>
    <t>LA 107 ,  altura de la localidad de San Pedro</t>
  </si>
  <si>
    <t>Mocce</t>
  </si>
  <si>
    <t>14_PE01N_41_01</t>
  </si>
  <si>
    <t>Lambayeque Acceso Norte</t>
  </si>
  <si>
    <t>Mocce (PE-01N/PE-1NK)</t>
  </si>
  <si>
    <t>PE01N  a la altura del grif o Lambayeque</t>
  </si>
  <si>
    <t>Tunán</t>
  </si>
  <si>
    <t>14_PE06A_02_02</t>
  </si>
  <si>
    <t>Tuman</t>
  </si>
  <si>
    <t>Patapo</t>
  </si>
  <si>
    <t>PE06A</t>
  </si>
  <si>
    <t>R-06A  a 2Km antes  de Patapo  rumbo a Chongoyape</t>
  </si>
  <si>
    <t>Chongoyape</t>
  </si>
  <si>
    <t>06_PE06A_03_01</t>
  </si>
  <si>
    <t>L.D. Lambayeque/Cajamarca</t>
  </si>
  <si>
    <t>Puente Cumbil</t>
  </si>
  <si>
    <t>R-06A  a 2Km despues de la Localidad de Chongoyape</t>
  </si>
  <si>
    <t>Pimentel</t>
  </si>
  <si>
    <t>14_PE006_02_01</t>
  </si>
  <si>
    <t>Emp. PE-006/LA-108</t>
  </si>
  <si>
    <t>El Trébol (Emp. PE-01N/PE-006)</t>
  </si>
  <si>
    <t>PE006</t>
  </si>
  <si>
    <t>R-006 Pasando la Universidad antes  de Chiclayo</t>
  </si>
  <si>
    <t>Chiclayo</t>
  </si>
  <si>
    <t>14_PE01N_38_01</t>
  </si>
  <si>
    <t>Dv. Monsefú (PE-01N/LA-110)</t>
  </si>
  <si>
    <t>La Victoria (Chiclayo Acceso Sur)_x000D_</t>
  </si>
  <si>
    <t>R-1N - Km. 758 Grif o "Gran Milano"</t>
  </si>
  <si>
    <t>Reque</t>
  </si>
  <si>
    <t>14_PE01N_37_06</t>
  </si>
  <si>
    <t>Dv. Pto Eten (PE-01N/LA-110)</t>
  </si>
  <si>
    <t>Dv. Pomalca (PE-01N/LA-110)</t>
  </si>
  <si>
    <t>R-01N  a la altura del Restaurante campestre Mirador  - Chiclayo</t>
  </si>
  <si>
    <t>Puerto Etén</t>
  </si>
  <si>
    <t>14_LA110_01_01</t>
  </si>
  <si>
    <t>Eten Puerto</t>
  </si>
  <si>
    <t>LA110</t>
  </si>
  <si>
    <t>A 2 Km. del Dv. Pto. Etén</t>
  </si>
  <si>
    <t>San Nicolás</t>
  </si>
  <si>
    <t>14_PE1NI_01_01</t>
  </si>
  <si>
    <t>Nuevo Mocupe</t>
  </si>
  <si>
    <t>Zaña</t>
  </si>
  <si>
    <t>PE1NI</t>
  </si>
  <si>
    <t>A la altura de la localidad de San Nicolás  rumbo Zaña</t>
  </si>
  <si>
    <t>14_PE1NI_01_02</t>
  </si>
  <si>
    <t>Cayalti</t>
  </si>
  <si>
    <t>A 2 Km. de la entrada  a la localidad de Cayaltí</t>
  </si>
  <si>
    <t>Sintupaya</t>
  </si>
  <si>
    <t>14_PE1NI_01_05</t>
  </si>
  <si>
    <t>Oyotún</t>
  </si>
  <si>
    <t>A la entrada  de Delicias</t>
  </si>
  <si>
    <t>Guadalupe</t>
  </si>
  <si>
    <t>13_PE01N_34_01</t>
  </si>
  <si>
    <t>Ciudad de Dios (PE-01N/PE-008)_x000D_</t>
  </si>
  <si>
    <t>Guadalupe Acceso Sur</t>
  </si>
  <si>
    <t>R-01N a 2 Km de la Localidad de Guadalupe</t>
  </si>
  <si>
    <t>La Libertad</t>
  </si>
  <si>
    <t>Ciudad  de Dios</t>
  </si>
  <si>
    <t>13_PE008_01_01</t>
  </si>
  <si>
    <t>Ciudad de Dios (PE-01N/PE-008)</t>
  </si>
  <si>
    <t>Dv. Pitura (PE-008/PE-1NH)</t>
  </si>
  <si>
    <t>PE008</t>
  </si>
  <si>
    <t>R-008 Peaje Ciudad  de Dios</t>
  </si>
  <si>
    <t>Olivares</t>
  </si>
  <si>
    <t>13_PE01N_33_01</t>
  </si>
  <si>
    <t>Pacasmayo Acceso Norte</t>
  </si>
  <si>
    <t>R-01N Km 693.5 Puente Libertad</t>
  </si>
  <si>
    <t>Ascope</t>
  </si>
  <si>
    <t>13_LI105_01_03</t>
  </si>
  <si>
    <t>Dv. Roma</t>
  </si>
  <si>
    <t>LI105</t>
  </si>
  <si>
    <t>En la localidad de Cepena</t>
  </si>
  <si>
    <t>Cartavio</t>
  </si>
  <si>
    <t>13_PE01N_27_01</t>
  </si>
  <si>
    <t>Chicama (PE-01N/PE-1NF)</t>
  </si>
  <si>
    <t>Chócope</t>
  </si>
  <si>
    <t>Km 611  a 1 km del desvío a Cartavio</t>
  </si>
  <si>
    <t>Sausal</t>
  </si>
  <si>
    <t>13_PE1NF_01_02</t>
  </si>
  <si>
    <t>Dv. Ascope</t>
  </si>
  <si>
    <t>PE1NF</t>
  </si>
  <si>
    <t>A 1 km antes de la localidad de Sausal</t>
  </si>
  <si>
    <t>Salaverry</t>
  </si>
  <si>
    <t>13_PE01N_24_01</t>
  </si>
  <si>
    <t>Dv. Pto. Salaverry (PE-01N/PE-010)_x000D_</t>
  </si>
  <si>
    <t>Trujillo Acceso Sur (PE-01N/PE-10A)</t>
  </si>
  <si>
    <t>A 1 km pasando la localidad de Moche Alto  rumbo Salaverry</t>
  </si>
  <si>
    <t>Virú</t>
  </si>
  <si>
    <t>13_PE01N_23_01</t>
  </si>
  <si>
    <t>Dv. Virú (PE-01N/LI-646)</t>
  </si>
  <si>
    <t>Km 524.9 a la altura del peaje Virú</t>
  </si>
  <si>
    <t>Shirán</t>
  </si>
  <si>
    <t>13_PE10A_02_05</t>
  </si>
  <si>
    <t>Tayagual</t>
  </si>
  <si>
    <t>PE10A</t>
  </si>
  <si>
    <t>Km 48 a la altura de la localidad de Tayagual</t>
  </si>
  <si>
    <t>Otuzco</t>
  </si>
  <si>
    <t>13_LI114_01_01</t>
  </si>
  <si>
    <t>Dv. Otuzco (Emp. PE-10A)</t>
  </si>
  <si>
    <t>LI114</t>
  </si>
  <si>
    <t>A 2 km antes de llegar a la localidad de Otuzco</t>
  </si>
  <si>
    <t>Shorey</t>
  </si>
  <si>
    <t>02_PE03N_25_05</t>
  </si>
  <si>
    <t>Santiago de Chuco</t>
  </si>
  <si>
    <t>Shorey (PE-03N/PE-10A)</t>
  </si>
  <si>
    <t>En la Localidad de Los  Toritos</t>
  </si>
  <si>
    <t>02_PE03N_25_03</t>
  </si>
  <si>
    <t>Angasmarca</t>
  </si>
  <si>
    <t>Cachicadan</t>
  </si>
  <si>
    <t>a 1Km salida de Cachicadan rumbo a Mollepata</t>
  </si>
  <si>
    <t>Sausacocha</t>
  </si>
  <si>
    <t>13_PE03N_27_01</t>
  </si>
  <si>
    <t>Huamachuco</t>
  </si>
  <si>
    <t>Sausacocha (PE-03N/PE-10B)</t>
  </si>
  <si>
    <t>A la altura de la localidad de Sausacocha</t>
  </si>
  <si>
    <t>Yanac</t>
  </si>
  <si>
    <t>13_PE10B_01_01</t>
  </si>
  <si>
    <t>Pte. Pallar</t>
  </si>
  <si>
    <t>PE10B</t>
  </si>
  <si>
    <t>R-3N - Puente Yanac aprox. Km 207</t>
  </si>
  <si>
    <t>Huaylillas</t>
  </si>
  <si>
    <t>13_PE10C_01_12</t>
  </si>
  <si>
    <t>Tayabamba</t>
  </si>
  <si>
    <t>PE10C</t>
  </si>
  <si>
    <t>R-111 a 1 Km pasando la localidad de Huaylillas</t>
  </si>
  <si>
    <t>Cajabamba</t>
  </si>
  <si>
    <t>13_PE03N_28_01</t>
  </si>
  <si>
    <t>Lím. Dep. La Libertad/Cajamarca</t>
  </si>
  <si>
    <t>A la altura de la Localidad de Chuquibamba</t>
  </si>
  <si>
    <t>Quiroz</t>
  </si>
  <si>
    <t>02_PE03N_23_02</t>
  </si>
  <si>
    <t>Estación Chuquicara (PE-03N/PE-012)</t>
  </si>
  <si>
    <t>Estación Quiroz</t>
  </si>
  <si>
    <t>A 1 km pasando la Estación Chuquicara rumbo Estación Quiroz</t>
  </si>
  <si>
    <t>Ancash</t>
  </si>
  <si>
    <t>Ancos</t>
  </si>
  <si>
    <t>02_PE03N_23_03</t>
  </si>
  <si>
    <t>Tauca (PE-03N/PE-3NA)</t>
  </si>
  <si>
    <t>A la altura de la localidad de Ancos</t>
  </si>
  <si>
    <t>Cabana</t>
  </si>
  <si>
    <t>02_PE03N_24_01</t>
  </si>
  <si>
    <t>A 1 km antes de llegar a la localidad de Cabana</t>
  </si>
  <si>
    <t>Huandoval</t>
  </si>
  <si>
    <t>02_PE03N_24_02</t>
  </si>
  <si>
    <t>Antes  de la localidad de Huandoval</t>
  </si>
  <si>
    <t>Mollepata</t>
  </si>
  <si>
    <t>02_PE03N_25_01</t>
  </si>
  <si>
    <t>Pte Tablachaca</t>
  </si>
  <si>
    <t>Mollebamba</t>
  </si>
  <si>
    <t>Antes  de la localidad de Mollepata</t>
  </si>
  <si>
    <t>Santa</t>
  </si>
  <si>
    <t>02_AN106_04_01</t>
  </si>
  <si>
    <t>Dv. Coishco</t>
  </si>
  <si>
    <t>AN106</t>
  </si>
  <si>
    <t>Altura Dv.  Rinconada</t>
  </si>
  <si>
    <t>Vesique</t>
  </si>
  <si>
    <t>02_AN106_01_01</t>
  </si>
  <si>
    <t>Dv. Pto. Vesique (PE-01N/AN-106)</t>
  </si>
  <si>
    <t>Dv. Aeropuerto de Chimbote</t>
  </si>
  <si>
    <t>Km 418.6 a la altura del peaje Vesique</t>
  </si>
  <si>
    <t>Samanco</t>
  </si>
  <si>
    <t>02_PE01N_19_01</t>
  </si>
  <si>
    <t>Dv. Nepeña (PE-01N/AN-103)</t>
  </si>
  <si>
    <t>Dv. Pto Vesique</t>
  </si>
  <si>
    <t>R-01N a 1 Km Dv.  Nepeña</t>
  </si>
  <si>
    <t>Huanbacho</t>
  </si>
  <si>
    <t>02_PE01N_18_04</t>
  </si>
  <si>
    <t>Dv. Tortugas</t>
  </si>
  <si>
    <t>Km 407  a la altura del puente Huambacho</t>
  </si>
  <si>
    <t>Tortugas</t>
  </si>
  <si>
    <t>02_PE01N_18_02</t>
  </si>
  <si>
    <t>Casma Acceso Sur</t>
  </si>
  <si>
    <t>Casma Acceso Norte (Dv. Pto. Pobre)</t>
  </si>
  <si>
    <t>A la altura del Establo (2 Km a Casma)</t>
  </si>
  <si>
    <t>Carrizales</t>
  </si>
  <si>
    <t>02_PE01N_18_01</t>
  </si>
  <si>
    <t>Dv. Huaraz (PE-01N/PE-014)</t>
  </si>
  <si>
    <t>A la altura del Puente Carrizales, antes del Dv. a Yaután</t>
  </si>
  <si>
    <t>Buena Vista Alta</t>
  </si>
  <si>
    <t>02_PE014_01_01</t>
  </si>
  <si>
    <t>Pte. Carrizales (Casma)</t>
  </si>
  <si>
    <t>Cruz Punta</t>
  </si>
  <si>
    <t>PE014</t>
  </si>
  <si>
    <t>A 1 Km antes de la localidad de Yupan , rumbo a Yupan</t>
  </si>
  <si>
    <t>Yaután</t>
  </si>
  <si>
    <t>02_PE014_01_03</t>
  </si>
  <si>
    <t>Pariacoto</t>
  </si>
  <si>
    <t>Km 40 a la salida de la localidad de Yaután, rumbo Pariacoto</t>
  </si>
  <si>
    <t>Yupash</t>
  </si>
  <si>
    <t>02_PE014_01_04</t>
  </si>
  <si>
    <t>A 1 km antes de la localidad de Yupash</t>
  </si>
  <si>
    <t>Culebras</t>
  </si>
  <si>
    <t>02_PE01N_17_03</t>
  </si>
  <si>
    <t>Dv. Culebras</t>
  </si>
  <si>
    <t>Km 319+998</t>
  </si>
  <si>
    <t>Km 308. A la altura del Puente Culebras</t>
  </si>
  <si>
    <t>Huamba</t>
  </si>
  <si>
    <t>Pasando las Ruinas Tayca - Puesto de Salud</t>
  </si>
  <si>
    <t>Tunan</t>
  </si>
  <si>
    <t>15_PE016_01_01</t>
  </si>
  <si>
    <t>Pativilca (PE-01N/PE-016)</t>
  </si>
  <si>
    <t>Chasquitambo</t>
  </si>
  <si>
    <t>PE016</t>
  </si>
  <si>
    <t>A la altura del Peaje Tunan</t>
  </si>
  <si>
    <t>Cajacay</t>
  </si>
  <si>
    <t>02_PE016_02_03</t>
  </si>
  <si>
    <t>Raquia</t>
  </si>
  <si>
    <t>Antes de Cajacay, rumbo a Conococha</t>
  </si>
  <si>
    <t>Yuracmarca</t>
  </si>
  <si>
    <t>02_PE03N_22_01</t>
  </si>
  <si>
    <t>Yungaypampa</t>
  </si>
  <si>
    <t>Pte. Huarochirí (PE-03N-PE-3NA)</t>
  </si>
  <si>
    <t>A 1 Km antes de  Yuracmarca, rumbo  Caraz</t>
  </si>
  <si>
    <t>Santa Rosa</t>
  </si>
  <si>
    <t>Altura de la localidad de Santa Rosa</t>
  </si>
  <si>
    <t>A 1 Km pasando Pte  Huarochiri,  rumbo Tres Cruces</t>
  </si>
  <si>
    <t>Tres Cruces</t>
  </si>
  <si>
    <t>02_PE12A_02_01</t>
  </si>
  <si>
    <t>PE12A</t>
  </si>
  <si>
    <t>PE12A  en la localidad de Tres Cruces</t>
  </si>
  <si>
    <t>Punyan (Palmira)</t>
  </si>
  <si>
    <t>02_PE03N_19_01</t>
  </si>
  <si>
    <t>Yungay (PE-03N/AN-113)</t>
  </si>
  <si>
    <t>Caraz</t>
  </si>
  <si>
    <t>Km 636, Estacion Ramirez</t>
  </si>
  <si>
    <t>Nepeña</t>
  </si>
  <si>
    <t>A la altura Dv.  Nepeña</t>
  </si>
  <si>
    <t>Moro</t>
  </si>
  <si>
    <t>A 1 Km de la localidad de Moro, rumbo a Pamparomas</t>
  </si>
  <si>
    <t>Huasta</t>
  </si>
  <si>
    <t>02_PE03N_13_04</t>
  </si>
  <si>
    <t>Aquia</t>
  </si>
  <si>
    <t>Chiquián</t>
  </si>
  <si>
    <t>A la altura de la localidad de Pache</t>
  </si>
  <si>
    <t>Huallanca</t>
  </si>
  <si>
    <t>02_PE03N_13_02</t>
  </si>
  <si>
    <t>Dv. Antamina (PE-03N/AN-107)</t>
  </si>
  <si>
    <t>A 1 Km salida de Huallanca rumbo la Union</t>
  </si>
  <si>
    <t>Chavin de Huantar</t>
  </si>
  <si>
    <t>02_AN114_02_03</t>
  </si>
  <si>
    <t>Chavín de Huantar</t>
  </si>
  <si>
    <t>San Marcos</t>
  </si>
  <si>
    <t>AN114</t>
  </si>
  <si>
    <t>AN-110 A 1 Km de salida de Chavin de Huantar, rumbo San  Marcos</t>
  </si>
  <si>
    <t>Huari</t>
  </si>
  <si>
    <t>02_AN110_06_01</t>
  </si>
  <si>
    <t>AN110</t>
  </si>
  <si>
    <t>RD-103 Acopalca</t>
  </si>
  <si>
    <t>Colcas</t>
  </si>
  <si>
    <t>R-105 a 1 Km salida de centro poblado Colcas</t>
  </si>
  <si>
    <t>Pomabamba</t>
  </si>
  <si>
    <t>02_AN110_03_01</t>
  </si>
  <si>
    <t>Piscobamba</t>
  </si>
  <si>
    <t>A 1 Km  entrada de la localidad de Pomabamba</t>
  </si>
  <si>
    <t>Pasarcancha</t>
  </si>
  <si>
    <t>02_AN110_01_01</t>
  </si>
  <si>
    <t>Andaymayo</t>
  </si>
  <si>
    <t>Entrada de la localidad de Pasarcancha</t>
  </si>
  <si>
    <t>Chacas</t>
  </si>
  <si>
    <t>A la entrada de la localidad de Chacas</t>
  </si>
  <si>
    <t>Palca</t>
  </si>
  <si>
    <t>02_PE14A_04_02</t>
  </si>
  <si>
    <t>Masín</t>
  </si>
  <si>
    <t>PE14A</t>
  </si>
  <si>
    <t>A la altura de la entrada de Palca</t>
  </si>
  <si>
    <t>Cascay</t>
  </si>
  <si>
    <t>02_AN109_01_01</t>
  </si>
  <si>
    <t>Llamellin</t>
  </si>
  <si>
    <t>AN109</t>
  </si>
  <si>
    <t>A la altura de la localidad de Cascay</t>
  </si>
  <si>
    <t>Coto</t>
  </si>
  <si>
    <t>AN-108  entrada  a la localidad de Coto</t>
  </si>
  <si>
    <t>Caraz I</t>
  </si>
  <si>
    <t>02_PE03N_18_01</t>
  </si>
  <si>
    <t>Carhuaz</t>
  </si>
  <si>
    <t>A la salida de Caraz, rumbo a Shilla</t>
  </si>
  <si>
    <t>Cochas</t>
  </si>
  <si>
    <t>Huayto</t>
  </si>
  <si>
    <t>Lím. Dep. Lima/Ancash</t>
  </si>
  <si>
    <t>R-112 a 8 Km. Emp. R-1N</t>
  </si>
  <si>
    <t>Paraiso</t>
  </si>
  <si>
    <t>A la altura del Peaje El Paraiso</t>
  </si>
  <si>
    <t>Sayan</t>
  </si>
  <si>
    <t>A 2 km antes del desvío a Sayan</t>
  </si>
  <si>
    <t>15_PE1NE_01_03</t>
  </si>
  <si>
    <t>Dv. Sayán (Emp. PE-018/PE-1NF)</t>
  </si>
  <si>
    <t>PE1NE</t>
  </si>
  <si>
    <t>A 1 km antes de la fabrica de Andahuasi</t>
  </si>
  <si>
    <t>Rio Seco</t>
  </si>
  <si>
    <t>15_PE01N_09_01</t>
  </si>
  <si>
    <t>Óvalo Chancay (PE-01N/PE-1NC)</t>
  </si>
  <si>
    <t>Río Seco (PE-01N/PE-1NE)</t>
  </si>
  <si>
    <t>A la altura del Centro Educativo Daniel Alcides Carrion</t>
  </si>
  <si>
    <t>Huaral</t>
  </si>
  <si>
    <t>15_PE1NC_01_03</t>
  </si>
  <si>
    <t>Esquivel</t>
  </si>
  <si>
    <t>A 2 km antes de llegar a Huaral</t>
  </si>
  <si>
    <t>Pirca</t>
  </si>
  <si>
    <t>15_PE1NC_02_03</t>
  </si>
  <si>
    <t>A la altura del desvío a la localidad de Pirca</t>
  </si>
  <si>
    <t>Pacaraos</t>
  </si>
  <si>
    <t>15_PE1NC_03_01</t>
  </si>
  <si>
    <t>Santa Cruz de Andamarca</t>
  </si>
  <si>
    <t>Antes de llegar a la localidad de Pacaraos</t>
  </si>
  <si>
    <t>Churín</t>
  </si>
  <si>
    <t>15_PE018_03_01</t>
  </si>
  <si>
    <t>Oyón</t>
  </si>
  <si>
    <t>Km 107 antes del desvío a la localidad de Andajes</t>
  </si>
  <si>
    <t>Chancay</t>
  </si>
  <si>
    <t>15_PE01N_08_01</t>
  </si>
  <si>
    <t>Emp. Serpentín (PE-01N/PE-1NA)_x000D_</t>
  </si>
  <si>
    <t>Dv. Puerto Chancay</t>
  </si>
  <si>
    <t>A la altura del puente Chancay</t>
  </si>
  <si>
    <t>Aucallama</t>
  </si>
  <si>
    <t>15_PE1NB_01_01</t>
  </si>
  <si>
    <t>Emp. PE-014/PE-1NC</t>
  </si>
  <si>
    <t>PE1NB</t>
  </si>
  <si>
    <t>A la altura de la localidad de Aucallama</t>
  </si>
  <si>
    <t>La Flor (Fin de Autopista)</t>
  </si>
  <si>
    <t>C111</t>
  </si>
  <si>
    <t>Apan</t>
  </si>
  <si>
    <t>15_PE20A_02_03</t>
  </si>
  <si>
    <t>Emp. PE-20A/LM-110</t>
  </si>
  <si>
    <t>A la altura de la localidad de Apan</t>
  </si>
  <si>
    <t>C112</t>
  </si>
  <si>
    <t>Canta</t>
  </si>
  <si>
    <t>15_PE20A_03_02</t>
  </si>
  <si>
    <t>Sirhuayo (Emp. PE-20A/LM-111)</t>
  </si>
  <si>
    <t>Abra La Viuda (LD Lima/Junin)</t>
  </si>
  <si>
    <t>A la altura de la localidad Dv. Huaros</t>
  </si>
  <si>
    <t>C113</t>
  </si>
  <si>
    <t>Chaclacayo</t>
  </si>
  <si>
    <t>15_PE022_02_05</t>
  </si>
  <si>
    <t>Pte. Los Angeles</t>
  </si>
  <si>
    <t>Km. 30+000</t>
  </si>
  <si>
    <t>A la entrada del puente Los Angeles</t>
  </si>
  <si>
    <t>C114</t>
  </si>
  <si>
    <t>Ricardo Palma</t>
  </si>
  <si>
    <t>15_PE022_03_01</t>
  </si>
  <si>
    <t>Dv. Sta. Eulalia (PE-022/LM-103)</t>
  </si>
  <si>
    <t>A 700 m del desvío a Santa Eulalia rumbo Ricardo Palma</t>
  </si>
  <si>
    <t>C115</t>
  </si>
  <si>
    <t>Tambo de Viso</t>
  </si>
  <si>
    <t>15_PE022_03_05</t>
  </si>
  <si>
    <t>Matucana</t>
  </si>
  <si>
    <t>A la altura de la localidad de Tambo de Viso</t>
  </si>
  <si>
    <t>C116</t>
  </si>
  <si>
    <t>San Mateo</t>
  </si>
  <si>
    <t>15_PE022_03_07</t>
  </si>
  <si>
    <t>Casapalca</t>
  </si>
  <si>
    <t>A la altura de la Planta San Mateo</t>
  </si>
  <si>
    <t>C117</t>
  </si>
  <si>
    <t>Chilca</t>
  </si>
  <si>
    <t>15_PE01S_05_01</t>
  </si>
  <si>
    <t>Puente Pucusana</t>
  </si>
  <si>
    <t>Playa León Dormido</t>
  </si>
  <si>
    <t>PE01S</t>
  </si>
  <si>
    <t>A la altura del Peaje Chilca</t>
  </si>
  <si>
    <t>C118</t>
  </si>
  <si>
    <t>Jaguay</t>
  </si>
  <si>
    <t>11_PE01S_10_01</t>
  </si>
  <si>
    <t>Lím. Dep Lima/Ica (Jahuay)</t>
  </si>
  <si>
    <t>Dv. Chincha Alta (km 190+900)</t>
  </si>
  <si>
    <t>A la altura del Peaje Jaguay</t>
  </si>
  <si>
    <t>C119</t>
  </si>
  <si>
    <t>Pacaran</t>
  </si>
  <si>
    <t>15_PE024_04_04</t>
  </si>
  <si>
    <t>Pacarán</t>
  </si>
  <si>
    <t>Zuñiga</t>
  </si>
  <si>
    <t>PE024</t>
  </si>
  <si>
    <t>Km 58.3 a la altura del puente Pacarán</t>
  </si>
  <si>
    <t>C120</t>
  </si>
  <si>
    <t>Chaucha</t>
  </si>
  <si>
    <t>12_PE024_06_02</t>
  </si>
  <si>
    <t>Abra Negro Bueno</t>
  </si>
  <si>
    <t>A la altura de la localidad de Chaucha</t>
  </si>
  <si>
    <t>C121</t>
  </si>
  <si>
    <t>Tambo de Mora</t>
  </si>
  <si>
    <t>11_IC104_01_01</t>
  </si>
  <si>
    <t>Dv. Chincha Alta (PE-01S/PE-026)</t>
  </si>
  <si>
    <t>Dv. Chincha Baja</t>
  </si>
  <si>
    <t>IC104</t>
  </si>
  <si>
    <t>A 1 km antes de la localidad de Tambo de Mora</t>
  </si>
  <si>
    <t>C122</t>
  </si>
  <si>
    <t>San Juan</t>
  </si>
  <si>
    <t>11_PE026_02_02</t>
  </si>
  <si>
    <t>Puente Huachinga</t>
  </si>
  <si>
    <t>PE026</t>
  </si>
  <si>
    <t>Al ingreso de la localidad de San Juan</t>
  </si>
  <si>
    <t>Ica</t>
  </si>
  <si>
    <t>C123</t>
  </si>
  <si>
    <t>El Carmen</t>
  </si>
  <si>
    <t>11_IC104_01_02</t>
  </si>
  <si>
    <t>Dv. El Carmen</t>
  </si>
  <si>
    <t>A la altura del Dv. El Carmen</t>
  </si>
  <si>
    <t>C124</t>
  </si>
  <si>
    <t>11_PE28A_02_01</t>
  </si>
  <si>
    <t>Dv. Pisco (PE-28A/PE-1SB)</t>
  </si>
  <si>
    <t>San Clemente (PE-28A/IC-101)</t>
  </si>
  <si>
    <t>PE28A</t>
  </si>
  <si>
    <t>A 1 km pasando San Clemente rumbo Ica</t>
  </si>
  <si>
    <t>C125</t>
  </si>
  <si>
    <t>11_PE01S_13_02</t>
  </si>
  <si>
    <t>La Guanera (PE-01S/PE-028)</t>
  </si>
  <si>
    <t>La Angostura</t>
  </si>
  <si>
    <t>A 1 km pasando la localidad de Guadalupe rumbo a Ica</t>
  </si>
  <si>
    <t>C126</t>
  </si>
  <si>
    <t>Palpa</t>
  </si>
  <si>
    <t>11_PE01S_17_01</t>
  </si>
  <si>
    <t>Pte. Río GTRande (Fin Variante Palpa)</t>
  </si>
  <si>
    <t>Dv. Ingenio</t>
  </si>
  <si>
    <t>A la altura de la localidad de Rio Grande a 1.0 km rumbo Palca</t>
  </si>
  <si>
    <t>C127</t>
  </si>
  <si>
    <t>Marcona</t>
  </si>
  <si>
    <t>11_PE030_02_02</t>
  </si>
  <si>
    <t>Dv. Mina Marcona</t>
  </si>
  <si>
    <t>Dv. Pto. San Juan (PE-01S+F285/PE-030)</t>
  </si>
  <si>
    <t>PE030</t>
  </si>
  <si>
    <t>A 2 km antes del desvío a la Mina Marcona (km 14 de la antigua ruta PE-026</t>
  </si>
  <si>
    <t>C128</t>
  </si>
  <si>
    <t>Pacra</t>
  </si>
  <si>
    <t>11_PE28A_03_03</t>
  </si>
  <si>
    <t>Humay</t>
  </si>
  <si>
    <t>Pámpano (PE-28A/PE-28D)</t>
  </si>
  <si>
    <t>Km 73 a la altura del Peaje Pacra</t>
  </si>
  <si>
    <t>C129</t>
  </si>
  <si>
    <t>11_PE1SC_01_02</t>
  </si>
  <si>
    <t>La Tinguiña</t>
  </si>
  <si>
    <t>Los Molinos</t>
  </si>
  <si>
    <t>PE1SC</t>
  </si>
  <si>
    <t>A la altura de la localidad de La Tinguiña</t>
  </si>
  <si>
    <t>C130</t>
  </si>
  <si>
    <t>Atico Viejo</t>
  </si>
  <si>
    <t>04_PE1SE_01_01</t>
  </si>
  <si>
    <t>Puente Atico</t>
  </si>
  <si>
    <t>Repartición Dv R510</t>
  </si>
  <si>
    <t>PE1SE</t>
  </si>
  <si>
    <t>Km 1.5 a la altura del desvío a Atico Viejo</t>
  </si>
  <si>
    <t>Arequipa</t>
  </si>
  <si>
    <t>C131</t>
  </si>
  <si>
    <t>Ocoña</t>
  </si>
  <si>
    <t>04_PE01S_24_07</t>
  </si>
  <si>
    <t>La Planchada</t>
  </si>
  <si>
    <t>A la altura de la localidad de la Planchada</t>
  </si>
  <si>
    <t>C132</t>
  </si>
  <si>
    <t>Quilca</t>
  </si>
  <si>
    <t>04_PE1SF_01_01</t>
  </si>
  <si>
    <t>Dv. Quilca (PE-01S/PE-1SF)</t>
  </si>
  <si>
    <t>PE1SF</t>
  </si>
  <si>
    <t>A 1 km antes de llegar a la localidad de Quilca</t>
  </si>
  <si>
    <t>C133</t>
  </si>
  <si>
    <t>El Pedregal</t>
  </si>
  <si>
    <t>04_PE01S_28_01</t>
  </si>
  <si>
    <t>El Alto (PE-01S/PE-1SJ)</t>
  </si>
  <si>
    <t>Dv. Santa Rita de Siguas</t>
  </si>
  <si>
    <t>A la altura del desvío a El Pedregal</t>
  </si>
  <si>
    <t>C134</t>
  </si>
  <si>
    <t>El Fiscal</t>
  </si>
  <si>
    <t>04_PE01S_32_01</t>
  </si>
  <si>
    <t>Dv. Estación Cachendo</t>
  </si>
  <si>
    <t>Pte. El Fiscal (PE-01S/AR-708)</t>
  </si>
  <si>
    <t>A 1 km de la entrada de la Localidad del Fiscal</t>
  </si>
  <si>
    <t>C135</t>
  </si>
  <si>
    <t>Montalvo</t>
  </si>
  <si>
    <t>18_PE01S_34_03</t>
  </si>
  <si>
    <t>Km 1123+000</t>
  </si>
  <si>
    <t>Pte. Montalvo (PE-01S/PE-36A)</t>
  </si>
  <si>
    <t>A la altura Peaje (Montalvo)  Moquegua</t>
  </si>
  <si>
    <t>C136</t>
  </si>
  <si>
    <t>Matarani</t>
  </si>
  <si>
    <t>04_PE034_01_02</t>
  </si>
  <si>
    <t>Islay (PE-1SF/PE-034)</t>
  </si>
  <si>
    <t>Boca de Guerreros</t>
  </si>
  <si>
    <t>PE034</t>
  </si>
  <si>
    <t>A la altura de Boca de Guerreros</t>
  </si>
  <si>
    <t>C137</t>
  </si>
  <si>
    <t>Mollendo</t>
  </si>
  <si>
    <t>04_PE1SF_02_01</t>
  </si>
  <si>
    <t>Mollendo (Acceso Norte)</t>
  </si>
  <si>
    <t>A 2.5 km salida de Mollendo rumbo a la Curva</t>
  </si>
  <si>
    <t>C138</t>
  </si>
  <si>
    <t>La Curva</t>
  </si>
  <si>
    <t>04_PE1SF_05_02</t>
  </si>
  <si>
    <t>Dv. Punta de Bombón</t>
  </si>
  <si>
    <t>Corio</t>
  </si>
  <si>
    <t>A 1 km despues  de Punta de Bombon rumbo a Ilo</t>
  </si>
  <si>
    <t>C139</t>
  </si>
  <si>
    <t>Morro Siguas</t>
  </si>
  <si>
    <t>04_PE1SG_01_01</t>
  </si>
  <si>
    <t>Morro Sihuas</t>
  </si>
  <si>
    <t>Aplao</t>
  </si>
  <si>
    <t>PE1SG</t>
  </si>
  <si>
    <t>Km 0.5 del desvío Aplao (altura Km 902.1 de la R-01S)</t>
  </si>
  <si>
    <t>C140</t>
  </si>
  <si>
    <t>Chuquibamba</t>
  </si>
  <si>
    <t>04_PE1SG_02_02</t>
  </si>
  <si>
    <t>Acoy (PE-1SG/1SH)</t>
  </si>
  <si>
    <t>A 2 Km antes de llegar a la localidad de Chuquibamba</t>
  </si>
  <si>
    <t>C141</t>
  </si>
  <si>
    <t>Ongoro</t>
  </si>
  <si>
    <t>04_PE1SH_01_01</t>
  </si>
  <si>
    <t>Acoy</t>
  </si>
  <si>
    <t>Andamayo</t>
  </si>
  <si>
    <t>PE1SH</t>
  </si>
  <si>
    <t>A la altura de la localidad de Ongoro</t>
  </si>
  <si>
    <t>C142</t>
  </si>
  <si>
    <t>Yura</t>
  </si>
  <si>
    <t>04_PE34A_05_03</t>
  </si>
  <si>
    <t>Emp. PE-34A/AR-132 (Yura)</t>
  </si>
  <si>
    <t>PE34A</t>
  </si>
  <si>
    <t>A 1 km antes de la localidad de Yura</t>
  </si>
  <si>
    <t>C143</t>
  </si>
  <si>
    <t>Alto Sumbay</t>
  </si>
  <si>
    <t>04_PE34E_01_01</t>
  </si>
  <si>
    <t>Patahuasi (PE-34A/AR-109)</t>
  </si>
  <si>
    <t>Vizcachane</t>
  </si>
  <si>
    <t>PE34E</t>
  </si>
  <si>
    <t>A la altura de la localidad de Sumbay Alto</t>
  </si>
  <si>
    <t>C144</t>
  </si>
  <si>
    <t>Chivay</t>
  </si>
  <si>
    <t>04_AR900_01_01</t>
  </si>
  <si>
    <t>Dv. Chivay</t>
  </si>
  <si>
    <t>AR900</t>
  </si>
  <si>
    <t>A 4 km de Chivay</t>
  </si>
  <si>
    <t>C145</t>
  </si>
  <si>
    <t>Callalli</t>
  </si>
  <si>
    <t>04_PE34E_02_03</t>
  </si>
  <si>
    <t>Pulpera</t>
  </si>
  <si>
    <t>Pte. Callalli (Dv. Caylloma)</t>
  </si>
  <si>
    <t>A la altura de la localidad de Pulpera</t>
  </si>
  <si>
    <t>C147</t>
  </si>
  <si>
    <t>Pocsi</t>
  </si>
  <si>
    <t>04_PE34D_02_01</t>
  </si>
  <si>
    <t>Dv. Socabaya (PE34D/AR105)</t>
  </si>
  <si>
    <t>La Apacheta de Talamolle (LD Arequipa/Moquegua)</t>
  </si>
  <si>
    <t>PE34D</t>
  </si>
  <si>
    <t>A 1 km salida de Mollebaya</t>
  </si>
  <si>
    <t>C148</t>
  </si>
  <si>
    <t>Coalaque</t>
  </si>
  <si>
    <t>18_PE34D_05_01</t>
  </si>
  <si>
    <t>Omate</t>
  </si>
  <si>
    <t>A la altura de la localidad de Coalaque</t>
  </si>
  <si>
    <t>Moquegua</t>
  </si>
  <si>
    <t>C149</t>
  </si>
  <si>
    <t>Quebrada Honda</t>
  </si>
  <si>
    <t>23_PE01S_37_01</t>
  </si>
  <si>
    <t>Lím Dep. Moquegua/Tacna</t>
  </si>
  <si>
    <t>Dv. Chilcal (PE-01S/TA-101)</t>
  </si>
  <si>
    <t>A la altura de la localidad de Quebrada Honda</t>
  </si>
  <si>
    <t>C150</t>
  </si>
  <si>
    <t>Otoña</t>
  </si>
  <si>
    <t>18_PE34D_06_02</t>
  </si>
  <si>
    <t>Puente El Chorro 2</t>
  </si>
  <si>
    <t>Puente Otoña</t>
  </si>
  <si>
    <t>Puente Otoña aprox a 7 km antes del empalme con la PE-34A</t>
  </si>
  <si>
    <t>C151</t>
  </si>
  <si>
    <t>18_PE36A_11_06</t>
  </si>
  <si>
    <t>Espejune</t>
  </si>
  <si>
    <t>PE36A</t>
  </si>
  <si>
    <t>A la altura de la localidad de Santa Rosa (Cuartel EP)</t>
  </si>
  <si>
    <t>C152</t>
  </si>
  <si>
    <t>Punta Colorada</t>
  </si>
  <si>
    <t>23_PE1SF_10_01</t>
  </si>
  <si>
    <t>Dv. Ite (PE-1SF/TA-104)</t>
  </si>
  <si>
    <t>Boca del Río</t>
  </si>
  <si>
    <t>A la altura de la localidad de Punta Colorada</t>
  </si>
  <si>
    <t>Tacna</t>
  </si>
  <si>
    <t>C153</t>
  </si>
  <si>
    <t>Pachia</t>
  </si>
  <si>
    <t>23_PE040_02_02</t>
  </si>
  <si>
    <t>Dv. Calama</t>
  </si>
  <si>
    <t>Miculla (Dv. Baños)</t>
  </si>
  <si>
    <t>PE040</t>
  </si>
  <si>
    <t>A la salida de Pachia cerca al Cuartel del Ejercito</t>
  </si>
  <si>
    <t>C154</t>
  </si>
  <si>
    <t>Miculla</t>
  </si>
  <si>
    <t>A 1 Km salida de la localidad de Miculla (Dv Caliientes)</t>
  </si>
  <si>
    <t>C155</t>
  </si>
  <si>
    <t>Pocuyo</t>
  </si>
  <si>
    <t>23_PE40A_01_01</t>
  </si>
  <si>
    <t>Rosaspata</t>
  </si>
  <si>
    <t>Dv. Collpa</t>
  </si>
  <si>
    <t>PE40A</t>
  </si>
  <si>
    <t>A la altura de la localidad de Pocuyo</t>
  </si>
  <si>
    <t>C156</t>
  </si>
  <si>
    <t>23_PE040_03_01</t>
  </si>
  <si>
    <t>Rosaspata (PE-040/PE-40A)</t>
  </si>
  <si>
    <t>TRIPARTITO (Perú/Bolivia/Chile)</t>
  </si>
  <si>
    <t>Despues de la localidad de Rosaspata, rumbo Tripartito</t>
  </si>
  <si>
    <t>C157</t>
  </si>
  <si>
    <t>Ticaco</t>
  </si>
  <si>
    <t>23_PE38B_01_01</t>
  </si>
  <si>
    <t>Tarata (PE-038/PE-38B)</t>
  </si>
  <si>
    <t>Challaguaya</t>
  </si>
  <si>
    <t>PE38B</t>
  </si>
  <si>
    <t>Pasando la localidad de Ticaco, a 2 Km</t>
  </si>
  <si>
    <t>C158</t>
  </si>
  <si>
    <t>Capaso</t>
  </si>
  <si>
    <t>21_PE038_03_01</t>
  </si>
  <si>
    <t>Challapalca (Lím. Dep. Tacna/Puno)</t>
  </si>
  <si>
    <t>Capazo</t>
  </si>
  <si>
    <t>PE038</t>
  </si>
  <si>
    <t>En la localidad de Capaso</t>
  </si>
  <si>
    <t>C159</t>
  </si>
  <si>
    <t>Pomacagua</t>
  </si>
  <si>
    <t>06_PE03N_38_03</t>
  </si>
  <si>
    <t>Dv. Pomahuaca</t>
  </si>
  <si>
    <t>Dv. San Felipe</t>
  </si>
  <si>
    <t>Dv. Pomahuaca Km. 1692.9</t>
  </si>
  <si>
    <t>Cajamarca</t>
  </si>
  <si>
    <t>C160</t>
  </si>
  <si>
    <t>01_PE05N_31_01</t>
  </si>
  <si>
    <t>Corral Quemado (LD Amazonas/Cajamarca)</t>
  </si>
  <si>
    <t>Chamaya (Emp. PE-04C)</t>
  </si>
  <si>
    <t>PE05N</t>
  </si>
  <si>
    <t>R-05N Km 182 Frente al Control Policial</t>
  </si>
  <si>
    <t>C161</t>
  </si>
  <si>
    <t>Puerto Ciruelo</t>
  </si>
  <si>
    <t>06_PE05N_34_02</t>
  </si>
  <si>
    <t>Dv. Pto. Ciruelo</t>
  </si>
  <si>
    <t>Dv. Pto. Chinchipe</t>
  </si>
  <si>
    <t>R-05N a 2 Km antes de la localidad de Puerto Ciruelo</t>
  </si>
  <si>
    <t>C162</t>
  </si>
  <si>
    <t>San Jose del Alto</t>
  </si>
  <si>
    <t>R-02B a la altura de San Jose El Alto</t>
  </si>
  <si>
    <t>C163</t>
  </si>
  <si>
    <t>06_PE06B_01_03</t>
  </si>
  <si>
    <t>Santa Cruz de Succhabamba</t>
  </si>
  <si>
    <t>Chancay Baños</t>
  </si>
  <si>
    <t>PE06B</t>
  </si>
  <si>
    <t>LocalIdad de Chancay</t>
  </si>
  <si>
    <t>C164</t>
  </si>
  <si>
    <t>El Marán</t>
  </si>
  <si>
    <t>06_PE03N_34_01</t>
  </si>
  <si>
    <t>Chota (PE-03N/PE-3NC)</t>
  </si>
  <si>
    <t>Lajas</t>
  </si>
  <si>
    <t>R-03N Puente El Marán cerca de Lajas</t>
  </si>
  <si>
    <t>C165</t>
  </si>
  <si>
    <t>Peredones</t>
  </si>
  <si>
    <t>06_PE06A_04_01</t>
  </si>
  <si>
    <t>Llama</t>
  </si>
  <si>
    <t>R-06A en la localidad de Peredones</t>
  </si>
  <si>
    <t>C166</t>
  </si>
  <si>
    <t>Socota</t>
  </si>
  <si>
    <t>06_CA100_02_01</t>
  </si>
  <si>
    <t>Cutervo (Emp. PE-06A/CA-100)</t>
  </si>
  <si>
    <t>CA100</t>
  </si>
  <si>
    <t>R-03N a 1 Km antes de la localidad de Socota</t>
  </si>
  <si>
    <t>C167</t>
  </si>
  <si>
    <t>Pimpingos</t>
  </si>
  <si>
    <t>06_CA100_02_05</t>
  </si>
  <si>
    <t>Cuyca (Emp. PE-04C/CA-100)</t>
  </si>
  <si>
    <t>R-03N a 1 Km antes de la localidad de Pimpingos</t>
  </si>
  <si>
    <t>C168</t>
  </si>
  <si>
    <t>Hualgayoc</t>
  </si>
  <si>
    <t>06_PE03N_32_02</t>
  </si>
  <si>
    <t>El Empalme (PE-03N/CA-102)</t>
  </si>
  <si>
    <t>R-03N a 1 Km pasando la localidad de Hualgayoc</t>
  </si>
  <si>
    <t>C169</t>
  </si>
  <si>
    <t>Jancos</t>
  </si>
  <si>
    <t>06_CA104_01_01</t>
  </si>
  <si>
    <t>San Pablo</t>
  </si>
  <si>
    <t>San Miguel</t>
  </si>
  <si>
    <t>CA104</t>
  </si>
  <si>
    <t>A la altura de la localidad de Jancos</t>
  </si>
  <si>
    <t>C170</t>
  </si>
  <si>
    <t>Tembladera</t>
  </si>
  <si>
    <t>06_PE008_02_01</t>
  </si>
  <si>
    <t>Emp. PE-1NI/PE-008</t>
  </si>
  <si>
    <t>Pte. Chuquimango</t>
  </si>
  <si>
    <t>R-008 Inrena - Tembladera Km 50.6</t>
  </si>
  <si>
    <t>C171</t>
  </si>
  <si>
    <t>Chilete</t>
  </si>
  <si>
    <t>06_PE008_03_01</t>
  </si>
  <si>
    <t>Chilete (Emp. PE-1NG/PE-008)</t>
  </si>
  <si>
    <t>Km. 95+500</t>
  </si>
  <si>
    <t>R-008 a 5 Km de Chilete</t>
  </si>
  <si>
    <t>C172</t>
  </si>
  <si>
    <t>Cascas</t>
  </si>
  <si>
    <t>13_PE1NF_01_04</t>
  </si>
  <si>
    <t>Lím Dep. La Libertad/Cajamarca</t>
  </si>
  <si>
    <t>Al ingreso de Cascas</t>
  </si>
  <si>
    <t>C173</t>
  </si>
  <si>
    <t>Bellavista</t>
  </si>
  <si>
    <t>06_PE08B_01_04</t>
  </si>
  <si>
    <t>Celendín</t>
  </si>
  <si>
    <t>Pte. Balsas (LD. Cajamarca/Amazonas)</t>
  </si>
  <si>
    <t>PE08B</t>
  </si>
  <si>
    <t>A 2 Km de Celendín, rumbo a Balsas</t>
  </si>
  <si>
    <t>C174</t>
  </si>
  <si>
    <t>Huaylla</t>
  </si>
  <si>
    <t>13_PE03N_29_03</t>
  </si>
  <si>
    <t>Matara</t>
  </si>
  <si>
    <t>R-03N a la altura de la localidad de Huaylla</t>
  </si>
  <si>
    <t>C175</t>
  </si>
  <si>
    <t>13_PE03N_29_02</t>
  </si>
  <si>
    <t>Cajabamba (PE-03N/CA-108)</t>
  </si>
  <si>
    <t>R-03N entra localidad de Chancay</t>
  </si>
  <si>
    <t>C176</t>
  </si>
  <si>
    <t>CA-101 a la altura de la localidad de Limon</t>
  </si>
  <si>
    <t>C177</t>
  </si>
  <si>
    <t>Rentema</t>
  </si>
  <si>
    <t>01_PE5NC_02_01</t>
  </si>
  <si>
    <t>Dv. Bagua Chica</t>
  </si>
  <si>
    <t>El Muyo</t>
  </si>
  <si>
    <t>PE5NC</t>
  </si>
  <si>
    <t>A 1 km de la localidad de Rentema, rumbo El Muyo</t>
  </si>
  <si>
    <t>Amazonas</t>
  </si>
  <si>
    <t>C178</t>
  </si>
  <si>
    <t>Durand</t>
  </si>
  <si>
    <t>01_PE5NC_02_02</t>
  </si>
  <si>
    <t>En la localidad de Durand</t>
  </si>
  <si>
    <t>C179</t>
  </si>
  <si>
    <t>Chiriaco</t>
  </si>
  <si>
    <t>01_PE5NC_02_03</t>
  </si>
  <si>
    <t>Mesones Muro</t>
  </si>
  <si>
    <t>R-04C  500 m salida de Chiriaco</t>
  </si>
  <si>
    <t>C180</t>
  </si>
  <si>
    <t>Túpac Amaru 1</t>
  </si>
  <si>
    <t>01_PE5ND_01_01</t>
  </si>
  <si>
    <t>Pte. Wawico (PE-5NC/PE-5ND)</t>
  </si>
  <si>
    <t>Oracuza</t>
  </si>
  <si>
    <t>PE5ND</t>
  </si>
  <si>
    <t>A la altura de la localidad de Túpac Amaru 1</t>
  </si>
  <si>
    <t>C181</t>
  </si>
  <si>
    <t>Bajo Naranjillo</t>
  </si>
  <si>
    <t>22_PE05N_26_03</t>
  </si>
  <si>
    <t>Nueva Cajamarca</t>
  </si>
  <si>
    <t>Puente Nieva (LD San Martín/Amazonas)</t>
  </si>
  <si>
    <t>Pasando La localidad de Bajo Naranjillo</t>
  </si>
  <si>
    <t>C182</t>
  </si>
  <si>
    <t>R-5N - Km 1085 Puente Yuracyacu</t>
  </si>
  <si>
    <t>C183</t>
  </si>
  <si>
    <t>Caclic</t>
  </si>
  <si>
    <t>01_PE08C_01_01</t>
  </si>
  <si>
    <t>Achamaqui (Dv. Chachapoyas)</t>
  </si>
  <si>
    <t>Dv. Lamud</t>
  </si>
  <si>
    <t>PE08C</t>
  </si>
  <si>
    <t>R-08B  a 2 Km de Achamaqui , ruta a Caclic</t>
  </si>
  <si>
    <t>C184</t>
  </si>
  <si>
    <t>Achamaqui</t>
  </si>
  <si>
    <t>01_PE08B_03_04</t>
  </si>
  <si>
    <t>Tingo</t>
  </si>
  <si>
    <t>R-008  Pte. Huincucho</t>
  </si>
  <si>
    <t>C185</t>
  </si>
  <si>
    <t>Tingo Nuevo</t>
  </si>
  <si>
    <t>R-539 Salida de Tingo</t>
  </si>
  <si>
    <t>C186</t>
  </si>
  <si>
    <t>Leimebamba</t>
  </si>
  <si>
    <t>01_PE08B_03_02</t>
  </si>
  <si>
    <t>Abra Barro Negro</t>
  </si>
  <si>
    <t>Leymebamba</t>
  </si>
  <si>
    <t>A 1 Km de Leymebamba</t>
  </si>
  <si>
    <t>C187</t>
  </si>
  <si>
    <t>Huacrachuco</t>
  </si>
  <si>
    <t>13_PE12A_07_01</t>
  </si>
  <si>
    <t>R-12A a 2 km pasando la localidad de Huacrachuco</t>
  </si>
  <si>
    <t>C188</t>
  </si>
  <si>
    <t>Uchiza</t>
  </si>
  <si>
    <t>22_PE12A_09_01</t>
  </si>
  <si>
    <t>R-12A a 2 km antes de la localidad de Uchiza</t>
  </si>
  <si>
    <t>C189</t>
  </si>
  <si>
    <t>Huacar</t>
  </si>
  <si>
    <t>10_PE018_07_01</t>
  </si>
  <si>
    <t>Pte. Tusi (L. D. Pasco/Huánuco)</t>
  </si>
  <si>
    <t>Km 236.1 a la altura del desvío a Huacar</t>
  </si>
  <si>
    <t>C190</t>
  </si>
  <si>
    <t>10_PE03N_08_01</t>
  </si>
  <si>
    <t>Dv. Huallanca (PE-03N/PE-18A)</t>
  </si>
  <si>
    <t>A la altura de la localidad de Tomay Kichw a 5 km pasando Ambo</t>
  </si>
  <si>
    <t>C191</t>
  </si>
  <si>
    <t>Pachas</t>
  </si>
  <si>
    <t>10_PE03N_12_02</t>
  </si>
  <si>
    <t>A la altura de la localidad de Baños Tauripampa</t>
  </si>
  <si>
    <t>C192</t>
  </si>
  <si>
    <t>Chullqui</t>
  </si>
  <si>
    <t>10_PE18A_02_01</t>
  </si>
  <si>
    <t>Dv. Panao (PE-18A/PE-18B)</t>
  </si>
  <si>
    <t>PE18A</t>
  </si>
  <si>
    <t>Km 21.4 a la altura del Peaje Chullqui</t>
  </si>
  <si>
    <t>C193</t>
  </si>
  <si>
    <t>Las Palmas</t>
  </si>
  <si>
    <t>10_PE18A_03_06</t>
  </si>
  <si>
    <t>Chinchavito</t>
  </si>
  <si>
    <t>Tingo María (PE-18A-14A)</t>
  </si>
  <si>
    <t>A la altura de la localidad de Las Palmas</t>
  </si>
  <si>
    <t>C194</t>
  </si>
  <si>
    <t>Huariaca</t>
  </si>
  <si>
    <t>19_PE03N_06_05</t>
  </si>
  <si>
    <t>Dv. Chinchán</t>
  </si>
  <si>
    <t>A 2 km pasando la localidad de Huariaca rumbo a Huanuco</t>
  </si>
  <si>
    <t>C195</t>
  </si>
  <si>
    <t>Yuyapichis</t>
  </si>
  <si>
    <t>10_PE05N_06_01</t>
  </si>
  <si>
    <t>Pte. Palcazú (L.D. Pasco/Huánuco)</t>
  </si>
  <si>
    <t>Emp. PE-05N/PE-5NA</t>
  </si>
  <si>
    <t>A la altura del desvío a Yuyapichis</t>
  </si>
  <si>
    <t>C197</t>
  </si>
  <si>
    <t>19_PE018_06_01</t>
  </si>
  <si>
    <t>Ushpashaca</t>
  </si>
  <si>
    <t>A la altura de la localidad Dv. Antapaca</t>
  </si>
  <si>
    <t>C198</t>
  </si>
  <si>
    <t>Unish</t>
  </si>
  <si>
    <t>19_PE03N_05_01</t>
  </si>
  <si>
    <t>Unish (PE-03N/PE-20A)</t>
  </si>
  <si>
    <t>Dv. Cerro de Pasco (PE-03N/PA-110)</t>
  </si>
  <si>
    <t>A la altura de la localidad de Colquijirca 8 km pasando Unish rumbo C. Pasco.</t>
  </si>
  <si>
    <t>C199</t>
  </si>
  <si>
    <t>Baños Termales</t>
  </si>
  <si>
    <t>Huayllay (PE-20A/PE-1NC)</t>
  </si>
  <si>
    <t>A la altura del ingreso del Bosque de Piedras</t>
  </si>
  <si>
    <t>C200</t>
  </si>
  <si>
    <t>Huayllay</t>
  </si>
  <si>
    <t>Km 227 a la altura de la localidad de Canchacucho</t>
  </si>
  <si>
    <t>C201</t>
  </si>
  <si>
    <t>Llamaquizu</t>
  </si>
  <si>
    <t>19_PE5NA_01_02</t>
  </si>
  <si>
    <t>Pte. Tambo María</t>
  </si>
  <si>
    <t>Pte. Llamaquizu</t>
  </si>
  <si>
    <t>PE5NA</t>
  </si>
  <si>
    <t>A la altura de la localidad de Tambo María</t>
  </si>
  <si>
    <t>C202</t>
  </si>
  <si>
    <t>12_PE03N_03_02</t>
  </si>
  <si>
    <t>Lím. Dep. Junín/Pasco</t>
  </si>
  <si>
    <t>A 1 km de la localidad de Carhuamayo rumbo Paucartambo</t>
  </si>
  <si>
    <t>C203</t>
  </si>
  <si>
    <t>Ninacaca</t>
  </si>
  <si>
    <t>12_PE03N_04_01</t>
  </si>
  <si>
    <t>Ricran (PE-03N/PE-20F)</t>
  </si>
  <si>
    <t>A la salida de la localidad de Ninacaca rumbo Huachon</t>
  </si>
  <si>
    <t>C204</t>
  </si>
  <si>
    <t>Villa Rica</t>
  </si>
  <si>
    <t>19_PE05N_04_01</t>
  </si>
  <si>
    <t>Salida del puente Paucartambo, a 1 km rumbo a Villarica</t>
  </si>
  <si>
    <t>C205</t>
  </si>
  <si>
    <t>Oxapampa</t>
  </si>
  <si>
    <t>19_PE05N_04_02</t>
  </si>
  <si>
    <t>Abra Los Mellizos</t>
  </si>
  <si>
    <t>A 200m del puente Entas rumbo a Llamaquizu</t>
  </si>
  <si>
    <t>C206</t>
  </si>
  <si>
    <t>Puerto Bermudez</t>
  </si>
  <si>
    <t>19_PE05N_04_04</t>
  </si>
  <si>
    <t>Quebrada Puellas</t>
  </si>
  <si>
    <t>Dv. Puerto Bermudez</t>
  </si>
  <si>
    <t>A 2 km antes del desvío a Puerto Bermudez</t>
  </si>
  <si>
    <t>C207</t>
  </si>
  <si>
    <t>Constitucion</t>
  </si>
  <si>
    <t>19_PE05N_05_01</t>
  </si>
  <si>
    <t>A la salida de la localidad de Ciudad de Constitucion  rumbo a Pto. Inca</t>
  </si>
  <si>
    <t>C208</t>
  </si>
  <si>
    <t>Huayre</t>
  </si>
  <si>
    <t>A la altura de la localidad de Huayre a 12 km de Carhuamayo</t>
  </si>
  <si>
    <t>C209</t>
  </si>
  <si>
    <t>Km 2 pasando el desvío Las Vegas rumbo Tarma</t>
  </si>
  <si>
    <t>C210</t>
  </si>
  <si>
    <t>Acobamba</t>
  </si>
  <si>
    <t>12_PE22B_02_01</t>
  </si>
  <si>
    <t>Tarma</t>
  </si>
  <si>
    <t>Km 43 a la entrada de la localidad de Acobamba</t>
  </si>
  <si>
    <t>C211</t>
  </si>
  <si>
    <t>Vaqueria</t>
  </si>
  <si>
    <t>12_PE22B_03_01</t>
  </si>
  <si>
    <t>La Merced</t>
  </si>
  <si>
    <t>Pte. Reither</t>
  </si>
  <si>
    <t>A la altura de la localidad de Vaqueria</t>
  </si>
  <si>
    <t>C212</t>
  </si>
  <si>
    <t>Pichanaki</t>
  </si>
  <si>
    <t>12_PE05S_01_08</t>
  </si>
  <si>
    <t>Bajo Pichanaki</t>
  </si>
  <si>
    <t>Boca de Ipoki</t>
  </si>
  <si>
    <t>PE05S</t>
  </si>
  <si>
    <t>A la salida de Pichanaki rumbo Satipo</t>
  </si>
  <si>
    <t>C213</t>
  </si>
  <si>
    <t>Mazamari</t>
  </si>
  <si>
    <t>12_PE05S_02_01</t>
  </si>
  <si>
    <t>Satipo</t>
  </si>
  <si>
    <t>A 2 km de la localidad de Mazamari</t>
  </si>
  <si>
    <t>C214</t>
  </si>
  <si>
    <t>Pangoa</t>
  </si>
  <si>
    <t>12_PE28C_02_03</t>
  </si>
  <si>
    <t>San Martín de Pangoa</t>
  </si>
  <si>
    <t>PE28C</t>
  </si>
  <si>
    <t>Km 23.6 a la altura del puente Mazamari (desvío a Pangoa)</t>
  </si>
  <si>
    <t>C215</t>
  </si>
  <si>
    <t>Orcotuna</t>
  </si>
  <si>
    <t>12_PE3SB_01_04</t>
  </si>
  <si>
    <t>Sicayo</t>
  </si>
  <si>
    <t>PE3SB</t>
  </si>
  <si>
    <t>A 1 km de la salida de Orcotuna</t>
  </si>
  <si>
    <t>C216</t>
  </si>
  <si>
    <t>Puente Stuart</t>
  </si>
  <si>
    <t>12_PE03S_02_01</t>
  </si>
  <si>
    <t>Pte. Stuart (PE-03S/PE-3SB)</t>
  </si>
  <si>
    <t>Dv. Jauja (PE-03S/PE-3SA)</t>
  </si>
  <si>
    <t>Km 78 a 200 m pasando el puente Stuart rumbo Dv. Jauja</t>
  </si>
  <si>
    <t>C217</t>
  </si>
  <si>
    <t>Quichuay</t>
  </si>
  <si>
    <t>12_PE03S_05_01</t>
  </si>
  <si>
    <t>Emp. PE-03S/PE-024</t>
  </si>
  <si>
    <t>Fin de autopista Huancayo</t>
  </si>
  <si>
    <t>A la altura de la Planta de Asfalto</t>
  </si>
  <si>
    <t>Quichuay (Rehacer)</t>
  </si>
  <si>
    <t>A la salida de concepción rumbo al tambo</t>
  </si>
  <si>
    <t>C218</t>
  </si>
  <si>
    <t>Libertad</t>
  </si>
  <si>
    <t>12_PE24A_01_02</t>
  </si>
  <si>
    <t>Santa Rosa de Ocopa</t>
  </si>
  <si>
    <t>Comas</t>
  </si>
  <si>
    <t>PE24A</t>
  </si>
  <si>
    <t>Km 12 a la altura de la localidad de La Libertad</t>
  </si>
  <si>
    <t>C219</t>
  </si>
  <si>
    <t>Mariposa</t>
  </si>
  <si>
    <t>12_PE24A_01_04</t>
  </si>
  <si>
    <t>Satipo (PE-03S/PE-24A)</t>
  </si>
  <si>
    <t>A la altura de la localidad de Mariposa</t>
  </si>
  <si>
    <t>C221</t>
  </si>
  <si>
    <t>Pilcomayo</t>
  </si>
  <si>
    <t>12_PE024_07_01</t>
  </si>
  <si>
    <t>Pilcomayo (PE-3SB/PE-024)</t>
  </si>
  <si>
    <t>El Tambo</t>
  </si>
  <si>
    <t>A 1 km antes de la localidad de Pilcomayo</t>
  </si>
  <si>
    <t>C222</t>
  </si>
  <si>
    <t>Huacrapuquio</t>
  </si>
  <si>
    <t>12_PE03S_08_01</t>
  </si>
  <si>
    <t>Huayucachi (PE-03S/PE-3SB)</t>
  </si>
  <si>
    <t>Abra Tellería (Lím. Dep. Junín/Huancavelica)</t>
  </si>
  <si>
    <t>Km 137 a la altura del Peaje Huacrapuquio</t>
  </si>
  <si>
    <t>C223</t>
  </si>
  <si>
    <t>Sapallanga</t>
  </si>
  <si>
    <t>12_PE3SC_01_02</t>
  </si>
  <si>
    <t>Pucará</t>
  </si>
  <si>
    <t>PE3SC</t>
  </si>
  <si>
    <t>A la altura de la localidad de Sapallanga</t>
  </si>
  <si>
    <t>C224</t>
  </si>
  <si>
    <t>Pazos</t>
  </si>
  <si>
    <t>09_PE3SC_02_02</t>
  </si>
  <si>
    <t>Mullampa</t>
  </si>
  <si>
    <t>A la altura de la localidad de Pazos</t>
  </si>
  <si>
    <t>C225</t>
  </si>
  <si>
    <t>Pampas</t>
  </si>
  <si>
    <t>09_PE3SD_01_02</t>
  </si>
  <si>
    <t>Dv. Mullampa</t>
  </si>
  <si>
    <t xml:space="preserve">Pampas </t>
  </si>
  <si>
    <t>PE3SD</t>
  </si>
  <si>
    <t>A 2 km antes de la localidad de Pampas</t>
  </si>
  <si>
    <t>Huancavelica</t>
  </si>
  <si>
    <t>C226</t>
  </si>
  <si>
    <t>Salcabamba</t>
  </si>
  <si>
    <t>09_PE3SD_01_03</t>
  </si>
  <si>
    <t>Dv. Colcabamba (Emp. HV-101)</t>
  </si>
  <si>
    <t>A la altura de la localidad de Salcabamba</t>
  </si>
  <si>
    <t>C227</t>
  </si>
  <si>
    <t>Churcampa</t>
  </si>
  <si>
    <t>09_PE3SD_01_08</t>
  </si>
  <si>
    <t>A 2 km pasando la localidad de Churcampa</t>
  </si>
  <si>
    <t>C228</t>
  </si>
  <si>
    <t>Cores</t>
  </si>
  <si>
    <t>09_PE03S_12_02</t>
  </si>
  <si>
    <t>Pte. Paruro</t>
  </si>
  <si>
    <t>Quebrada Mayllac</t>
  </si>
  <si>
    <t>A la altura de al localidad Cores</t>
  </si>
  <si>
    <t>C229</t>
  </si>
  <si>
    <t>Rochac</t>
  </si>
  <si>
    <t>09_PE03S_12_04</t>
  </si>
  <si>
    <t>Santa Elena</t>
  </si>
  <si>
    <t>Mayocc</t>
  </si>
  <si>
    <t>A la altura de la localidad de Rochac</t>
  </si>
  <si>
    <t>C230</t>
  </si>
  <si>
    <t>Lircay</t>
  </si>
  <si>
    <t>09_PE26B_01_03</t>
  </si>
  <si>
    <t>Uscupampa</t>
  </si>
  <si>
    <t>PE26B</t>
  </si>
  <si>
    <t>A 2 km pasando la localidad de Lircay rumbo a Mayocc</t>
  </si>
  <si>
    <t>C231</t>
  </si>
  <si>
    <t>Huaytará</t>
  </si>
  <si>
    <t>09_PE28A_05_01</t>
  </si>
  <si>
    <t>L.D. Ica/Huancavelica</t>
  </si>
  <si>
    <t>Huaytará (PE-28A/PE-1SC)</t>
  </si>
  <si>
    <t>Km 153.3 a la altura de la localidad de Huaytara</t>
  </si>
  <si>
    <t>C232</t>
  </si>
  <si>
    <t>Pampano</t>
  </si>
  <si>
    <t>09_PE28D_03_01</t>
  </si>
  <si>
    <t>Lim. Dep. Ica/Huancavelica</t>
  </si>
  <si>
    <t>Pampano (PE-28A/PE-28D)</t>
  </si>
  <si>
    <t>PE28D</t>
  </si>
  <si>
    <t>A 1 km a la salida de Pampano rumbo Castrovirreyna</t>
  </si>
  <si>
    <t>C233</t>
  </si>
  <si>
    <t>05_PE03S_14_01</t>
  </si>
  <si>
    <t>Pte. Alcomachay</t>
  </si>
  <si>
    <t>Huanta</t>
  </si>
  <si>
    <t>Km 334.8 a 2 Km de la localidad de Huanta</t>
  </si>
  <si>
    <t>Ayacucho</t>
  </si>
  <si>
    <t>C234</t>
  </si>
  <si>
    <t>05_PE03S_14_02</t>
  </si>
  <si>
    <t xml:space="preserve">Huanta </t>
  </si>
  <si>
    <t>Dv. La Quinua</t>
  </si>
  <si>
    <t>A la altura de la localidad Macachacra</t>
  </si>
  <si>
    <t>C235</t>
  </si>
  <si>
    <t>Huamanguilla</t>
  </si>
  <si>
    <t>05_PE28B_11_01</t>
  </si>
  <si>
    <t>Tambo (Emp. PE-28B/AY-100)</t>
  </si>
  <si>
    <t>La Quinua</t>
  </si>
  <si>
    <t>PE28B</t>
  </si>
  <si>
    <t>A 3 km despues de la localidad de Quinua</t>
  </si>
  <si>
    <t>C236</t>
  </si>
  <si>
    <t>Tambo</t>
  </si>
  <si>
    <t>05_PE28B_10_02</t>
  </si>
  <si>
    <t>Machente</t>
  </si>
  <si>
    <t>A 2 km despues de Tambo rumbo San  Francisco</t>
  </si>
  <si>
    <t>C237</t>
  </si>
  <si>
    <t>San  Miguel</t>
  </si>
  <si>
    <t>05_AY100_01_01</t>
  </si>
  <si>
    <t>AY100</t>
  </si>
  <si>
    <t>A 2 km  de la localidad de Tambo</t>
  </si>
  <si>
    <t>C238</t>
  </si>
  <si>
    <t>Pocopata</t>
  </si>
  <si>
    <t>05_PE32A_01_02</t>
  </si>
  <si>
    <t>Condorccocha</t>
  </si>
  <si>
    <t>Cangallo</t>
  </si>
  <si>
    <t>PE32A</t>
  </si>
  <si>
    <t>A la altura de la localidad de Pocopata</t>
  </si>
  <si>
    <t>C239</t>
  </si>
  <si>
    <t>05_PE32A_01_03</t>
  </si>
  <si>
    <t>Huancapi</t>
  </si>
  <si>
    <t>A la altura de la localidad de San Jose</t>
  </si>
  <si>
    <t>C240</t>
  </si>
  <si>
    <t>05_AY104_01_01</t>
  </si>
  <si>
    <t>Condorccocha (Emp. PE-32A)</t>
  </si>
  <si>
    <t>Vischongo</t>
  </si>
  <si>
    <t>AY104</t>
  </si>
  <si>
    <t>A la altura de la localidad de Vischongo</t>
  </si>
  <si>
    <t>C241</t>
  </si>
  <si>
    <t>Canaria</t>
  </si>
  <si>
    <t>05_PE32A_01_05</t>
  </si>
  <si>
    <t>Taca (PE-32A/AY-115)</t>
  </si>
  <si>
    <t>A 500 m pasando la localidad de Canaria</t>
  </si>
  <si>
    <t>C242</t>
  </si>
  <si>
    <t>Ocros</t>
  </si>
  <si>
    <t>05_PE03S_18_03</t>
  </si>
  <si>
    <t>Km. 444+322</t>
  </si>
  <si>
    <t>Dv. Matara</t>
  </si>
  <si>
    <t>A 1 km de la localidad de Ocros</t>
  </si>
  <si>
    <t>C243</t>
  </si>
  <si>
    <t>Lucanas</t>
  </si>
  <si>
    <t>05_PE30A_03_01</t>
  </si>
  <si>
    <t>Puquio</t>
  </si>
  <si>
    <t>PE30A</t>
  </si>
  <si>
    <t>A la altura de la localidad de San Juan (Desvío a San Cristobal)</t>
  </si>
  <si>
    <t>C244</t>
  </si>
  <si>
    <t>Allpaca</t>
  </si>
  <si>
    <t>05_PE032_01_09</t>
  </si>
  <si>
    <t>Abra Tablacruz</t>
  </si>
  <si>
    <t>Emp. PE-30A (Puquio)</t>
  </si>
  <si>
    <t>PE032</t>
  </si>
  <si>
    <t>A 1 km pasando la localidad de Allpaca</t>
  </si>
  <si>
    <t>C245</t>
  </si>
  <si>
    <t>Pacucha</t>
  </si>
  <si>
    <t>03_PE03S_20_03</t>
  </si>
  <si>
    <t>San Jerónimo (PE-03S/PE-30B)</t>
  </si>
  <si>
    <t>Dv. Pacucha</t>
  </si>
  <si>
    <t>Antes de la localidad de Pacucha</t>
  </si>
  <si>
    <t>Apurímac</t>
  </si>
  <si>
    <t>C246</t>
  </si>
  <si>
    <t>Alfapata</t>
  </si>
  <si>
    <t>03_PE03S_20_12</t>
  </si>
  <si>
    <t>Dv. Kishuara Baja</t>
  </si>
  <si>
    <t>Dv. Pichiupata</t>
  </si>
  <si>
    <t>A 2 km del desvío a Quishuara rumbo a Alfapata</t>
  </si>
  <si>
    <t>C247</t>
  </si>
  <si>
    <t>Huancarama</t>
  </si>
  <si>
    <t>A la altura de la localidad de Huancarama</t>
  </si>
  <si>
    <t>C248</t>
  </si>
  <si>
    <t>Auquibamba</t>
  </si>
  <si>
    <t>03_PE03S_20_16</t>
  </si>
  <si>
    <t>Dv. Pte. Pachachaca</t>
  </si>
  <si>
    <t>A la altura de la localidad de Auquibamba</t>
  </si>
  <si>
    <t>C249</t>
  </si>
  <si>
    <t>Cataruse</t>
  </si>
  <si>
    <t>03_PE30A_06_03</t>
  </si>
  <si>
    <t>Abra Chicurune</t>
  </si>
  <si>
    <t>Cotaruse</t>
  </si>
  <si>
    <t>A la altura de la localidad de Cotaruse</t>
  </si>
  <si>
    <t>C250</t>
  </si>
  <si>
    <t>Chontay</t>
  </si>
  <si>
    <t>03_PE30A_08_05</t>
  </si>
  <si>
    <t>Casinchihua</t>
  </si>
  <si>
    <t>A la altura de la localidad de Chontay</t>
  </si>
  <si>
    <t>C251</t>
  </si>
  <si>
    <t>Vilcabamba</t>
  </si>
  <si>
    <t>03_PE3SF_01_05</t>
  </si>
  <si>
    <t>Chuquibambilla</t>
  </si>
  <si>
    <t>Ayrihuanca (Emp. AP-104)</t>
  </si>
  <si>
    <t>PE3SF</t>
  </si>
  <si>
    <t>A la altura de la localidad Vilcabamba</t>
  </si>
  <si>
    <t>C252</t>
  </si>
  <si>
    <t>Andahuaylas</t>
  </si>
  <si>
    <t>03_PE30B_03_03</t>
  </si>
  <si>
    <t>Huancabamba</t>
  </si>
  <si>
    <t>San Jerónimo (Andahuaylas)</t>
  </si>
  <si>
    <t>PE30B</t>
  </si>
  <si>
    <t>A 1 km antes de la localidad de Huancabamba</t>
  </si>
  <si>
    <t>C253</t>
  </si>
  <si>
    <t>Pampachiri</t>
  </si>
  <si>
    <t>03_PE30B_03_01</t>
  </si>
  <si>
    <t>Abra Campanayoc</t>
  </si>
  <si>
    <t>A 2 km de la Localidad de Pampachiri</t>
  </si>
  <si>
    <t>C254</t>
  </si>
  <si>
    <t>Limatambo</t>
  </si>
  <si>
    <t>A 1 km del desvío a Cotabamba</t>
  </si>
  <si>
    <t>Cusco</t>
  </si>
  <si>
    <t>C255</t>
  </si>
  <si>
    <t>Dv.  Cotabamba</t>
  </si>
  <si>
    <t>08_PE3SF_03_03</t>
  </si>
  <si>
    <t>Chinchaypujio</t>
  </si>
  <si>
    <t>Dv. Cotabambas (PE-03S/PE-3SE)</t>
  </si>
  <si>
    <t>A 2 km después del desvío a Cotabamba rumbo Cotabamba</t>
  </si>
  <si>
    <t>C256</t>
  </si>
  <si>
    <t>Anta</t>
  </si>
  <si>
    <t>08_PE03S_25_01</t>
  </si>
  <si>
    <t>Los Licenciados</t>
  </si>
  <si>
    <t>A 1 km despues de la Dv. Inquilpata</t>
  </si>
  <si>
    <t>C257</t>
  </si>
  <si>
    <t>Ocoruro</t>
  </si>
  <si>
    <t>A la altura de la localidad de Ocoruro</t>
  </si>
  <si>
    <t>C258</t>
  </si>
  <si>
    <t>Cachimayo</t>
  </si>
  <si>
    <t>08_PE28F_01_02</t>
  </si>
  <si>
    <t>Chincheros</t>
  </si>
  <si>
    <t>PE28F</t>
  </si>
  <si>
    <t>A 2 km pasando la localidad de Cachimayo o fabrica de fertilizantes</t>
  </si>
  <si>
    <t>C259</t>
  </si>
  <si>
    <t>Urubamba</t>
  </si>
  <si>
    <t>08_PE28B_02_03</t>
  </si>
  <si>
    <t>Urubamba (PE-28B/PE-28F)</t>
  </si>
  <si>
    <t>Urubamba (Emp. PE-28B/PE-28F)</t>
  </si>
  <si>
    <t>A la salida de la localidad de Yanahuara, rumbo a Ollantaytambo</t>
  </si>
  <si>
    <t>C260</t>
  </si>
  <si>
    <t>Santa María</t>
  </si>
  <si>
    <t>08_PE28B_03_05</t>
  </si>
  <si>
    <t>Alfamayo</t>
  </si>
  <si>
    <t>Dv. Sta Teresa (PE-28B/CU-104)</t>
  </si>
  <si>
    <t>A la altura de la localidad de Santa María</t>
  </si>
  <si>
    <t>C261</t>
  </si>
  <si>
    <t>Chahuares</t>
  </si>
  <si>
    <t>08_PE28B_06_01</t>
  </si>
  <si>
    <t>Dv. Cocabambilla (PE-028/CU-101)</t>
  </si>
  <si>
    <t>Dv. Quellouno (Chahuares)</t>
  </si>
  <si>
    <t>A la altura de la localidad de Chahuares</t>
  </si>
  <si>
    <t>C262</t>
  </si>
  <si>
    <t>Hiuayllabamba</t>
  </si>
  <si>
    <t>08_PE28B_02_02</t>
  </si>
  <si>
    <t>Calca (PE-028/CU-105)</t>
  </si>
  <si>
    <t>A la salida de la localidad de Hiuayllabamba</t>
  </si>
  <si>
    <t>C263</t>
  </si>
  <si>
    <t>Baños Machacancha</t>
  </si>
  <si>
    <t>A la altura de la localidad de Baños Machacancha</t>
  </si>
  <si>
    <t>C264</t>
  </si>
  <si>
    <t>Huambutio</t>
  </si>
  <si>
    <t>08_PE28B_01_01</t>
  </si>
  <si>
    <t>Dv. Paucartambo (Emp. PE/03S/PE-28B)</t>
  </si>
  <si>
    <t>Dv. Huancarani (PE-28B/CU-113)</t>
  </si>
  <si>
    <t>A 2 km del puente Huambutio rumbro a Pisac</t>
  </si>
  <si>
    <t>C265</t>
  </si>
  <si>
    <t>Oropesa</t>
  </si>
  <si>
    <t>Pasando 1 km de Oropesa rumbo a Huacarpay</t>
  </si>
  <si>
    <t>C266</t>
  </si>
  <si>
    <t>Huasac</t>
  </si>
  <si>
    <t>08_CU113_01_01</t>
  </si>
  <si>
    <t>Huancarani (CU-113/CU-115)</t>
  </si>
  <si>
    <t>CU113</t>
  </si>
  <si>
    <t>A la altura del desvío a Huasac</t>
  </si>
  <si>
    <t>C267</t>
  </si>
  <si>
    <t>Huancarani</t>
  </si>
  <si>
    <t>08_CU113_02_01</t>
  </si>
  <si>
    <t>Paucartambo (CU-112/CU-133)</t>
  </si>
  <si>
    <t>A 2 km pasando la localidad de Huancarani</t>
  </si>
  <si>
    <t>C268</t>
  </si>
  <si>
    <t>Yanama</t>
  </si>
  <si>
    <t>08_PE30C_02_02</t>
  </si>
  <si>
    <t>Ocongate</t>
  </si>
  <si>
    <t>Abra HuallaHualla</t>
  </si>
  <si>
    <t>PE30C</t>
  </si>
  <si>
    <t>A la altura de la localidad de Yanama</t>
  </si>
  <si>
    <t>C269</t>
  </si>
  <si>
    <t>Pte Inambari</t>
  </si>
  <si>
    <t>08_PE30C_02_05</t>
  </si>
  <si>
    <t>Quincemil</t>
  </si>
  <si>
    <t>Pte. Inambari (LD Cusco/Madre de Dios)</t>
  </si>
  <si>
    <t>A 2 km, antes del puente Inambari</t>
  </si>
  <si>
    <t>C270</t>
  </si>
  <si>
    <t>San  Pablo</t>
  </si>
  <si>
    <t>A la altura de la localidad de San  Pablo</t>
  </si>
  <si>
    <t>C271</t>
  </si>
  <si>
    <t>Descanso</t>
  </si>
  <si>
    <t>08_PE34F_02_01</t>
  </si>
  <si>
    <t>Santa Lucía (PE-34E/CU-110)</t>
  </si>
  <si>
    <t>El Descanso (Emp. PE-34E/PE-34F)</t>
  </si>
  <si>
    <t>PE34F</t>
  </si>
  <si>
    <t>A 2 km de la entrada a Descanso</t>
  </si>
  <si>
    <t>C272</t>
  </si>
  <si>
    <t>Yanaoca</t>
  </si>
  <si>
    <t>08_PE34F_03_02</t>
  </si>
  <si>
    <t>Dv. Checca</t>
  </si>
  <si>
    <t>A 2 km pasando de la localidad de Yanaoca rumbo Sicuani</t>
  </si>
  <si>
    <t>C273</t>
  </si>
  <si>
    <t>Santa Lucía</t>
  </si>
  <si>
    <t>A 1 km de la localidad de Santa Lucía</t>
  </si>
  <si>
    <t>C274</t>
  </si>
  <si>
    <t>Rio Salado</t>
  </si>
  <si>
    <t>08_PE34F_01_01</t>
  </si>
  <si>
    <t>Río Salado (PE-34E/PE-3SG)</t>
  </si>
  <si>
    <t>A 1 km de la localidad de Rio Salado</t>
  </si>
  <si>
    <t>C275</t>
  </si>
  <si>
    <t>Yauri</t>
  </si>
  <si>
    <t>08_PE34J_02_02</t>
  </si>
  <si>
    <t>Abra Talocasa</t>
  </si>
  <si>
    <t>Condoroma</t>
  </si>
  <si>
    <t>PE34J</t>
  </si>
  <si>
    <t>A 2 km antes de la localidad de Negro Mayo</t>
  </si>
  <si>
    <t>C276</t>
  </si>
  <si>
    <t>Negro Mayo</t>
  </si>
  <si>
    <t>08_PE34E_04_02</t>
  </si>
  <si>
    <t>Abra Negro Mayo</t>
  </si>
  <si>
    <t>Lím. Dep. Cusco/Arequipa</t>
  </si>
  <si>
    <t>A 2 Km pasando la localidad de Negro Mayo rumbo Callalli</t>
  </si>
  <si>
    <t>C277</t>
  </si>
  <si>
    <t>Tablacunca</t>
  </si>
  <si>
    <t>A la altura de la localidad de Tablacunca</t>
  </si>
  <si>
    <t>C278</t>
  </si>
  <si>
    <t>08_PE34J_03_02</t>
  </si>
  <si>
    <t>Dv. Negro Mayo</t>
  </si>
  <si>
    <t>Occoruro</t>
  </si>
  <si>
    <t>A 1 km de la localidad de Ocoruro</t>
  </si>
  <si>
    <t>C279</t>
  </si>
  <si>
    <t>Mira  Mira</t>
  </si>
  <si>
    <t>04_PE34C_02_04</t>
  </si>
  <si>
    <t>Dv. Represa del Frayle</t>
  </si>
  <si>
    <t>Dv. Imata</t>
  </si>
  <si>
    <t>PE34C</t>
  </si>
  <si>
    <t>A la altura de localidad de Mira Mira</t>
  </si>
  <si>
    <t>Puno</t>
  </si>
  <si>
    <t>C280</t>
  </si>
  <si>
    <t>San  Luis</t>
  </si>
  <si>
    <t>21_PE34B_02_02</t>
  </si>
  <si>
    <t>Azángaro</t>
  </si>
  <si>
    <t>Emp. PE-34B/PE-3SH</t>
  </si>
  <si>
    <t>PE34B</t>
  </si>
  <si>
    <t>A la altura de la Localidad de San Luis</t>
  </si>
  <si>
    <t>C281</t>
  </si>
  <si>
    <t>21_PE03S_37_01</t>
  </si>
  <si>
    <t>Pucará (PE-03S/PE-3SH)</t>
  </si>
  <si>
    <t>Dv. Tuni Requena</t>
  </si>
  <si>
    <t>A 1 km antes de la localidad de Pucará</t>
  </si>
  <si>
    <t>C282</t>
  </si>
  <si>
    <t>Dv. Chuquibambilla (PE-03S/PU-125)</t>
  </si>
  <si>
    <t>A la altura de la localidad de Chuquibambilla</t>
  </si>
  <si>
    <t>C283</t>
  </si>
  <si>
    <t>Tirapata</t>
  </si>
  <si>
    <t>21_PE3SH_01_02</t>
  </si>
  <si>
    <t>Estación de Pucará</t>
  </si>
  <si>
    <t>PE3SH</t>
  </si>
  <si>
    <t>A la altura de la localidad de Tirapata</t>
  </si>
  <si>
    <t>C284</t>
  </si>
  <si>
    <t>Progreso</t>
  </si>
  <si>
    <t>21_PE34B_03_02</t>
  </si>
  <si>
    <t>San Antón</t>
  </si>
  <si>
    <t>A la entrada de la localidad de Progreso</t>
  </si>
  <si>
    <t>C285</t>
  </si>
  <si>
    <t>21_PE34B_03_03</t>
  </si>
  <si>
    <t>Dv. Limbani</t>
  </si>
  <si>
    <t>A la altura de la Localidad de Triunfo</t>
  </si>
  <si>
    <t>C286</t>
  </si>
  <si>
    <t>San Gaban</t>
  </si>
  <si>
    <t>21_PE34B_04_02</t>
  </si>
  <si>
    <t>Ollachea</t>
  </si>
  <si>
    <t>San Gabán</t>
  </si>
  <si>
    <t>A 1 km,  salida la localidad de San Gaban rumbo puente Inambari</t>
  </si>
  <si>
    <t>C287</t>
  </si>
  <si>
    <t>Torno</t>
  </si>
  <si>
    <t>21_PE34H_01_03</t>
  </si>
  <si>
    <t>Dv. Accoccollo</t>
  </si>
  <si>
    <t>Putina</t>
  </si>
  <si>
    <t>PE34H</t>
  </si>
  <si>
    <t>A la altura de la localidad de Huayllapata</t>
  </si>
  <si>
    <t>C288</t>
  </si>
  <si>
    <t>Conima</t>
  </si>
  <si>
    <t>21_PE34H_01_04</t>
  </si>
  <si>
    <t>Abra Toco Toco</t>
  </si>
  <si>
    <t>A la altura de la localidad de Conima</t>
  </si>
  <si>
    <t>C289</t>
  </si>
  <si>
    <t>Larequeri</t>
  </si>
  <si>
    <t>18_PE36B_02_02</t>
  </si>
  <si>
    <t>Abra Loripongo</t>
  </si>
  <si>
    <t>Laraqueri</t>
  </si>
  <si>
    <t>PE36B</t>
  </si>
  <si>
    <t>A 1 km de la localidad de Laraqueri, rumbo a Puno</t>
  </si>
  <si>
    <t>C290</t>
  </si>
  <si>
    <t>Ilave</t>
  </si>
  <si>
    <t>Km 1,412 a la altura del Peaje Ilave</t>
  </si>
  <si>
    <t>C291</t>
  </si>
  <si>
    <t>Juli</t>
  </si>
  <si>
    <t>21_PE03S_42_02</t>
  </si>
  <si>
    <t>Dv. Kajje</t>
  </si>
  <si>
    <t>A 2 km despues de la localidad de Juli, rumbo a Pomata</t>
  </si>
  <si>
    <t>C292</t>
  </si>
  <si>
    <t>Yunguyo</t>
  </si>
  <si>
    <t>21_PU131_01_01</t>
  </si>
  <si>
    <t>Pomata</t>
  </si>
  <si>
    <t>PU131</t>
  </si>
  <si>
    <t>A 1 km antes de llegar a la localidad de Comuna</t>
  </si>
  <si>
    <t>C293</t>
  </si>
  <si>
    <t>Zepita</t>
  </si>
  <si>
    <t>Km 1,497 aproximadamente. A 50 m del Control Policial</t>
  </si>
  <si>
    <t>C294</t>
  </si>
  <si>
    <t>Lacotuyo</t>
  </si>
  <si>
    <t>21_PE38A_01_02</t>
  </si>
  <si>
    <t>Dv. Juli</t>
  </si>
  <si>
    <t>PE38A</t>
  </si>
  <si>
    <t>A la altura de la localidad de Lacotuyo</t>
  </si>
  <si>
    <t>C295</t>
  </si>
  <si>
    <t>Caracollo</t>
  </si>
  <si>
    <t>21_PE36A_13_03</t>
  </si>
  <si>
    <t>Dv. Lacalaca (PE-36A/PU-130)</t>
  </si>
  <si>
    <t>Dv. Tanca Tanca</t>
  </si>
  <si>
    <t>Km 301 a la altura de la localidad de Caracollo (a 6 km de Desagüadero)</t>
  </si>
  <si>
    <t>C296</t>
  </si>
  <si>
    <t>Jerusalem Azunquillo</t>
  </si>
  <si>
    <t>22_PE05N_26_02</t>
  </si>
  <si>
    <t>Rioja</t>
  </si>
  <si>
    <t>Grif o sudamerica km.462</t>
  </si>
  <si>
    <t>San Martín</t>
  </si>
  <si>
    <t>C297</t>
  </si>
  <si>
    <t>22_PE05N_26_01</t>
  </si>
  <si>
    <t>Dv. Soritor (PE-05N/PE-08A)</t>
  </si>
  <si>
    <t>La Calzada a 1 km. Antes del Dv. Soritor</t>
  </si>
  <si>
    <t>C298</t>
  </si>
  <si>
    <t>Habana</t>
  </si>
  <si>
    <t>01_PE08B_06_03</t>
  </si>
  <si>
    <t>Soritor</t>
  </si>
  <si>
    <t>Calzada (PE-05N/PE-08A)</t>
  </si>
  <si>
    <t>En la localidad de Habana</t>
  </si>
  <si>
    <t>C299</t>
  </si>
  <si>
    <t>Bolivia</t>
  </si>
  <si>
    <t>22_PE05N_24_02</t>
  </si>
  <si>
    <t>Puente Bolivia</t>
  </si>
  <si>
    <t>Dv. Santa Anita</t>
  </si>
  <si>
    <t>R-5N - Km 962  Puente Bolivia</t>
  </si>
  <si>
    <t>C300</t>
  </si>
  <si>
    <t>Juan Guerra</t>
  </si>
  <si>
    <t>22_PE05N_21_02</t>
  </si>
  <si>
    <t>Dv. San Martin de Cumbaza</t>
  </si>
  <si>
    <t>R-05N a 2 Km antes de la localidad de Juan Guerra rumbo a Picota</t>
  </si>
  <si>
    <t>C301</t>
  </si>
  <si>
    <t>Picota</t>
  </si>
  <si>
    <t>22_PE05N_19_01</t>
  </si>
  <si>
    <t>A la altura de la localidad de San Antonio</t>
  </si>
  <si>
    <t>C302</t>
  </si>
  <si>
    <t>Sacanchi</t>
  </si>
  <si>
    <t>22_PE05N_18_01</t>
  </si>
  <si>
    <t>Sacanche (Dv. Saposoa)</t>
  </si>
  <si>
    <t>Salida de Sacanchi a 1 Km. Rumbo a Juanjui</t>
  </si>
  <si>
    <t>C303</t>
  </si>
  <si>
    <t>Dv. Pachiza</t>
  </si>
  <si>
    <t>22_PE05N_16_01</t>
  </si>
  <si>
    <t>Dv. Pachiza (Pte. Santa Marta)</t>
  </si>
  <si>
    <t>Juanjuí</t>
  </si>
  <si>
    <t>A la altura de la localidad del Dv. Pachiza</t>
  </si>
  <si>
    <t>C304</t>
  </si>
  <si>
    <t>Polvora</t>
  </si>
  <si>
    <t>22_PE05N_15_03</t>
  </si>
  <si>
    <t>La Pólvora</t>
  </si>
  <si>
    <t>Puente Chumanza</t>
  </si>
  <si>
    <t>A la altura de la localidad de Polvora</t>
  </si>
  <si>
    <t>C305</t>
  </si>
  <si>
    <t>Huayranga</t>
  </si>
  <si>
    <t>22_PE05N_14_01</t>
  </si>
  <si>
    <t>Dv. Uchiza</t>
  </si>
  <si>
    <t>Tocache</t>
  </si>
  <si>
    <t>A la altura de la localidad de Loboyacu</t>
  </si>
  <si>
    <t>C306</t>
  </si>
  <si>
    <t>San Juan de Porongo</t>
  </si>
  <si>
    <t>22_PE12A_09_02</t>
  </si>
  <si>
    <t>R-12A a la altura de la localidad de San Juan de Porongo</t>
  </si>
  <si>
    <t>C307</t>
  </si>
  <si>
    <t>Leche Vinagre</t>
  </si>
  <si>
    <t>25_PE05N_10_02</t>
  </si>
  <si>
    <t>San Alejandro</t>
  </si>
  <si>
    <t>Aguaytía</t>
  </si>
  <si>
    <t>A la altura de la localidad de Leche Vinagre</t>
  </si>
  <si>
    <t>Ucayali</t>
  </si>
  <si>
    <t>C308</t>
  </si>
  <si>
    <t>San Jose</t>
  </si>
  <si>
    <t>25_PE18C_01_02</t>
  </si>
  <si>
    <t>Neshuya</t>
  </si>
  <si>
    <t>Emp. PE-18C/UC-100</t>
  </si>
  <si>
    <t>PE18C</t>
  </si>
  <si>
    <t>A la salida de la localidad de Neshuya</t>
  </si>
  <si>
    <t>C309</t>
  </si>
  <si>
    <t>Campo Verde</t>
  </si>
  <si>
    <t>25_PE18C_02_01</t>
  </si>
  <si>
    <t>Dv. Requena (Campoverde)</t>
  </si>
  <si>
    <t>Km 670+690</t>
  </si>
  <si>
    <t>A la salida de la localidad de Campo Verde</t>
  </si>
  <si>
    <t>C310</t>
  </si>
  <si>
    <t>Alegria I</t>
  </si>
  <si>
    <t>17_PE30C_05_01</t>
  </si>
  <si>
    <t>Puerto Maldonado</t>
  </si>
  <si>
    <t>Alegría</t>
  </si>
  <si>
    <t>A la entrada de la localidad de Alegria</t>
  </si>
  <si>
    <t>Madre de Dios</t>
  </si>
  <si>
    <t>C311</t>
  </si>
  <si>
    <t>Iñapari</t>
  </si>
  <si>
    <t>17_PE30C_05_03</t>
  </si>
  <si>
    <t>Iberia</t>
  </si>
  <si>
    <t>A la altura de la localidad de Chilina</t>
  </si>
  <si>
    <t>C600</t>
  </si>
  <si>
    <t>Panamericana Norte</t>
  </si>
  <si>
    <t>15_PE01N_07_01</t>
  </si>
  <si>
    <t>Dv. Huaral (PE-01N/PE-1NC)_x000D_</t>
  </si>
  <si>
    <t xml:space="preserve">Entre el empalme de la carretera Panamericana Norte con el Serpentín y la Variante </t>
  </si>
  <si>
    <t>E001</t>
  </si>
  <si>
    <t>Pte Internacional</t>
  </si>
  <si>
    <t>24_PE01N_56_03</t>
  </si>
  <si>
    <t>Emp. PE-01N/TU-101 (Dv. Zarumilla)</t>
  </si>
  <si>
    <t>Emp. PE-01N/TU-1000</t>
  </si>
  <si>
    <t>A 1 Km. Antes del Pte Internacional (Nuevo)</t>
  </si>
  <si>
    <t>E002</t>
  </si>
  <si>
    <t>Lechugal</t>
  </si>
  <si>
    <t>24_TU101_01_05</t>
  </si>
  <si>
    <t>Quebrada Seca</t>
  </si>
  <si>
    <t>A 1 km antes de la localidad de Lechugal</t>
  </si>
  <si>
    <t>E003</t>
  </si>
  <si>
    <t>24_PE01N_55_03</t>
  </si>
  <si>
    <t>Emp. PE-01N/PE-1NO (Dv. Tumbes)</t>
  </si>
  <si>
    <t>R-01A Pte tronco Seco</t>
  </si>
  <si>
    <t>E004</t>
  </si>
  <si>
    <t>Puerto Pizarro II</t>
  </si>
  <si>
    <t>24_PE01N_55_02</t>
  </si>
  <si>
    <t>Fin Vía Evitamiento Tumbes</t>
  </si>
  <si>
    <t>PE-1N a 1 Km. Dv. Pto Pizarro, rumbo a Tumbes</t>
  </si>
  <si>
    <t>E005</t>
  </si>
  <si>
    <t>Aeropuerto Tumbes</t>
  </si>
  <si>
    <t>24_PE01N_55_01</t>
  </si>
  <si>
    <t>PE-1N Pte  Puyango II</t>
  </si>
  <si>
    <t>E006</t>
  </si>
  <si>
    <t>Corrales</t>
  </si>
  <si>
    <t>24_PE01N_54_10</t>
  </si>
  <si>
    <t>Tumbes Acceso Sur (Corrales)</t>
  </si>
  <si>
    <t>PE-1N  Pte Corrales</t>
  </si>
  <si>
    <t>E007</t>
  </si>
  <si>
    <t>Caleta Grau</t>
  </si>
  <si>
    <t>24_PE01N_54_08</t>
  </si>
  <si>
    <t>Zorritos</t>
  </si>
  <si>
    <t>Caleta Cruz (PE-01N/TU-517)</t>
  </si>
  <si>
    <t>Km 226 a la altura de la localidad Caleta Grau</t>
  </si>
  <si>
    <t>E008</t>
  </si>
  <si>
    <t>Cancas</t>
  </si>
  <si>
    <t>24_PE01N_54_04</t>
  </si>
  <si>
    <t>Punta Mero (PE-01N/TU-523)</t>
  </si>
  <si>
    <t>Km 77.5 a la altura del peaje Cancas</t>
  </si>
  <si>
    <t>E009</t>
  </si>
  <si>
    <t>Campana</t>
  </si>
  <si>
    <t>20_PE01N_53_01</t>
  </si>
  <si>
    <t>Emp. PE-01N/PI-510</t>
  </si>
  <si>
    <t>PE 01N Frente al Cementerio (Campana)</t>
  </si>
  <si>
    <t>E010</t>
  </si>
  <si>
    <t>Mallares</t>
  </si>
  <si>
    <t>20_PE01N_51_06</t>
  </si>
  <si>
    <t>Emp. PE-01N/PI-1009</t>
  </si>
  <si>
    <t>Emp. PE-01N/PI-1010</t>
  </si>
  <si>
    <t>PE-01N  a 1 Km de Marcavelica rumbo a Sullana</t>
  </si>
  <si>
    <t>E011</t>
  </si>
  <si>
    <t>Salitral</t>
  </si>
  <si>
    <t>20_PE1NN_01_02</t>
  </si>
  <si>
    <t>A la altura de la localidad Salitral</t>
  </si>
  <si>
    <t>E012</t>
  </si>
  <si>
    <t>Marcavelica</t>
  </si>
  <si>
    <t>20_PE01N_51_02</t>
  </si>
  <si>
    <t>Canal Vía Sullana Sur</t>
  </si>
  <si>
    <t>Canal Vía Sullana Norte</t>
  </si>
  <si>
    <t>Km 3 pasando el puente Sullana rumbo Marcavelica</t>
  </si>
  <si>
    <t>E013</t>
  </si>
  <si>
    <t>Peñita</t>
  </si>
  <si>
    <t>20_PE1NL_01_03</t>
  </si>
  <si>
    <t>Km. 1026+650</t>
  </si>
  <si>
    <t>En la localidad La Peñita</t>
  </si>
  <si>
    <t>E014</t>
  </si>
  <si>
    <t>Sojo</t>
  </si>
  <si>
    <t>20_PI102_01_01</t>
  </si>
  <si>
    <t>Sullana (PE-01N/PI-102)</t>
  </si>
  <si>
    <t>A 2 Km de la localidad de Sojo</t>
  </si>
  <si>
    <t>E015</t>
  </si>
  <si>
    <t>20_PE01N_49_01</t>
  </si>
  <si>
    <t>Ov. Dv. Paita (PE-01N/PE-002)</t>
  </si>
  <si>
    <t>Emp. PE-01N/PI-529</t>
  </si>
  <si>
    <t>PE-1A Estacion de Pesaje Piura</t>
  </si>
  <si>
    <t>E016</t>
  </si>
  <si>
    <t>Paita</t>
  </si>
  <si>
    <t>20_PE002_01_04</t>
  </si>
  <si>
    <t>Dv. Yasira</t>
  </si>
  <si>
    <t>Km 20+600</t>
  </si>
  <si>
    <t>PE002</t>
  </si>
  <si>
    <t>PE-02  a 6 Km del Dv. Paita Grif o San Ignacio (Peaje Paita)</t>
  </si>
  <si>
    <t>E017</t>
  </si>
  <si>
    <t>Santa Ana</t>
  </si>
  <si>
    <t>20_PE1NL_03_01</t>
  </si>
  <si>
    <t>Dv. La Tina</t>
  </si>
  <si>
    <t>Km. 11 Caserio Santa Ana</t>
  </si>
  <si>
    <t>E018</t>
  </si>
  <si>
    <t>Pte. Macará</t>
  </si>
  <si>
    <t>20_PE1NL_04_01</t>
  </si>
  <si>
    <t>PUENTE MACARÁ (Ecuador)</t>
  </si>
  <si>
    <t>A la Altura pase de Frontera Macará</t>
  </si>
  <si>
    <t>E019</t>
  </si>
  <si>
    <t>Peaje Chulucanas</t>
  </si>
  <si>
    <t>20_PE1NJ_07_01</t>
  </si>
  <si>
    <t>Dv. Chulucanas</t>
  </si>
  <si>
    <t>Acceso Piura este</t>
  </si>
  <si>
    <t>PE-01NJ a 1 Km antes del Peaje Chulucanas</t>
  </si>
  <si>
    <t>E020</t>
  </si>
  <si>
    <t>20_PE02A_01_03</t>
  </si>
  <si>
    <t>Buenos Aires</t>
  </si>
  <si>
    <t>Localidad de Malacasi a 5 Km de Salitral</t>
  </si>
  <si>
    <t>E021</t>
  </si>
  <si>
    <t>Canchaque</t>
  </si>
  <si>
    <t>20_PE02A_01_04</t>
  </si>
  <si>
    <t>A la altura de la Localidad de Serran</t>
  </si>
  <si>
    <t>E022</t>
  </si>
  <si>
    <t>R-02A  localidad de Cajas Capsol  a 2.5 Km de Huancabamba</t>
  </si>
  <si>
    <t>E023</t>
  </si>
  <si>
    <t>20_PE03N_39_01</t>
  </si>
  <si>
    <t>El Tambo (L.D. Piura/Cajamarca)</t>
  </si>
  <si>
    <t>Dv. Huarmaca (PE-03N/PI-111)</t>
  </si>
  <si>
    <t>R-03N   a 1 Km de la localidad de Tambo</t>
  </si>
  <si>
    <t>E024</t>
  </si>
  <si>
    <t>El Cincuenta</t>
  </si>
  <si>
    <t>20_PE1NJ_06_01</t>
  </si>
  <si>
    <t>Dv. Huancabamba</t>
  </si>
  <si>
    <t>PE-01NJ Km 202  Altura del Restaurante Rancho Vicus</t>
  </si>
  <si>
    <t>E025</t>
  </si>
  <si>
    <t>Peaje Bayovar</t>
  </si>
  <si>
    <t>R-01N Peaje Bayovar</t>
  </si>
  <si>
    <t>E026</t>
  </si>
  <si>
    <t>Matacaballo</t>
  </si>
  <si>
    <t>20_PE1NK_02_01</t>
  </si>
  <si>
    <t>Dv. Bayóvar (PE-1NK/PE-004)</t>
  </si>
  <si>
    <t>R-01NK  A la Altura de la localidad de Matacaballo</t>
  </si>
  <si>
    <t>E027</t>
  </si>
  <si>
    <t>14_PE1NJ_04_01</t>
  </si>
  <si>
    <t>Dv. Olmos</t>
  </si>
  <si>
    <t>Lím. Dep. Lambayeque/Piura</t>
  </si>
  <si>
    <t>R-01NJ a 1 km salida de Olmos rumbo Piura</t>
  </si>
  <si>
    <t>E028</t>
  </si>
  <si>
    <t>Paredones</t>
  </si>
  <si>
    <t>14_PE01N_42_01</t>
  </si>
  <si>
    <t>A la salida de Paredones</t>
  </si>
  <si>
    <t>E029</t>
  </si>
  <si>
    <t>Pacora</t>
  </si>
  <si>
    <t>R-01B Puente Motupe  a 5 Km del Dv. Mocupe</t>
  </si>
  <si>
    <t>E030</t>
  </si>
  <si>
    <t>Mochumi</t>
  </si>
  <si>
    <t>14_PE1NJ_01_01</t>
  </si>
  <si>
    <t>R-01B Peaje Mocce</t>
  </si>
  <si>
    <t>E031</t>
  </si>
  <si>
    <t>Santo Tomás</t>
  </si>
  <si>
    <t>14_PE01N_40_03</t>
  </si>
  <si>
    <t>Lambayeque Acceso Sur</t>
  </si>
  <si>
    <t>R-01N Km 792 Localidad Santo Tomás</t>
  </si>
  <si>
    <t>E032</t>
  </si>
  <si>
    <t>14_PE06A_02_05</t>
  </si>
  <si>
    <t>Cuculí</t>
  </si>
  <si>
    <t>R-06A a 2Km antes de la Localidad de Chongoyape</t>
  </si>
  <si>
    <t>E033</t>
  </si>
  <si>
    <t>Pto. Eten</t>
  </si>
  <si>
    <t>14_PE01N_37_05</t>
  </si>
  <si>
    <t>Nuevo Mocupe (PE-01N/LA-114)</t>
  </si>
  <si>
    <t>R-01N  Grif o Maria del Pilar</t>
  </si>
  <si>
    <t>E034</t>
  </si>
  <si>
    <t>14_PE1NI_01_04</t>
  </si>
  <si>
    <t>Nueva Arica</t>
  </si>
  <si>
    <t>En la localidad de Nueva Arica</t>
  </si>
  <si>
    <t>E035</t>
  </si>
  <si>
    <t>Pacanguilla</t>
  </si>
  <si>
    <t>13_PE01N_36_01</t>
  </si>
  <si>
    <t>Emp. PE-01N/PE-1NI</t>
  </si>
  <si>
    <t>Lím. Dep. La Libertad/Lambayeque_x000D_</t>
  </si>
  <si>
    <t>R-01N Km 717 Antiguo Peaje Pacanguilla</t>
  </si>
  <si>
    <t>E036</t>
  </si>
  <si>
    <t>San Pedro de Lloc</t>
  </si>
  <si>
    <t>13_PE01N_31_01</t>
  </si>
  <si>
    <t>Pacasmayo AccesoSur</t>
  </si>
  <si>
    <t>R-1N - Km. 610 Grif o el Transportista</t>
  </si>
  <si>
    <t>E037</t>
  </si>
  <si>
    <t>La Arenita</t>
  </si>
  <si>
    <t>13_PE01N_29_01</t>
  </si>
  <si>
    <t>Paiján</t>
  </si>
  <si>
    <t>Emp. PE-01N/PE-1NH</t>
  </si>
  <si>
    <t>R-01N Km 634 Localidad de La Arenita</t>
  </si>
  <si>
    <t>E038</t>
  </si>
  <si>
    <t>13_LI105_01_01</t>
  </si>
  <si>
    <t>Casa Grande</t>
  </si>
  <si>
    <t>A 2 km pasando la localidad de Chócope rumbo Casagrande</t>
  </si>
  <si>
    <t>E039</t>
  </si>
  <si>
    <t>Peaje Chicama</t>
  </si>
  <si>
    <t>13_PE01N_26_01</t>
  </si>
  <si>
    <t>Trujillo Acceso Norte (El Milagro)</t>
  </si>
  <si>
    <t>R-01N Km 602 Peaje Chicama</t>
  </si>
  <si>
    <t>E040</t>
  </si>
  <si>
    <t>San José</t>
  </si>
  <si>
    <t>02_PE01N_22_08</t>
  </si>
  <si>
    <t>En la localidad de San José</t>
  </si>
  <si>
    <t>E041</t>
  </si>
  <si>
    <t>Huamanzana</t>
  </si>
  <si>
    <t>02_PE01N_22_05</t>
  </si>
  <si>
    <t>Dv. Hacienda Tanguche</t>
  </si>
  <si>
    <t>Chao</t>
  </si>
  <si>
    <t>2 Km antes Guadalupito, a la altura del puente Huamanzana</t>
  </si>
  <si>
    <t>E042</t>
  </si>
  <si>
    <t>Quirihuac</t>
  </si>
  <si>
    <t>13_PE10A_02_02</t>
  </si>
  <si>
    <t>Km. 25+490</t>
  </si>
  <si>
    <t>Quiri Huac</t>
  </si>
  <si>
    <t>Km 20.9 a la altura de la localidad de Quirihuac</t>
  </si>
  <si>
    <t>E043</t>
  </si>
  <si>
    <t>Shorey Chico</t>
  </si>
  <si>
    <t>13_PE10A_04_01</t>
  </si>
  <si>
    <t>Agallpampa</t>
  </si>
  <si>
    <t>R-10A Localidad de Shorey Chico</t>
  </si>
  <si>
    <t>E044</t>
  </si>
  <si>
    <t>Yamobamba</t>
  </si>
  <si>
    <t>13_PE03N_26_02</t>
  </si>
  <si>
    <t>Dv. Callacuyán</t>
  </si>
  <si>
    <t>A la altura de la localidad de Yamobamba</t>
  </si>
  <si>
    <t>E045</t>
  </si>
  <si>
    <t>Guadalupito</t>
  </si>
  <si>
    <t>02_PE01N_22_01</t>
  </si>
  <si>
    <t>Lim. Dep. Ancash/La Libertad</t>
  </si>
  <si>
    <t>Dv. Guadalupito</t>
  </si>
  <si>
    <t>Km 452 a 1.5 km del desvío a Guadalupito</t>
  </si>
  <si>
    <t>E046</t>
  </si>
  <si>
    <t>Rinconada</t>
  </si>
  <si>
    <t>02_PE012_01_02</t>
  </si>
  <si>
    <t>Vinzos</t>
  </si>
  <si>
    <t>PE012</t>
  </si>
  <si>
    <t>2 Km. antes de la estación policial (Rinconada)</t>
  </si>
  <si>
    <t>E047</t>
  </si>
  <si>
    <t>a 1 Km de Vinzos</t>
  </si>
  <si>
    <t>E048</t>
  </si>
  <si>
    <t>Chuquicara</t>
  </si>
  <si>
    <t>02_PE012_01_04</t>
  </si>
  <si>
    <t>Estación Tablones</t>
  </si>
  <si>
    <t>Estación Chuquicara</t>
  </si>
  <si>
    <t>R-012 a 1 Km antes de la localidad de Chuquicara</t>
  </si>
  <si>
    <t>E049</t>
  </si>
  <si>
    <t>Soledad</t>
  </si>
  <si>
    <t>02_PE03N_23_01</t>
  </si>
  <si>
    <t>En lo localidad de Shacsha</t>
  </si>
  <si>
    <t>E050</t>
  </si>
  <si>
    <t>Aija</t>
  </si>
  <si>
    <t>Hércules</t>
  </si>
  <si>
    <t>A la entrada de la localidad de Aija</t>
  </si>
  <si>
    <t>E051</t>
  </si>
  <si>
    <t>Localidad de Hércules, rumbo Recuay</t>
  </si>
  <si>
    <t>E052</t>
  </si>
  <si>
    <t>Huarmey</t>
  </si>
  <si>
    <t>15_PE01N_15_01</t>
  </si>
  <si>
    <t>A la altura de las ruinas de Paramonga</t>
  </si>
  <si>
    <t>E053</t>
  </si>
  <si>
    <t>Km 50 a la altura del control policial de Chasquitambo</t>
  </si>
  <si>
    <t>E054</t>
  </si>
  <si>
    <t>Catac</t>
  </si>
  <si>
    <t>02_PE03N_14_01</t>
  </si>
  <si>
    <t>Conococha (PE-03S/PE-016)</t>
  </si>
  <si>
    <t>Catac (PE-03S/AN-114)</t>
  </si>
  <si>
    <t>A la altura del Peaje de Catac</t>
  </si>
  <si>
    <t>E055</t>
  </si>
  <si>
    <t>Ticapampa</t>
  </si>
  <si>
    <t>02_PE03N_15_01</t>
  </si>
  <si>
    <t>Recuay (PE-03N/AN-102)</t>
  </si>
  <si>
    <t>A 1.5 km de la localidad de Ticapampa, rumbo Recuay</t>
  </si>
  <si>
    <t>E056</t>
  </si>
  <si>
    <t>San Nicolas</t>
  </si>
  <si>
    <t>02_PE03N_16_01</t>
  </si>
  <si>
    <t>Huaraz (PE-03N/PE-014)</t>
  </si>
  <si>
    <t>PE03N San Nicolas</t>
  </si>
  <si>
    <t>E057</t>
  </si>
  <si>
    <t>02_PE03N_17_01</t>
  </si>
  <si>
    <t>PE03N Acopampa</t>
  </si>
  <si>
    <t>E058</t>
  </si>
  <si>
    <t>Ranrahirca</t>
  </si>
  <si>
    <t>Antes de la localidad de Ranrahirca, rumbo Yungay</t>
  </si>
  <si>
    <t>E059</t>
  </si>
  <si>
    <t>Sihuas</t>
  </si>
  <si>
    <t>02_PE12A_03_01</t>
  </si>
  <si>
    <t>R-12A a 1 Km antes de la localidad de Sihuas</t>
  </si>
  <si>
    <t>E060</t>
  </si>
  <si>
    <t>Pariash</t>
  </si>
  <si>
    <t>02_PE12A_04_01</t>
  </si>
  <si>
    <t>A la entrada de la localidad de Pariash</t>
  </si>
  <si>
    <t>E061</t>
  </si>
  <si>
    <t>Huaylllabamba</t>
  </si>
  <si>
    <t>02_PE12B_01_01</t>
  </si>
  <si>
    <t>Huayllabamba</t>
  </si>
  <si>
    <t>PE12B</t>
  </si>
  <si>
    <t>A la entrada de la localidad de Huayllabamba</t>
  </si>
  <si>
    <t>E062</t>
  </si>
  <si>
    <t>Choquechaca</t>
  </si>
  <si>
    <t>02_PE03N_20_01</t>
  </si>
  <si>
    <t>Bocatoma</t>
  </si>
  <si>
    <t>A la altura del puente Choquechaca</t>
  </si>
  <si>
    <t>E063</t>
  </si>
  <si>
    <t>Mojón</t>
  </si>
  <si>
    <t>02_PE03N_13_06</t>
  </si>
  <si>
    <t>A  1 km antes de llegar a la localidad de Mojon</t>
  </si>
  <si>
    <t>E064</t>
  </si>
  <si>
    <t>02_PE03N_13_05</t>
  </si>
  <si>
    <t>A la altura de la localidad de Huacacorral (4 km antes de Chiquián)</t>
  </si>
  <si>
    <t>E065</t>
  </si>
  <si>
    <t>02_PE03N_13_03</t>
  </si>
  <si>
    <t>A  1 km antes del Dv. Aquia</t>
  </si>
  <si>
    <t>E066</t>
  </si>
  <si>
    <t>Huanzala</t>
  </si>
  <si>
    <t>A la altura de la localidad de Huanzala</t>
  </si>
  <si>
    <t>E067</t>
  </si>
  <si>
    <t>02_AN114_01_01</t>
  </si>
  <si>
    <t>A la altura de la localidad de Buenos Aires</t>
  </si>
  <si>
    <t>E068</t>
  </si>
  <si>
    <t>Querococha</t>
  </si>
  <si>
    <t>02_AN114_02_02</t>
  </si>
  <si>
    <t>Túnel Kahuish</t>
  </si>
  <si>
    <t>A la altura de la localidad de Machac</t>
  </si>
  <si>
    <t>E069</t>
  </si>
  <si>
    <t>Pomachaca</t>
  </si>
  <si>
    <t>02_PE14A_03_01</t>
  </si>
  <si>
    <t>Puente Pomachaca</t>
  </si>
  <si>
    <t>AN-110  A la entrada de Pomachaca</t>
  </si>
  <si>
    <t>E070</t>
  </si>
  <si>
    <t>02_PE14B_02_01</t>
  </si>
  <si>
    <t>PE14B</t>
  </si>
  <si>
    <t>A 1 km pasando  Pomachaca rumbo Huari</t>
  </si>
  <si>
    <t>E071</t>
  </si>
  <si>
    <t>Llumpa</t>
  </si>
  <si>
    <t>02_AN110_04_01</t>
  </si>
  <si>
    <t>A la altura de la localidad de Llumpa</t>
  </si>
  <si>
    <t>E072</t>
  </si>
  <si>
    <t>Shilla</t>
  </si>
  <si>
    <t>A la entrada de la localidad de Amashca</t>
  </si>
  <si>
    <t>E073</t>
  </si>
  <si>
    <t>Rahuapampa</t>
  </si>
  <si>
    <t>A 1 Km a la entrada de Rahuapampa</t>
  </si>
  <si>
    <t>E074</t>
  </si>
  <si>
    <t>Yunguilla</t>
  </si>
  <si>
    <t>02_PE14A_05_01</t>
  </si>
  <si>
    <t>Anra</t>
  </si>
  <si>
    <t>A 1 Km de la entrada a Yunguilla</t>
  </si>
  <si>
    <t>E075</t>
  </si>
  <si>
    <t>Aczo</t>
  </si>
  <si>
    <t>A la salida de Aczo rumbo Chingas</t>
  </si>
  <si>
    <t>E076</t>
  </si>
  <si>
    <t>AN-108  a 1 Km entrada  a Llamellin</t>
  </si>
  <si>
    <t>E077</t>
  </si>
  <si>
    <t>Paramonga</t>
  </si>
  <si>
    <t>15_PE01N_14_01</t>
  </si>
  <si>
    <t>Ovalo desvio a Paramonga</t>
  </si>
  <si>
    <t>E078</t>
  </si>
  <si>
    <t>Pativilca</t>
  </si>
  <si>
    <t>A la altura del desvío a Barranca (Panamericana Nueva)</t>
  </si>
  <si>
    <t>E079</t>
  </si>
  <si>
    <t>Barranca</t>
  </si>
  <si>
    <t>15_PE01N_12_02</t>
  </si>
  <si>
    <t>Supe Acceso Sur</t>
  </si>
  <si>
    <t>A la altura del poblado de Leticia</t>
  </si>
  <si>
    <t>E080</t>
  </si>
  <si>
    <t>Medio Mundo</t>
  </si>
  <si>
    <t>Km 172 a la altura de la localidad de Medio Mundo</t>
  </si>
  <si>
    <t>E081</t>
  </si>
  <si>
    <t>Huacho</t>
  </si>
  <si>
    <t>Acceso a Balanza (Panamericana Nueva)</t>
  </si>
  <si>
    <t>E082</t>
  </si>
  <si>
    <t>Vilcahuara</t>
  </si>
  <si>
    <t>Km 12 a 1 km antes del desvío a Vilcahuara</t>
  </si>
  <si>
    <t>E083</t>
  </si>
  <si>
    <t>15_PE1NE_01_01</t>
  </si>
  <si>
    <t>Río Seco (Emp. PE-01N/PE-1NF)</t>
  </si>
  <si>
    <t>El Ahorcado</t>
  </si>
  <si>
    <t>A la altura de la localidad de Ahorcado</t>
  </si>
  <si>
    <t>E084</t>
  </si>
  <si>
    <t>Antes de llegar a la localidad de Huataya</t>
  </si>
  <si>
    <t>E085</t>
  </si>
  <si>
    <t>Pampa Libre</t>
  </si>
  <si>
    <t>15_PE018_02_03</t>
  </si>
  <si>
    <t>Cochacancha</t>
  </si>
  <si>
    <t>Pte. Tingo (PE-018/LM-108)</t>
  </si>
  <si>
    <t>A la altura de la localidad de Pampa Libre</t>
  </si>
  <si>
    <t>E086</t>
  </si>
  <si>
    <t>15_PE018_04_01</t>
  </si>
  <si>
    <t>Despues de la localidad de Oyón rumbo Yanahuanca</t>
  </si>
  <si>
    <t>E087</t>
  </si>
  <si>
    <t>Serpentin</t>
  </si>
  <si>
    <t>15_PE1NA_01_01</t>
  </si>
  <si>
    <t>Dv. Ancón (PE-01N/PE-1NA)</t>
  </si>
  <si>
    <t>Km. 49+400</t>
  </si>
  <si>
    <t>PE1NA</t>
  </si>
  <si>
    <t>A la altura del Peaje Ancon - Serpentin de Pasamayo</t>
  </si>
  <si>
    <t>E088</t>
  </si>
  <si>
    <t>Variante</t>
  </si>
  <si>
    <t>15_PE01N_06_01</t>
  </si>
  <si>
    <t>En el Peaje Ancon - Variante de Pasamayo</t>
  </si>
  <si>
    <t>E091</t>
  </si>
  <si>
    <t>Pucusana</t>
  </si>
  <si>
    <t>15_PE01S_04_01</t>
  </si>
  <si>
    <t>Puente Arica</t>
  </si>
  <si>
    <t>A la altura del Control Policial Pucusana</t>
  </si>
  <si>
    <t>E092</t>
  </si>
  <si>
    <t>Cerro Azul</t>
  </si>
  <si>
    <t>15_PE01S_07_01</t>
  </si>
  <si>
    <t>Dv. Quilmaná</t>
  </si>
  <si>
    <t>Dv. Cerro Azul</t>
  </si>
  <si>
    <t>A la altura del Pesaje Cerro Azul</t>
  </si>
  <si>
    <t>E093</t>
  </si>
  <si>
    <t>Lunahuana</t>
  </si>
  <si>
    <t>15_PE024_04_02</t>
  </si>
  <si>
    <t>Nuevo Imperial</t>
  </si>
  <si>
    <t>Lunahuaná</t>
  </si>
  <si>
    <t>A 1 km antes de la entrada al puente Socsi</t>
  </si>
  <si>
    <t>E094</t>
  </si>
  <si>
    <t>Catahuasi</t>
  </si>
  <si>
    <t>15_PE024_05_01</t>
  </si>
  <si>
    <t>Dv. Yauyos</t>
  </si>
  <si>
    <t>Limite Vial Lima/Junín</t>
  </si>
  <si>
    <t>A la altura de la localidad de Catahuasi</t>
  </si>
  <si>
    <t>E095</t>
  </si>
  <si>
    <t>San Clemente</t>
  </si>
  <si>
    <t>11_IC104_01_03</t>
  </si>
  <si>
    <t>A la altura del Puesto de Control de INRENA</t>
  </si>
  <si>
    <t>E096</t>
  </si>
  <si>
    <t>Paracas</t>
  </si>
  <si>
    <t>A 1 km pasando el desvío a Paracas</t>
  </si>
  <si>
    <t>E097</t>
  </si>
  <si>
    <t>Santiago</t>
  </si>
  <si>
    <t>11_PE01S_15_03</t>
  </si>
  <si>
    <t>Tate de la Capilla</t>
  </si>
  <si>
    <t>Dv. Ocucaje (PE-01S/IC-106)</t>
  </si>
  <si>
    <t>A 1 km pasando la localidad de Santiago rumbo a Palca</t>
  </si>
  <si>
    <t>E098</t>
  </si>
  <si>
    <t>Nazca</t>
  </si>
  <si>
    <t>11_PE01S_17_02</t>
  </si>
  <si>
    <t>Pte. Nazca</t>
  </si>
  <si>
    <t>Km 442.1 a la altura del peaje Nazca</t>
  </si>
  <si>
    <t>E099</t>
  </si>
  <si>
    <t>Poroma</t>
  </si>
  <si>
    <t>11_PE01S_19_01</t>
  </si>
  <si>
    <t>Dv. Puquio (PE-01S/PE-30A)</t>
  </si>
  <si>
    <t>Dv. Pto. San Juan (PE-01N/PE-30A)</t>
  </si>
  <si>
    <t>Km 462 a la altura del puente Poroma</t>
  </si>
  <si>
    <t>E100</t>
  </si>
  <si>
    <t>Independencia</t>
  </si>
  <si>
    <t>11_PE28A_03_02</t>
  </si>
  <si>
    <t>Independencia (PE-28A/IC-520)</t>
  </si>
  <si>
    <t>Km 18 a la altura del desvío a Fortaleza</t>
  </si>
  <si>
    <t>E101</t>
  </si>
  <si>
    <t>Sol de Oro</t>
  </si>
  <si>
    <t>11_PE30A_01_01</t>
  </si>
  <si>
    <t>Vista Alegre (PE-01S/PE-30A)</t>
  </si>
  <si>
    <t>Km 12 a la altura de la localidad de Sol de Oro</t>
  </si>
  <si>
    <t>E102</t>
  </si>
  <si>
    <t>Yauca</t>
  </si>
  <si>
    <t>04_PE01S_22_03</t>
  </si>
  <si>
    <t>Dv. Acarí</t>
  </si>
  <si>
    <t>Dv. Yauca (PE-01S/AR-111)</t>
  </si>
  <si>
    <t>A 1 km de la localidad de Yauca</t>
  </si>
  <si>
    <t>E103</t>
  </si>
  <si>
    <t>Chala</t>
  </si>
  <si>
    <t>04_PE01S_23_03</t>
  </si>
  <si>
    <t>Punta Atico</t>
  </si>
  <si>
    <t>Dv. Atico (PE-01S/AR-116)</t>
  </si>
  <si>
    <t>A 1 km ante de Punta de Atico</t>
  </si>
  <si>
    <t>E104</t>
  </si>
  <si>
    <t>Achanzo</t>
  </si>
  <si>
    <t>04_PE032_01_02</t>
  </si>
  <si>
    <t>Achanizo</t>
  </si>
  <si>
    <t>El Convento</t>
  </si>
  <si>
    <t>A 1 km del Dv. Achanzo</t>
  </si>
  <si>
    <t>E105</t>
  </si>
  <si>
    <t>Camana</t>
  </si>
  <si>
    <t>04_PE01S_26_01</t>
  </si>
  <si>
    <t>Fin Quebrada del Toro</t>
  </si>
  <si>
    <t>A la altura del peaje Camaná, km 846</t>
  </si>
  <si>
    <t>E106</t>
  </si>
  <si>
    <t>Siguas</t>
  </si>
  <si>
    <t>04_PE01S_28_03</t>
  </si>
  <si>
    <t>Vítor</t>
  </si>
  <si>
    <t>Dv. Base Aérea de Vítor</t>
  </si>
  <si>
    <t>A la salida de Víitor rumbo a la repartición</t>
  </si>
  <si>
    <t>E107</t>
  </si>
  <si>
    <t>04_PE01S_30_02</t>
  </si>
  <si>
    <t>Emp. PE-01S/AR-133</t>
  </si>
  <si>
    <t>Dv. Matarani (PE-01S/PE-034)</t>
  </si>
  <si>
    <t>E108</t>
  </si>
  <si>
    <t>A 1 km antes de la localidad de La Curva</t>
  </si>
  <si>
    <t>E109</t>
  </si>
  <si>
    <t>04_PE1SG_02_01</t>
  </si>
  <si>
    <t>A la altura de la localidad de La Barranca aprox 1 Km antes del desvío a Acoy</t>
  </si>
  <si>
    <t>E110</t>
  </si>
  <si>
    <t>Uchumayo</t>
  </si>
  <si>
    <t>04_PE34A_02_01</t>
  </si>
  <si>
    <t>Dv. Cerro Verde</t>
  </si>
  <si>
    <t>A la altura del Peaje Uchumayo</t>
  </si>
  <si>
    <t>E111</t>
  </si>
  <si>
    <t>04_PE34A_05_04</t>
  </si>
  <si>
    <t>Dv. Vizcachane</t>
  </si>
  <si>
    <t>Km 26.1 Control Policial Yura - Grifo Shell Salida Yura</t>
  </si>
  <si>
    <t>E112</t>
  </si>
  <si>
    <t>04_PE34A_06_01</t>
  </si>
  <si>
    <t>A la altura de la localidad de Patahuasi</t>
  </si>
  <si>
    <t>E113</t>
  </si>
  <si>
    <t>Alto Paty</t>
  </si>
  <si>
    <t>A la altura de la localidad de Alto Paty</t>
  </si>
  <si>
    <t>E114</t>
  </si>
  <si>
    <t>18_PE01S_35_01</t>
  </si>
  <si>
    <t>Dv. Ilo (PE-01S/PE-036)</t>
  </si>
  <si>
    <t>Km 1,148 Campamento MTC San José</t>
  </si>
  <si>
    <t>E115</t>
  </si>
  <si>
    <t>Ilo</t>
  </si>
  <si>
    <t>18_PE036_01_03</t>
  </si>
  <si>
    <t>Dv. El Algarrobal</t>
  </si>
  <si>
    <t>Dv. Repartición</t>
  </si>
  <si>
    <t>PE036</t>
  </si>
  <si>
    <t>A la altura del Peaje Ilo</t>
  </si>
  <si>
    <t>E116</t>
  </si>
  <si>
    <t>Ite</t>
  </si>
  <si>
    <t>A la salida de la localidad de Tacahuay a Tacna</t>
  </si>
  <si>
    <t>E117</t>
  </si>
  <si>
    <t>Tarata</t>
  </si>
  <si>
    <t>18_PE36A_02_03</t>
  </si>
  <si>
    <t>Dv. Omate (PE-36A/PE-34D)_x000D_</t>
  </si>
  <si>
    <t>Km 34.5 a la salida de Torata, a la altura del puente Torata</t>
  </si>
  <si>
    <t>E118</t>
  </si>
  <si>
    <t>Humajalso</t>
  </si>
  <si>
    <t>18_PE36A_04_01</t>
  </si>
  <si>
    <t>Quebrada Cuéllar</t>
  </si>
  <si>
    <t>Dv. Carumas</t>
  </si>
  <si>
    <t>A la salida de la localiad de Chillihua</t>
  </si>
  <si>
    <t>E119</t>
  </si>
  <si>
    <t>18_PE36B_02_03</t>
  </si>
  <si>
    <t>Dv. Capullani</t>
  </si>
  <si>
    <t>Km 37 a la salida de la localidad de Laraqueri rumbo Puno</t>
  </si>
  <si>
    <t>E120</t>
  </si>
  <si>
    <t>23_PE1SF_10_02</t>
  </si>
  <si>
    <t>Dv. La Yarada</t>
  </si>
  <si>
    <t>A la altura del puente Los Baños, 1 km de la localidad de Boca del Río</t>
  </si>
  <si>
    <t>E121</t>
  </si>
  <si>
    <t>23_PE01S_41_03</t>
  </si>
  <si>
    <t>Dv. Palos</t>
  </si>
  <si>
    <t>SANTA ROSA (Chile)</t>
  </si>
  <si>
    <t>A la altura de la estacion El Hospicio</t>
  </si>
  <si>
    <t>E122</t>
  </si>
  <si>
    <t>Locumba</t>
  </si>
  <si>
    <t>23_TA102_01_01</t>
  </si>
  <si>
    <t>Pte. Camiara</t>
  </si>
  <si>
    <t>TA102</t>
  </si>
  <si>
    <t>A 1 km antes de llegar a la localidad de Locumba</t>
  </si>
  <si>
    <t>E123</t>
  </si>
  <si>
    <t>Tomasiri</t>
  </si>
  <si>
    <t>23_PE01S_38_01</t>
  </si>
  <si>
    <t>Pte. Camiara (Dv. Locumba)</t>
  </si>
  <si>
    <t>Dv. Tarata (PE-01S/PE-038)</t>
  </si>
  <si>
    <t>Km 1260.5 a la altura del peaje Tomasiri</t>
  </si>
  <si>
    <t>E124</t>
  </si>
  <si>
    <t>23_PE040_02_03</t>
  </si>
  <si>
    <t>A la salida de la localidad de Palca, rumbo Rosaspata</t>
  </si>
  <si>
    <t>E125</t>
  </si>
  <si>
    <t>Quilla</t>
  </si>
  <si>
    <t>23_PE038_01_02</t>
  </si>
  <si>
    <t>Km 53 a la altura de la localidad de Estique</t>
  </si>
  <si>
    <t>E126</t>
  </si>
  <si>
    <t>06_PE03N_38_01</t>
  </si>
  <si>
    <t>Chiple (PE-03N/PE-04C)</t>
  </si>
  <si>
    <t>Km 121 a la altura del peaje Pucará</t>
  </si>
  <si>
    <t>E127</t>
  </si>
  <si>
    <t>Cuyca</t>
  </si>
  <si>
    <t>06_PE04C_01_02</t>
  </si>
  <si>
    <t>Chamaya (PE-05N/PE-04C)</t>
  </si>
  <si>
    <t>PE04C</t>
  </si>
  <si>
    <t>A 1km antes de la localidad de Cuyca (Km 150 de la antigua ruta 04A)</t>
  </si>
  <si>
    <t>E128</t>
  </si>
  <si>
    <t>Shumba Alto</t>
  </si>
  <si>
    <t>06_PE05N_33_01</t>
  </si>
  <si>
    <t>Jaén</t>
  </si>
  <si>
    <t>Shumba Alta</t>
  </si>
  <si>
    <t>R-05N Dv. Shumba Alto (La Florencia) aprox Km 1395</t>
  </si>
  <si>
    <t>E129</t>
  </si>
  <si>
    <t>Corral Quemado</t>
  </si>
  <si>
    <t>01_PE05N_30_01</t>
  </si>
  <si>
    <t>El Reposo (Emp. PE-5NC)</t>
  </si>
  <si>
    <t>R-05N Salida del Pte 24 de Julio</t>
  </si>
  <si>
    <t>E130</t>
  </si>
  <si>
    <t>Catache</t>
  </si>
  <si>
    <t>06_PE06B_01_01</t>
  </si>
  <si>
    <t>A 1 km antes de la localidad de Catache</t>
  </si>
  <si>
    <t>E131</t>
  </si>
  <si>
    <t>Cochabamba</t>
  </si>
  <si>
    <t>06_PE06A_04_03</t>
  </si>
  <si>
    <t>Huambos</t>
  </si>
  <si>
    <t>R-06A a 1 Km antes de la localidad de Cochabamba</t>
  </si>
  <si>
    <t>E132</t>
  </si>
  <si>
    <t>Chotano</t>
  </si>
  <si>
    <t>06_PE03N_36_01</t>
  </si>
  <si>
    <t>Cochabamba (PE-03N/PE-06A)</t>
  </si>
  <si>
    <t>Cutervo (PE-03N/PE-3NC)</t>
  </si>
  <si>
    <t>A 1 km pasando la localidad de Chotano rumbo Cochabamba</t>
  </si>
  <si>
    <t>E133</t>
  </si>
  <si>
    <t>Cutervo</t>
  </si>
  <si>
    <t>R-03N a 2 Km de la localidad de Cutervo</t>
  </si>
  <si>
    <t>E134</t>
  </si>
  <si>
    <t>Callayuc</t>
  </si>
  <si>
    <t>A 1 Km antes de la localidad de Callayuc</t>
  </si>
  <si>
    <t>E135</t>
  </si>
  <si>
    <t>Chota</t>
  </si>
  <si>
    <t>06_PE03N_33_01</t>
  </si>
  <si>
    <t>Bambamarca</t>
  </si>
  <si>
    <t>Km 1441 antes del desvío a la localidad de San Antonio</t>
  </si>
  <si>
    <t>E136</t>
  </si>
  <si>
    <t>Llapa</t>
  </si>
  <si>
    <t>06_CA102_01_01</t>
  </si>
  <si>
    <t>El Empalme</t>
  </si>
  <si>
    <t>San Miguel de Pallaques</t>
  </si>
  <si>
    <t>CA102</t>
  </si>
  <si>
    <t>A la altura de la localidad de Llapa</t>
  </si>
  <si>
    <t>E137</t>
  </si>
  <si>
    <t>San Bernardino</t>
  </si>
  <si>
    <t>06_PE08A_01_01</t>
  </si>
  <si>
    <t>PE08A</t>
  </si>
  <si>
    <t>En la localidad de San Bernardino</t>
  </si>
  <si>
    <t>E138</t>
  </si>
  <si>
    <t>Conga de Patiño</t>
  </si>
  <si>
    <t>06_PE08A_02_01</t>
  </si>
  <si>
    <t>2009 Caserío Conga de Patiño</t>
  </si>
  <si>
    <t>E139</t>
  </si>
  <si>
    <t>Porcón</t>
  </si>
  <si>
    <t>06_PE03N_30_01</t>
  </si>
  <si>
    <t>R-03N Porcón Bajo</t>
  </si>
  <si>
    <t>E140</t>
  </si>
  <si>
    <t>Pariamarca</t>
  </si>
  <si>
    <t>06_PE008_03_07</t>
  </si>
  <si>
    <t>Entrada Cajamarca (PE-03N/PE-008)</t>
  </si>
  <si>
    <t>Km 170.5 a 500 m del desvío a la localidad de Pariamarca</t>
  </si>
  <si>
    <t>E141</t>
  </si>
  <si>
    <t>Santa Cruz de Toledo</t>
  </si>
  <si>
    <t>06_PE1NF_02_02</t>
  </si>
  <si>
    <t>Contumazá</t>
  </si>
  <si>
    <t>A la altura del desvío a Santa Cruz de Toledo (2 km antes de Contumazá)</t>
  </si>
  <si>
    <t>E142</t>
  </si>
  <si>
    <t>Encañada</t>
  </si>
  <si>
    <t>06_PE08B_01_02</t>
  </si>
  <si>
    <t>Dv. Baños del Inca</t>
  </si>
  <si>
    <t>La Encañada</t>
  </si>
  <si>
    <t>A la altura de la localidad de Polloc rumbo Encañada</t>
  </si>
  <si>
    <t>E143</t>
  </si>
  <si>
    <t>Celendin</t>
  </si>
  <si>
    <t>06_PE08B_01_03</t>
  </si>
  <si>
    <t>En la localidad de Bellavista</t>
  </si>
  <si>
    <t>E144</t>
  </si>
  <si>
    <t>Llacanora</t>
  </si>
  <si>
    <t>13_PE03N_29_05</t>
  </si>
  <si>
    <t>Namora</t>
  </si>
  <si>
    <t>R-03N pasando la localidad de Llacanora Km 9</t>
  </si>
  <si>
    <t>E145</t>
  </si>
  <si>
    <t>El Milagro</t>
  </si>
  <si>
    <t>01_PE5NC_01_01</t>
  </si>
  <si>
    <t>El Reposo</t>
  </si>
  <si>
    <t>A 3 Km antes de la localidad de El Milagro</t>
  </si>
  <si>
    <t>E146</t>
  </si>
  <si>
    <t>Nuevo Siasme</t>
  </si>
  <si>
    <t>01_PE5NC_03_02</t>
  </si>
  <si>
    <t>Puente Nieva</t>
  </si>
  <si>
    <t>A la altura del Puente Nieva</t>
  </si>
  <si>
    <t>E147</t>
  </si>
  <si>
    <t>01_PE05N_29_03</t>
  </si>
  <si>
    <t>A 2 Km despues de la localidad El Reposo</t>
  </si>
  <si>
    <t>E148</t>
  </si>
  <si>
    <t>La Esperanza</t>
  </si>
  <si>
    <t>Grif o Villacres Km.293(salida de Bagua)</t>
  </si>
  <si>
    <t>E149</t>
  </si>
  <si>
    <t>Corontochaca</t>
  </si>
  <si>
    <t>01_PE05N_29_01</t>
  </si>
  <si>
    <t>Dv. Chachapoyas (Emp. PE-08B)</t>
  </si>
  <si>
    <t>Pte. Corontochaca</t>
  </si>
  <si>
    <t>A la altura de Corontochaca</t>
  </si>
  <si>
    <t>E150</t>
  </si>
  <si>
    <t>Churuja</t>
  </si>
  <si>
    <t>01_PE08C_02_02</t>
  </si>
  <si>
    <t>Pte. Progreso</t>
  </si>
  <si>
    <t>Localidad de Churuja</t>
  </si>
  <si>
    <t>E151</t>
  </si>
  <si>
    <t>Chachapoyas</t>
  </si>
  <si>
    <t>01_PE08B_04_01</t>
  </si>
  <si>
    <t>A 500 m de Achamaqui (Dv Chachapoyas)</t>
  </si>
  <si>
    <t>E152</t>
  </si>
  <si>
    <t>Dahuas</t>
  </si>
  <si>
    <t>01_PE08B_05_01</t>
  </si>
  <si>
    <t>Dv. Molinopampa</t>
  </si>
  <si>
    <t>A la altura de la localidad de Dahuas</t>
  </si>
  <si>
    <t>E153</t>
  </si>
  <si>
    <t>Mariscal Benavides</t>
  </si>
  <si>
    <t>01_PE08B_05_02</t>
  </si>
  <si>
    <t>Rodriguez de Mendoza</t>
  </si>
  <si>
    <t>A la altura de la localidad de Mariscal Benavides</t>
  </si>
  <si>
    <t>E154</t>
  </si>
  <si>
    <t>Tincas</t>
  </si>
  <si>
    <t>01_AM107_01_01</t>
  </si>
  <si>
    <t>Luya</t>
  </si>
  <si>
    <t>AM107</t>
  </si>
  <si>
    <t>A la altura de la localidad de Tincas, desvío a Lonya Chico</t>
  </si>
  <si>
    <t>E155</t>
  </si>
  <si>
    <t>Dv. Kuelap</t>
  </si>
  <si>
    <t>01_PE08B_03_03</t>
  </si>
  <si>
    <t>A 2 Km antes de la localidad de Tingo rumbo Leimabamba</t>
  </si>
  <si>
    <t>E156</t>
  </si>
  <si>
    <t>A la altura del desvío a la localidad de Habana</t>
  </si>
  <si>
    <t>E157</t>
  </si>
  <si>
    <t>Corosha</t>
  </si>
  <si>
    <t>01_AM106_01_01</t>
  </si>
  <si>
    <t>Balzapata</t>
  </si>
  <si>
    <t>Jumbilla</t>
  </si>
  <si>
    <t>AM106</t>
  </si>
  <si>
    <t>A la altura de la localidad de Corosha</t>
  </si>
  <si>
    <t>E158</t>
  </si>
  <si>
    <t>Higueras</t>
  </si>
  <si>
    <t>10_PE03N_09_01</t>
  </si>
  <si>
    <t>Huancapallac</t>
  </si>
  <si>
    <t>Km 256 a la altura de la localidad de Huancapallac</t>
  </si>
  <si>
    <t>E159</t>
  </si>
  <si>
    <t>10_PE03N_11_01</t>
  </si>
  <si>
    <t>Pte. Tingo (PE-03N/HU-110)</t>
  </si>
  <si>
    <t>Pachas (PE-03N/HU-109)</t>
  </si>
  <si>
    <t>A la altura de la localidad de Pachas</t>
  </si>
  <si>
    <t>E160</t>
  </si>
  <si>
    <t>Suchavaca</t>
  </si>
  <si>
    <t>10_PE14A_06_07</t>
  </si>
  <si>
    <t>Monzón</t>
  </si>
  <si>
    <t>Tingo María</t>
  </si>
  <si>
    <t>A la altura de la localidad de Suchavaca</t>
  </si>
  <si>
    <t>E161</t>
  </si>
  <si>
    <t>Umari</t>
  </si>
  <si>
    <t>10_PE18B_01_01</t>
  </si>
  <si>
    <t>Pte. Rancho (PE-18A/PE-18B)</t>
  </si>
  <si>
    <t>Panao</t>
  </si>
  <si>
    <t>PE18B</t>
  </si>
  <si>
    <t>A la altura de la localidad de Umari</t>
  </si>
  <si>
    <t>E162</t>
  </si>
  <si>
    <t>Luyando</t>
  </si>
  <si>
    <t>10_PE18A_04_01</t>
  </si>
  <si>
    <t>Pte. Pumahuasi (Dv. Tingo María)</t>
  </si>
  <si>
    <t>A la altura de la localidad de Luyando</t>
  </si>
  <si>
    <t>E163</t>
  </si>
  <si>
    <t>Yurac</t>
  </si>
  <si>
    <t>25_PE05N_10_03</t>
  </si>
  <si>
    <t>Dv. Boguerón</t>
  </si>
  <si>
    <t>A la altura de la localidad de Yurac</t>
  </si>
  <si>
    <t>E164</t>
  </si>
  <si>
    <t>Tulumayo</t>
  </si>
  <si>
    <t>10_PE05N_12_01</t>
  </si>
  <si>
    <t>Pueblo Nuevo</t>
  </si>
  <si>
    <t>A 1 km del Dv. Tingo María, a la altura del puente Tulumayo</t>
  </si>
  <si>
    <t>E165</t>
  </si>
  <si>
    <t>Puerto Inca</t>
  </si>
  <si>
    <t>10_PE05N_08_01</t>
  </si>
  <si>
    <t>Dv. Puerto Inca</t>
  </si>
  <si>
    <t>Lím. Dep. Huánuco/Ucayali</t>
  </si>
  <si>
    <t>A 1 km antes de llegar a la localidad del Dv. Puerto Inca</t>
  </si>
  <si>
    <t>E166</t>
  </si>
  <si>
    <t>Shelby</t>
  </si>
  <si>
    <t>Km 280 a la altura de la localidad de Shelby</t>
  </si>
  <si>
    <t>E167</t>
  </si>
  <si>
    <t>19_PE5NA_01_03</t>
  </si>
  <si>
    <t>A 200m de la localidad de Esperanza</t>
  </si>
  <si>
    <t>E168</t>
  </si>
  <si>
    <t>19_PE5NA_02_01</t>
  </si>
  <si>
    <t>E169</t>
  </si>
  <si>
    <t>Pozuzo</t>
  </si>
  <si>
    <t>19_PE5NA_02_02</t>
  </si>
  <si>
    <t>A 1 km antes de la localidad de Pozuzo</t>
  </si>
  <si>
    <t>E170</t>
  </si>
  <si>
    <t>Eneñas</t>
  </si>
  <si>
    <t>19_PE05N_04_03</t>
  </si>
  <si>
    <t>A la salida de la localidad de Eneñas</t>
  </si>
  <si>
    <t>E171</t>
  </si>
  <si>
    <t>Pte. San Carlos</t>
  </si>
  <si>
    <t>12_PE05N_01_01</t>
  </si>
  <si>
    <t>Puente Reiter</t>
  </si>
  <si>
    <t>San Luis de Shuaro</t>
  </si>
  <si>
    <t>A la altura de la localidad de San Luis de Shuaro</t>
  </si>
  <si>
    <t>E172</t>
  </si>
  <si>
    <t>Caripa</t>
  </si>
  <si>
    <t>12_PE03N_02_03</t>
  </si>
  <si>
    <t>La Cima (PE-03N/PE-20E)</t>
  </si>
  <si>
    <t>Dv. San Pedro de Cajas</t>
  </si>
  <si>
    <t>A la altura de la localidad de Caripa</t>
  </si>
  <si>
    <t>E174</t>
  </si>
  <si>
    <t>Pachachaca</t>
  </si>
  <si>
    <t>12_PE022_05_05</t>
  </si>
  <si>
    <t>La Oroya (PE-03N/PE-022)</t>
  </si>
  <si>
    <t>A la altura del Cut Off - Km 157.9 San Miguel</t>
  </si>
  <si>
    <t>E175</t>
  </si>
  <si>
    <t>San Ramón</t>
  </si>
  <si>
    <t>12_PE22B_02_03</t>
  </si>
  <si>
    <t>Puntayacu</t>
  </si>
  <si>
    <t>San Ramón (PE-22A/JU-100)</t>
  </si>
  <si>
    <t>Km 310 a la altura de la localidad de Pedregal</t>
  </si>
  <si>
    <t>E176</t>
  </si>
  <si>
    <t>Chunchuyacu</t>
  </si>
  <si>
    <t>12_PE22B_02_04</t>
  </si>
  <si>
    <t>A la salida de la localidad de  Chuchuyacu</t>
  </si>
  <si>
    <t>E177</t>
  </si>
  <si>
    <t>12_PE05S_01_01</t>
  </si>
  <si>
    <t>En la entrada a la localidad de Sant Ana</t>
  </si>
  <si>
    <t>E178</t>
  </si>
  <si>
    <t>Perene</t>
  </si>
  <si>
    <t>12_PE05S_01_03</t>
  </si>
  <si>
    <t>Perené</t>
  </si>
  <si>
    <t>Dv. Alto Toterani</t>
  </si>
  <si>
    <t>A la altura de Perene (2 km despues de Perene rumbo Mazamari)</t>
  </si>
  <si>
    <t>E179</t>
  </si>
  <si>
    <t>Puerto Ocopa</t>
  </si>
  <si>
    <t>12_PE05S_02_02</t>
  </si>
  <si>
    <t>A la altura de la localidad de Sonomoro</t>
  </si>
  <si>
    <t>E180</t>
  </si>
  <si>
    <t>A la altura del Peaje Quiulla</t>
  </si>
  <si>
    <t>E181</t>
  </si>
  <si>
    <t>Muqui</t>
  </si>
  <si>
    <t>12_PE3SB_01_01</t>
  </si>
  <si>
    <t>Huancani</t>
  </si>
  <si>
    <t>A 1 km de la salida de Muqui</t>
  </si>
  <si>
    <t>E182</t>
  </si>
  <si>
    <t>Acolla</t>
  </si>
  <si>
    <t>12_PE3SA_03_01</t>
  </si>
  <si>
    <t>Abra Lomo Largo</t>
  </si>
  <si>
    <t>PE3SA</t>
  </si>
  <si>
    <t>A la altura de la localidad de Acolla</t>
  </si>
  <si>
    <t>E183</t>
  </si>
  <si>
    <t>Concepcion</t>
  </si>
  <si>
    <t>12_PE03S_03_01</t>
  </si>
  <si>
    <t>Dv. Concepción (PE-03S/PE-24A)</t>
  </si>
  <si>
    <t>A la altura del puente Matahuasi (km 100)</t>
  </si>
  <si>
    <t>E184</t>
  </si>
  <si>
    <t>Colpa</t>
  </si>
  <si>
    <t>12_PE024_06_04</t>
  </si>
  <si>
    <t>A la altura de la localidad de Chalhuas</t>
  </si>
  <si>
    <t>E185</t>
  </si>
  <si>
    <t>Huayucachi</t>
  </si>
  <si>
    <t>12_PE03S_07_01</t>
  </si>
  <si>
    <t>Chilca (PE-03S/PE-3SC)</t>
  </si>
  <si>
    <t>Km 132 a 1 km de la localidad de Huayucachi</t>
  </si>
  <si>
    <t>E186</t>
  </si>
  <si>
    <t>Quihuapata</t>
  </si>
  <si>
    <t>09_PE3SD_01_07</t>
  </si>
  <si>
    <t>Condorsenja (Emp. HV-113)</t>
  </si>
  <si>
    <t>A la altura de la localidad de Quihuapat</t>
  </si>
  <si>
    <t>E187</t>
  </si>
  <si>
    <t>Huando</t>
  </si>
  <si>
    <t>09_PE026_06_04</t>
  </si>
  <si>
    <t>Dv. Palca</t>
  </si>
  <si>
    <t>Izcuchaca</t>
  </si>
  <si>
    <t>A la altura de la localidad de Huando</t>
  </si>
  <si>
    <t>E188</t>
  </si>
  <si>
    <t>Cunyac</t>
  </si>
  <si>
    <t>09_PE26B_01_02</t>
  </si>
  <si>
    <t>A la altura de la localidad de Cunyac</t>
  </si>
  <si>
    <t>E189</t>
  </si>
  <si>
    <t>09_PE026_06_03</t>
  </si>
  <si>
    <t>Dv. Yauli</t>
  </si>
  <si>
    <t>A la altura de la localidad de Moyocc</t>
  </si>
  <si>
    <t>E190</t>
  </si>
  <si>
    <t>Santa Inés</t>
  </si>
  <si>
    <t>09_PE28D_02_01</t>
  </si>
  <si>
    <t>Sta Ines (PE-28D/PE-28E)</t>
  </si>
  <si>
    <t>Castrovirreyna</t>
  </si>
  <si>
    <t>Km 156 a la altura de la localidad de Santa Inés</t>
  </si>
  <si>
    <t>E191</t>
  </si>
  <si>
    <t>Pilpichaca</t>
  </si>
  <si>
    <t>09_PE28E_01_02</t>
  </si>
  <si>
    <t>Rumichaca (Emp. PE-28A/PE-28E)</t>
  </si>
  <si>
    <t>PE28E</t>
  </si>
  <si>
    <t>A 1 km antes de la localidad de Pilpichaca rumbo Rumichaca</t>
  </si>
  <si>
    <t>E192</t>
  </si>
  <si>
    <t>Chacco</t>
  </si>
  <si>
    <t>05_PE03S_16_01</t>
  </si>
  <si>
    <t>Dv. Chachara (Emp. PE-021S/PE-26B)</t>
  </si>
  <si>
    <t>Ayacucho (Emp. PE-03S/PE-28A)</t>
  </si>
  <si>
    <t>Km 370 a la altura del control policial de la localidad de Chacco</t>
  </si>
  <si>
    <t>E193</t>
  </si>
  <si>
    <t>Quinua</t>
  </si>
  <si>
    <t>05_PE28B_11_02</t>
  </si>
  <si>
    <t>Pacaycasa</t>
  </si>
  <si>
    <t>A 2 km antes de la localidad de Quinua</t>
  </si>
  <si>
    <t>E194</t>
  </si>
  <si>
    <t>Casacancha</t>
  </si>
  <si>
    <t>05_PE28A_08_03</t>
  </si>
  <si>
    <t>Dv. Rosaspata (PE-28A/AY-107)</t>
  </si>
  <si>
    <t>Ayacucho (PE-03S/PE-28A)</t>
  </si>
  <si>
    <t>A la altura de la localidad de Casacancha</t>
  </si>
  <si>
    <t>E195</t>
  </si>
  <si>
    <t>Socos</t>
  </si>
  <si>
    <t>A la altura del Peaje Socos</t>
  </si>
  <si>
    <t>E196</t>
  </si>
  <si>
    <t>Chiara</t>
  </si>
  <si>
    <t>05_PE03S_17_04</t>
  </si>
  <si>
    <t>Ayacucho (Acceso Sur)</t>
  </si>
  <si>
    <t>Km 408.6 a la altura del desvío a Chiara</t>
  </si>
  <si>
    <t>E197</t>
  </si>
  <si>
    <t>Minascucho</t>
  </si>
  <si>
    <t>05_PE32A_01_01</t>
  </si>
  <si>
    <t>Abra Tocto</t>
  </si>
  <si>
    <t>A la altura de la localidad de Minascucho</t>
  </si>
  <si>
    <t>E198</t>
  </si>
  <si>
    <t>Pachaya</t>
  </si>
  <si>
    <t>05_PE32A_01_08</t>
  </si>
  <si>
    <t>Andamarca</t>
  </si>
  <si>
    <t>Emp. PE-30A/PE-32A</t>
  </si>
  <si>
    <t>A la altura de la localidad de Pachaya</t>
  </si>
  <si>
    <t>E199</t>
  </si>
  <si>
    <t>03_PE03S_19_02</t>
  </si>
  <si>
    <t>Dv. Huancamarca (cerca Chinceros)</t>
  </si>
  <si>
    <t>Totorabamba</t>
  </si>
  <si>
    <t>A 1 km de la entrada a la localidad de Chincheros</t>
  </si>
  <si>
    <t>E200</t>
  </si>
  <si>
    <t>05_PE30A_04_01</t>
  </si>
  <si>
    <t>A la altura de la localidad de Negro Mayo</t>
  </si>
  <si>
    <t>E201</t>
  </si>
  <si>
    <t>Chicmu</t>
  </si>
  <si>
    <t>03_PE03S_19_08</t>
  </si>
  <si>
    <t>Dv. Pucahuasi</t>
  </si>
  <si>
    <t>Dv. Huacoto (PE-03S/AP-101)</t>
  </si>
  <si>
    <t>Km 624 a la altura de la localidad de Chicmu</t>
  </si>
  <si>
    <t>E202</t>
  </si>
  <si>
    <t>Talavera</t>
  </si>
  <si>
    <t>03_PE03S_19_10</t>
  </si>
  <si>
    <t>Talavera (PE-03S/AP-100)</t>
  </si>
  <si>
    <t>A 1 km a la salida de la localidad de Talavera rumbo a Andahuaylas</t>
  </si>
  <si>
    <t>E203</t>
  </si>
  <si>
    <t>Quishuara</t>
  </si>
  <si>
    <t>03_PE03S_20_11</t>
  </si>
  <si>
    <t>Jotaquite</t>
  </si>
  <si>
    <t>A la altura de la localidad de Cavira</t>
  </si>
  <si>
    <t>E204</t>
  </si>
  <si>
    <t>03_PE3SE_01_01</t>
  </si>
  <si>
    <t>Kishuara Baja (PE-03S/PE3SE)</t>
  </si>
  <si>
    <t>Kishuara Baja</t>
  </si>
  <si>
    <t>PE3SE</t>
  </si>
  <si>
    <t>A la altura de la localidad Matara</t>
  </si>
  <si>
    <t>E205</t>
  </si>
  <si>
    <t>Chalhuahuacho</t>
  </si>
  <si>
    <t>03_PE3SE_02_01</t>
  </si>
  <si>
    <t>Dv. Andahuaylas</t>
  </si>
  <si>
    <t>A la salida de la localidad de Chalhuahuacho</t>
  </si>
  <si>
    <t>E206</t>
  </si>
  <si>
    <t>Abancay</t>
  </si>
  <si>
    <t>03_PE03S_22_02</t>
  </si>
  <si>
    <t>Dv. Pte. Pachachaca (PE-03S/AP-547)</t>
  </si>
  <si>
    <t>Dv. Illanya</t>
  </si>
  <si>
    <t>Km 762.4 a 1 km del desvío al puente Pachachaca rumbo Abancay</t>
  </si>
  <si>
    <t>E207</t>
  </si>
  <si>
    <t>03_PE3SE_02_03</t>
  </si>
  <si>
    <t>Dv. Callaspuquio</t>
  </si>
  <si>
    <t>Dv. Pichuipata</t>
  </si>
  <si>
    <t>A la altura de la localidad de San Juan</t>
  </si>
  <si>
    <t>E208</t>
  </si>
  <si>
    <t>San Pedro de Larcay</t>
  </si>
  <si>
    <t>03_PE30B_02_01</t>
  </si>
  <si>
    <t>L.D. Ayacucho/Apurímac</t>
  </si>
  <si>
    <t>A la altura de la localidad de Dv. San Pedro de Larcay</t>
  </si>
  <si>
    <t>E209</t>
  </si>
  <si>
    <t>Moyoc</t>
  </si>
  <si>
    <t>08_PE03S_24_03</t>
  </si>
  <si>
    <t>Dv. Sauceda</t>
  </si>
  <si>
    <t>Emp. PE-03S/CU-639</t>
  </si>
  <si>
    <t>A la altura de la localidad de Mayoc</t>
  </si>
  <si>
    <t>E210</t>
  </si>
  <si>
    <t>Pucyura</t>
  </si>
  <si>
    <t>A la altura de la localidad de Pucyura</t>
  </si>
  <si>
    <t>E211</t>
  </si>
  <si>
    <t>Poroy</t>
  </si>
  <si>
    <t>08_PE03S_27_01</t>
  </si>
  <si>
    <t>Dv. Cachimayo (PE-03S/PE-28G)</t>
  </si>
  <si>
    <t>Km 965.57 Caseta de Control (Peaje Poroy)</t>
  </si>
  <si>
    <t>E212</t>
  </si>
  <si>
    <t>Chinchero</t>
  </si>
  <si>
    <t>08_PE28F_02_01</t>
  </si>
  <si>
    <t>Cruz Pata (PE-28G/CU-111)</t>
  </si>
  <si>
    <t>A 2 km pasando la localidad de Chinchero rumbo Urubamba</t>
  </si>
  <si>
    <t>E213</t>
  </si>
  <si>
    <t>08_PE28B_03_04</t>
  </si>
  <si>
    <t>Abra Málaga</t>
  </si>
  <si>
    <t>A 2 km antes de la localidad de Alfamayo</t>
  </si>
  <si>
    <t>E214</t>
  </si>
  <si>
    <t>Maranamura</t>
  </si>
  <si>
    <t>08_PE28B_05_01</t>
  </si>
  <si>
    <t>Maranura (PE-028/CU-101)</t>
  </si>
  <si>
    <t>Quillabamba</t>
  </si>
  <si>
    <t>A la altura de la localidad de Maranamura</t>
  </si>
  <si>
    <t>E215</t>
  </si>
  <si>
    <t>Piedra Blanca</t>
  </si>
  <si>
    <t>08_PE28B_05_02</t>
  </si>
  <si>
    <t>Dv. Echarate</t>
  </si>
  <si>
    <t>A la altura de la localidad de Piedra Blanca</t>
  </si>
  <si>
    <t>E216</t>
  </si>
  <si>
    <t>Palma Real</t>
  </si>
  <si>
    <t>08_PE28B_07_01</t>
  </si>
  <si>
    <t>Palma Real (PE-028/CU-102)</t>
  </si>
  <si>
    <t>A la altura de la localidad de Palma Real</t>
  </si>
  <si>
    <t>E217</t>
  </si>
  <si>
    <t>Quimbiri</t>
  </si>
  <si>
    <t>08_PE28B_08_06</t>
  </si>
  <si>
    <t>Chirumpiari</t>
  </si>
  <si>
    <t>Quimbiri (PE-28B/PE-28C)</t>
  </si>
  <si>
    <t>A 1 km pasando la localidad de Quimbiri rumbo Pichari</t>
  </si>
  <si>
    <t>E218</t>
  </si>
  <si>
    <t>Lamay</t>
  </si>
  <si>
    <t>08_PE28B_02_01</t>
  </si>
  <si>
    <t>Pisac (PE-28B/PE-28G)</t>
  </si>
  <si>
    <t>A la altura de la localidad de Lamay</t>
  </si>
  <si>
    <t>E219</t>
  </si>
  <si>
    <t>Corao</t>
  </si>
  <si>
    <t>08_PE28H_01_01</t>
  </si>
  <si>
    <t>Pisac (Emp PE-28B/PE-28H)</t>
  </si>
  <si>
    <t>PE28H</t>
  </si>
  <si>
    <t>Km 19 a la altura de la localidad de Corao</t>
  </si>
  <si>
    <t>E220</t>
  </si>
  <si>
    <t>Huaro</t>
  </si>
  <si>
    <t>A la altura de la localidad de Huaro</t>
  </si>
  <si>
    <t>E221</t>
  </si>
  <si>
    <t>08_PE30C_02_01</t>
  </si>
  <si>
    <t>Emp. PE-30C/CU-107</t>
  </si>
  <si>
    <t>A 1 km antes de la localidad de Ocongate</t>
  </si>
  <si>
    <t>E222</t>
  </si>
  <si>
    <t>Checacupe</t>
  </si>
  <si>
    <t>08_PE03S_32_01</t>
  </si>
  <si>
    <t>Chuquicahuana (PE-03S/CU-118)</t>
  </si>
  <si>
    <t>Dv. Checacupe</t>
  </si>
  <si>
    <t>A la altura de la localidad de Checacupe</t>
  </si>
  <si>
    <t>E223</t>
  </si>
  <si>
    <t>Marangani</t>
  </si>
  <si>
    <t>08_PE03S_34_01</t>
  </si>
  <si>
    <t>Sicuani (Emp. PE-03S/PE-34F)</t>
  </si>
  <si>
    <t>Dv. Pucachupa</t>
  </si>
  <si>
    <t>A la salida de la localidad de Marangani</t>
  </si>
  <si>
    <t>E224</t>
  </si>
  <si>
    <t>Langui</t>
  </si>
  <si>
    <t>08_PE34G_01_02</t>
  </si>
  <si>
    <t>Dv. Viluyo</t>
  </si>
  <si>
    <t>PE34G</t>
  </si>
  <si>
    <t>A la altura de la localidad de la Compuerta</t>
  </si>
  <si>
    <t>E225</t>
  </si>
  <si>
    <t>Oscollo</t>
  </si>
  <si>
    <t>A la entrada de la localidad de Oscollo</t>
  </si>
  <si>
    <t>E226</t>
  </si>
  <si>
    <t>Plupera</t>
  </si>
  <si>
    <t>08_PE3SG_01_13</t>
  </si>
  <si>
    <t>Héctor Tejada</t>
  </si>
  <si>
    <t>Abra Mataracocha</t>
  </si>
  <si>
    <t>PE3SG</t>
  </si>
  <si>
    <t>E227</t>
  </si>
  <si>
    <t>08_PE3SG_01_06</t>
  </si>
  <si>
    <t>Santo Tomás de Chumbivilcas</t>
  </si>
  <si>
    <t>Abra Asnoccasa</t>
  </si>
  <si>
    <t>A 1 km antes de la Localidad de Santo Tomás</t>
  </si>
  <si>
    <t>E228</t>
  </si>
  <si>
    <t>Imata</t>
  </si>
  <si>
    <t>21_PE34A_08_01</t>
  </si>
  <si>
    <t>Deustua (PE-34A/PU-120)</t>
  </si>
  <si>
    <t>Antes de la localidad de Santa Lucia, a 2 km rumbo a Santa Lucía</t>
  </si>
  <si>
    <t>E229</t>
  </si>
  <si>
    <t>Deustua</t>
  </si>
  <si>
    <t>A la altura del puente Prado</t>
  </si>
  <si>
    <t>E230</t>
  </si>
  <si>
    <t>Arcopunco</t>
  </si>
  <si>
    <t>21_PE34A_09_01</t>
  </si>
  <si>
    <t>Juliaca (PE-03S/PE-34H)</t>
  </si>
  <si>
    <t>A la altura de la localidad de Arcopunco</t>
  </si>
  <si>
    <t>E231</t>
  </si>
  <si>
    <t>Puente Maravillas</t>
  </si>
  <si>
    <t>Calapuja (Emp. PE-03S/PE-34B)</t>
  </si>
  <si>
    <t>Km 1,306.7 a la altura del puente Maravillas</t>
  </si>
  <si>
    <t>E232</t>
  </si>
  <si>
    <t>Azangaro</t>
  </si>
  <si>
    <t>21_PE34B_01_01</t>
  </si>
  <si>
    <t>Emp. PE-34B/PU-119</t>
  </si>
  <si>
    <t>A la altura de la localidad de Canchipata</t>
  </si>
  <si>
    <t>E233</t>
  </si>
  <si>
    <t>Ayaviri</t>
  </si>
  <si>
    <t>Dv. Pucará</t>
  </si>
  <si>
    <t>A 1 km antes de la localidad de Ayaviri</t>
  </si>
  <si>
    <t>E234</t>
  </si>
  <si>
    <t>Macusani</t>
  </si>
  <si>
    <t>21_PE34B_04_01</t>
  </si>
  <si>
    <t>En la localidad de Tacaña</t>
  </si>
  <si>
    <t>E235</t>
  </si>
  <si>
    <t>Lanlacuni Bajo</t>
  </si>
  <si>
    <t>A la altura de la localidad de Lanlacuni Bajo</t>
  </si>
  <si>
    <t>E236</t>
  </si>
  <si>
    <t>Taraco</t>
  </si>
  <si>
    <t>A la altura de la localidad de Taraco</t>
  </si>
  <si>
    <t>E237</t>
  </si>
  <si>
    <t>Huayllapata</t>
  </si>
  <si>
    <t>A la altura de la localidad de Torno</t>
  </si>
  <si>
    <t>E238</t>
  </si>
  <si>
    <t>Moho</t>
  </si>
  <si>
    <t>A 2 Km antes de llegar a la localidad de Moho</t>
  </si>
  <si>
    <t>E239</t>
  </si>
  <si>
    <t>Caracoto</t>
  </si>
  <si>
    <t>A la altura del peaje Caracoto</t>
  </si>
  <si>
    <t>E240</t>
  </si>
  <si>
    <t>Paucarcolla</t>
  </si>
  <si>
    <t>A la altura de la localidad de Paucarcolla</t>
  </si>
  <si>
    <t>E241</t>
  </si>
  <si>
    <t>Zapatilla</t>
  </si>
  <si>
    <t>Km 1,423 a la altura del puente Zapatilla</t>
  </si>
  <si>
    <t>E242</t>
  </si>
  <si>
    <t>Pte Indoche</t>
  </si>
  <si>
    <t>22_PE05N_25_01</t>
  </si>
  <si>
    <t>Dv. Moyobamba</t>
  </si>
  <si>
    <t>A la altura del Pte Indoche</t>
  </si>
  <si>
    <t>E243</t>
  </si>
  <si>
    <t>Cacatachi</t>
  </si>
  <si>
    <t>22_PE05N_22_02</t>
  </si>
  <si>
    <t>Tarapoto (Acceso Norte)</t>
  </si>
  <si>
    <t>Dv. Lamas (PE-05N/SM-101)</t>
  </si>
  <si>
    <t>Antes de la localidad de Cacatachi</t>
  </si>
  <si>
    <t>E244</t>
  </si>
  <si>
    <t>Caynarachi</t>
  </si>
  <si>
    <t>22_PE5NB_01_04</t>
  </si>
  <si>
    <t>Pongo de Caynarachi</t>
  </si>
  <si>
    <t>Límite Vial San Martín/Loreto</t>
  </si>
  <si>
    <t>PE5NB</t>
  </si>
  <si>
    <t>R-08A a la salida del Pongo de Caynarachi</t>
  </si>
  <si>
    <t>E245</t>
  </si>
  <si>
    <t>22_PE05N_20_01</t>
  </si>
  <si>
    <t>Dv. Shapaja (Pte. Colombia)</t>
  </si>
  <si>
    <t>En la localidad de Buenos Aires</t>
  </si>
  <si>
    <t>E246</t>
  </si>
  <si>
    <t>Tingo de Saposoa</t>
  </si>
  <si>
    <t>A la altura de la localidad de Tingo de Saposoa</t>
  </si>
  <si>
    <t>E247</t>
  </si>
  <si>
    <t>Madre Mía</t>
  </si>
  <si>
    <t>22_PE05N_13_01</t>
  </si>
  <si>
    <t>Pte. Aspuzana (LD Huánuco/San Martín)</t>
  </si>
  <si>
    <t>A la altura de la localidad de Madre Mía</t>
  </si>
  <si>
    <t>E248</t>
  </si>
  <si>
    <t>Von Humboldt</t>
  </si>
  <si>
    <t>25_PE05N_09_01</t>
  </si>
  <si>
    <t>Von Humboldt (Dv. Pucallpa)</t>
  </si>
  <si>
    <t>A 1 km antes de la localidad de Von Humboldt</t>
  </si>
  <si>
    <t>E249</t>
  </si>
  <si>
    <t>25_PE18C_01_01</t>
  </si>
  <si>
    <t>A 1 km de la salida de Von Humboltd rumbo a Neshuya</t>
  </si>
  <si>
    <t>E250</t>
  </si>
  <si>
    <t>Masuco</t>
  </si>
  <si>
    <t>08_PE30C_03_01</t>
  </si>
  <si>
    <t>A la entrada de la localidad de Masuco</t>
  </si>
  <si>
    <t>E251</t>
  </si>
  <si>
    <t>Dos de Mayo</t>
  </si>
  <si>
    <t>08_PE30C_03_02</t>
  </si>
  <si>
    <t>A la altura de la localidad de Dos de Mayo rumbo a Pto. Maldonado</t>
  </si>
  <si>
    <t>E252</t>
  </si>
  <si>
    <t>17_PE30C_05_02</t>
  </si>
  <si>
    <t>A la altura de la localidad de Tahuamanu</t>
  </si>
  <si>
    <t>E500</t>
  </si>
  <si>
    <t>Cajatambo</t>
  </si>
  <si>
    <t>Tumac</t>
  </si>
  <si>
    <t>LM100</t>
  </si>
  <si>
    <t>A 1 km de salida de Cajatambo, rumbo Oyón</t>
  </si>
  <si>
    <t>E501</t>
  </si>
  <si>
    <t>Yauyos</t>
  </si>
  <si>
    <t>A 1 km a la salida de Yauyos, rumbo Alis</t>
  </si>
  <si>
    <t>E600</t>
  </si>
  <si>
    <t>Upaca</t>
  </si>
  <si>
    <t xml:space="preserve">A la altura de la localidad de Upaca </t>
  </si>
  <si>
    <t>Dv. Pueblo Libre (PE-03N/AN-104)</t>
  </si>
  <si>
    <t>02_AN104_01_01</t>
  </si>
  <si>
    <t>AN104</t>
  </si>
  <si>
    <t>02_AN104_01_04</t>
  </si>
  <si>
    <t>Pamparomas</t>
  </si>
  <si>
    <t>02_AN107_01_04</t>
  </si>
  <si>
    <t>Acochaca</t>
  </si>
  <si>
    <t>AN107</t>
  </si>
  <si>
    <t>02_AN107_01_01</t>
  </si>
  <si>
    <t>Dv. Amashca</t>
  </si>
  <si>
    <t>15_PE16A_01_02</t>
  </si>
  <si>
    <t>PE16A</t>
  </si>
  <si>
    <t>I. V. Huacho (PE-01N/LM-101)</t>
  </si>
  <si>
    <t>Dv. Sayán (PE-018/PE-1NF)</t>
  </si>
  <si>
    <t>Oyón (PE-018/PE-16A)</t>
  </si>
  <si>
    <t>03_PE3SE_03_01</t>
  </si>
  <si>
    <t>Sotapa Pararani</t>
  </si>
  <si>
    <t>08_CU110_01_02</t>
  </si>
  <si>
    <t>08_PE03S_28_10</t>
  </si>
  <si>
    <t>Dv. Huasao</t>
  </si>
  <si>
    <t>Dv. Oropesa</t>
  </si>
  <si>
    <t>08_PE03S_33_07</t>
  </si>
  <si>
    <t>Dv. San Pablo</t>
  </si>
  <si>
    <t>Dv. Chara</t>
  </si>
  <si>
    <t>04_PE34C_03_02</t>
  </si>
  <si>
    <t>Tincopalca</t>
  </si>
  <si>
    <t>21_PE03S_35_05</t>
  </si>
  <si>
    <t>Dv. Macusani (PE-03S/PU-100)</t>
  </si>
  <si>
    <t>21_PE03S_40_11</t>
  </si>
  <si>
    <t>Dv. Challacollo</t>
  </si>
  <si>
    <t>21_PE03S_43_07</t>
  </si>
  <si>
    <t>Dv. Santa Cruz de Cumi</t>
  </si>
  <si>
    <t>02_AN107_01_02</t>
  </si>
  <si>
    <t>15_PE01N_14_05</t>
  </si>
  <si>
    <t>Óvalo Dv. Paramonga</t>
  </si>
  <si>
    <t>Pte. Río Pativilca</t>
  </si>
  <si>
    <t>I. V. Pativilca (PE-01N/LM-100)</t>
  </si>
  <si>
    <t>15_LM100_01_02</t>
  </si>
  <si>
    <t>Supe Acceso Norte</t>
  </si>
  <si>
    <t>Dv. Huaura (PE-01N/LM-101)</t>
  </si>
  <si>
    <t>I. V. San Nicolás (PE-01N/LM-100)</t>
  </si>
  <si>
    <t>15_PE01N_11_02</t>
  </si>
  <si>
    <t>Huacho Acceso Este</t>
  </si>
  <si>
    <t>Pte. Río Huaura</t>
  </si>
  <si>
    <t>15_PE018_01_02</t>
  </si>
  <si>
    <t>I. V. Huaura (PE-01N/PE-1NE)</t>
  </si>
  <si>
    <t>08_PE03S_26_03</t>
  </si>
  <si>
    <t>Dv. Cachimayo</t>
  </si>
  <si>
    <t>08_PE03S_29_03</t>
  </si>
  <si>
    <t>Dv. Canicunca</t>
  </si>
  <si>
    <t>Urcos</t>
  </si>
  <si>
    <t>04_PE34J_02_01</t>
  </si>
  <si>
    <t>Morocaque</t>
  </si>
  <si>
    <t>21_PE03S_38_04</t>
  </si>
  <si>
    <t>Dv. Chingora</t>
  </si>
  <si>
    <t>Juliaca (Acceso Norte)</t>
  </si>
  <si>
    <t>21_PE03S_36_02</t>
  </si>
  <si>
    <t>Dv. Tinajani</t>
  </si>
  <si>
    <t>21_PE03S_39_09</t>
  </si>
  <si>
    <t>Dv. Atuncolla</t>
  </si>
  <si>
    <t>Dv. Sillustani</t>
  </si>
  <si>
    <t>21_PE03S_39_10</t>
  </si>
  <si>
    <t>21_PE03S_41_04</t>
  </si>
  <si>
    <t>Dv. Pilcuyo</t>
  </si>
  <si>
    <t>Dv. Chijuyo Copapujo</t>
  </si>
  <si>
    <t>15_PE16A_01_07</t>
  </si>
  <si>
    <t>15_PE16A_01_01</t>
  </si>
  <si>
    <t>Dv. Cajatambo (PE-01N/PE16A)</t>
  </si>
  <si>
    <t>Pte. Tronco Seco</t>
  </si>
  <si>
    <t>02_AN109_01_02</t>
  </si>
  <si>
    <t>Tayca</t>
  </si>
  <si>
    <t>02_AN900_01_02</t>
  </si>
  <si>
    <t>Empalme PE12A/AN-900</t>
  </si>
  <si>
    <t>AN900</t>
  </si>
  <si>
    <t>San Marcos (AN-114/AN-108)</t>
  </si>
  <si>
    <t>San Luis (AN-110/AN-112)</t>
  </si>
  <si>
    <t>Huari (PE-14B/AN-110)</t>
  </si>
  <si>
    <t>Chaquicocha (Dv. Pomabamba)</t>
  </si>
  <si>
    <t>Dv. Llamellin (PE-14A/AN-109)</t>
  </si>
  <si>
    <t>02_AN108_01_03</t>
  </si>
  <si>
    <t>Chaccho</t>
  </si>
  <si>
    <t>AN108</t>
  </si>
  <si>
    <t>Pte. Huacrachuco (Emp. PE-12A)</t>
  </si>
  <si>
    <t>L.D. Huánuco/San Martín</t>
  </si>
  <si>
    <t>P029</t>
  </si>
  <si>
    <t>08_PE03S_25_02</t>
  </si>
  <si>
    <t>Inquilpata</t>
  </si>
  <si>
    <t>Emp. CU-110/CU-111</t>
  </si>
  <si>
    <t>Huarocondo</t>
  </si>
  <si>
    <t>CU110</t>
  </si>
  <si>
    <t>08_CU105_06_01</t>
  </si>
  <si>
    <t>Quemopaytoc</t>
  </si>
  <si>
    <t>CU105</t>
  </si>
  <si>
    <t>Emp. PE-05N/PE-12A</t>
  </si>
  <si>
    <t>02_AN109_01_06</t>
  </si>
  <si>
    <t>Dv. Succha</t>
  </si>
  <si>
    <t>02_AN109_02_02</t>
  </si>
  <si>
    <t>Succha (PE-14A/AN-114)</t>
  </si>
  <si>
    <t>Llacma (AN-110/AN-113)</t>
  </si>
  <si>
    <t>Huarmey (PE-01N/AN-109)</t>
  </si>
  <si>
    <t>Tamborapa</t>
  </si>
  <si>
    <t>R-02B</t>
  </si>
  <si>
    <t>Contumaza</t>
  </si>
  <si>
    <t>CA-101</t>
  </si>
  <si>
    <t>Dv. Cocachacra</t>
  </si>
  <si>
    <t>PE-01SD</t>
  </si>
  <si>
    <t>Chiple</t>
  </si>
  <si>
    <t>R-03N</t>
  </si>
  <si>
    <t>Juliaca</t>
  </si>
  <si>
    <t>Dv. Huancane</t>
  </si>
  <si>
    <t>PE-034H</t>
  </si>
  <si>
    <t>Fuente: MTC-OGPP</t>
  </si>
  <si>
    <t>Estaciones de Conteo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</si>
</sst>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1" formatCode="_ * #,##0.00_ ;_ * \-#,##0.00_ ;_ * &quot;-&quot;??_ ;_ @_ "/>
    <numFmt numFmtId="172" formatCode="_-* #,##0.00_-;\-* #,##0.00_-;_-* &quot;-&quot;??_-;_-@_-"/>
    <numFmt numFmtId="173" formatCode="_ * #,##0.000_ ;_ * \-#,##0.000_ ;_ * &quot;-&quot;??_ ;_ @_ "/>
    <numFmt numFmtId="174" formatCode="00"/>
    <numFmt numFmtId="175" formatCode="_ * #,##0_ ;_ * \-#,##0_ ;_ * &quot;-&quot;??_ ;_ @_ "/>
    <numFmt numFmtId="176" formatCode="#,##0_ ;\-#,##0\ "/>
  </numFmts>
  <fonts count="1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8"/>
      <name val="Segoe UI Symbol"/>
      <family val="2"/>
    </font>
    <font>
      <sz val="8"/>
      <name val="Segoe UI Symbol"/>
      <family val="2"/>
    </font>
    <font>
      <sz val="8"/>
      <color indexed="8"/>
      <name val="Segoe UI Symbol"/>
      <family val="2"/>
    </font>
    <font>
      <b/>
      <sz val="8"/>
      <name val="Segoe UI Symbol"/>
      <family val="2"/>
    </font>
    <font>
      <b/>
      <sz val="9"/>
      <name val="Segoe UI Symbol"/>
      <family val="2"/>
    </font>
    <font>
      <sz val="10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medium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1" tint="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1" tint="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1" tint="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1" tint="0.24994659260841701"/>
      </top>
      <bottom style="medium">
        <color theme="1" tint="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/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/>
      </right>
      <top style="thin">
        <color theme="0" tint="-4.9989318521683403E-2"/>
      </top>
      <bottom style="thin">
        <color theme="0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/>
      </bottom>
      <diagonal/>
    </border>
    <border>
      <left style="thin">
        <color theme="0" tint="-4.9989318521683403E-2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theme="0"/>
      </bottom>
      <diagonal/>
    </border>
    <border>
      <left style="thin">
        <color theme="0" tint="-4.9989318521683403E-2"/>
      </left>
      <right/>
      <top style="medium">
        <color theme="1" tint="0.24994659260841701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1" tint="0.24994659260841701"/>
      </top>
      <bottom style="thin">
        <color theme="0" tint="-4.9989318521683403E-2"/>
      </bottom>
      <diagonal/>
    </border>
    <border>
      <left/>
      <right/>
      <top style="medium">
        <color theme="1" tint="0.24994659260841701"/>
      </top>
      <bottom style="thin">
        <color theme="0" tint="-4.9989318521683403E-2"/>
      </bottom>
      <diagonal/>
    </border>
  </borders>
  <cellStyleXfs count="5">
    <xf numFmtId="0" fontId="0" fillId="0" borderId="0"/>
    <xf numFmtId="0" fontId="2" fillId="0" borderId="0"/>
    <xf numFmtId="171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5" fontId="6" fillId="4" borderId="0" xfId="2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75" fontId="6" fillId="0" borderId="0" xfId="2" applyNumberFormat="1" applyFont="1" applyFill="1" applyBorder="1"/>
    <xf numFmtId="176" fontId="6" fillId="0" borderId="0" xfId="2" applyNumberFormat="1" applyFont="1" applyFill="1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/>
    <xf numFmtId="175" fontId="6" fillId="4" borderId="4" xfId="2" applyNumberFormat="1" applyFont="1" applyFill="1" applyBorder="1"/>
    <xf numFmtId="176" fontId="6" fillId="0" borderId="4" xfId="2" applyNumberFormat="1" applyFont="1" applyFill="1" applyBorder="1"/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6" fillId="0" borderId="8" xfId="0" applyFont="1" applyFill="1" applyBorder="1"/>
    <xf numFmtId="175" fontId="6" fillId="0" borderId="8" xfId="2" applyNumberFormat="1" applyFont="1" applyFill="1" applyBorder="1"/>
    <xf numFmtId="176" fontId="6" fillId="0" borderId="8" xfId="2" applyNumberFormat="1" applyFont="1" applyFill="1" applyBorder="1"/>
    <xf numFmtId="175" fontId="6" fillId="4" borderId="8" xfId="2" applyNumberFormat="1" applyFont="1" applyFill="1" applyBorder="1"/>
    <xf numFmtId="0" fontId="6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/>
    <xf numFmtId="14" fontId="6" fillId="0" borderId="6" xfId="0" applyNumberFormat="1" applyFont="1" applyFill="1" applyBorder="1" applyAlignment="1">
      <alignment horizontal="center"/>
    </xf>
    <xf numFmtId="173" fontId="6" fillId="0" borderId="6" xfId="2" applyNumberFormat="1" applyFont="1" applyFill="1" applyBorder="1"/>
    <xf numFmtId="174" fontId="6" fillId="0" borderId="6" xfId="0" applyNumberFormat="1" applyFont="1" applyFill="1" applyBorder="1" applyAlignment="1">
      <alignment horizontal="center"/>
    </xf>
    <xf numFmtId="0" fontId="6" fillId="0" borderId="15" xfId="0" applyFont="1" applyFill="1" applyBorder="1"/>
    <xf numFmtId="0" fontId="6" fillId="0" borderId="16" xfId="0" applyFont="1" applyFill="1" applyBorder="1"/>
    <xf numFmtId="0" fontId="6" fillId="0" borderId="17" xfId="0" applyFont="1" applyFill="1" applyBorder="1"/>
    <xf numFmtId="0" fontId="6" fillId="0" borderId="18" xfId="0" applyFont="1" applyFill="1" applyBorder="1"/>
    <xf numFmtId="0" fontId="6" fillId="0" borderId="19" xfId="0" applyFont="1" applyFill="1" applyBorder="1"/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/>
    <xf numFmtId="0" fontId="6" fillId="0" borderId="22" xfId="0" applyFont="1" applyFill="1" applyBorder="1"/>
    <xf numFmtId="0" fontId="6" fillId="0" borderId="23" xfId="0" applyFont="1" applyFill="1" applyBorder="1"/>
    <xf numFmtId="0" fontId="6" fillId="0" borderId="24" xfId="0" applyFont="1" applyFill="1" applyBorder="1"/>
    <xf numFmtId="0" fontId="6" fillId="0" borderId="25" xfId="0" applyFont="1" applyFill="1" applyBorder="1"/>
    <xf numFmtId="0" fontId="6" fillId="0" borderId="26" xfId="0" applyFont="1" applyFill="1" applyBorder="1"/>
    <xf numFmtId="0" fontId="6" fillId="0" borderId="27" xfId="0" applyFont="1" applyFill="1" applyBorder="1"/>
    <xf numFmtId="0" fontId="6" fillId="0" borderId="28" xfId="0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6" fillId="0" borderId="15" xfId="0" applyFont="1" applyFill="1" applyBorder="1" applyAlignment="1">
      <alignment horizontal="center"/>
    </xf>
    <xf numFmtId="0" fontId="6" fillId="0" borderId="32" xfId="0" applyFont="1" applyFill="1" applyBorder="1"/>
    <xf numFmtId="0" fontId="6" fillId="0" borderId="19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/>
    </xf>
    <xf numFmtId="0" fontId="6" fillId="0" borderId="34" xfId="0" applyFont="1" applyFill="1" applyBorder="1"/>
    <xf numFmtId="0" fontId="6" fillId="0" borderId="34" xfId="0" applyFont="1" applyFill="1" applyBorder="1" applyAlignment="1">
      <alignment horizontal="center"/>
    </xf>
    <xf numFmtId="0" fontId="10" fillId="0" borderId="0" xfId="0" applyFont="1" applyFill="1"/>
    <xf numFmtId="0" fontId="6" fillId="0" borderId="35" xfId="0" applyFont="1" applyFill="1" applyBorder="1"/>
    <xf numFmtId="0" fontId="6" fillId="0" borderId="36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7" xfId="0" applyFont="1" applyFill="1" applyBorder="1"/>
    <xf numFmtId="0" fontId="6" fillId="0" borderId="38" xfId="0" applyFont="1" applyFill="1" applyBorder="1"/>
    <xf numFmtId="14" fontId="6" fillId="0" borderId="34" xfId="0" applyNumberFormat="1" applyFont="1" applyFill="1" applyBorder="1" applyAlignment="1">
      <alignment horizontal="center"/>
    </xf>
    <xf numFmtId="173" fontId="6" fillId="0" borderId="34" xfId="2" applyNumberFormat="1" applyFont="1" applyFill="1" applyBorder="1"/>
    <xf numFmtId="174" fontId="6" fillId="0" borderId="34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73" fontId="6" fillId="0" borderId="0" xfId="2" applyNumberFormat="1" applyFont="1" applyFill="1" applyBorder="1"/>
    <xf numFmtId="174" fontId="6" fillId="0" borderId="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/>
    <xf numFmtId="14" fontId="6" fillId="0" borderId="10" xfId="0" applyNumberFormat="1" applyFont="1" applyFill="1" applyBorder="1" applyAlignment="1">
      <alignment horizontal="center"/>
    </xf>
    <xf numFmtId="173" fontId="6" fillId="0" borderId="10" xfId="2" applyNumberFormat="1" applyFont="1" applyFill="1" applyBorder="1"/>
    <xf numFmtId="174" fontId="6" fillId="0" borderId="10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/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/>
    <xf numFmtId="0" fontId="6" fillId="0" borderId="0" xfId="0" applyFont="1" applyFill="1" applyBorder="1"/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</cellXfs>
  <cellStyles count="5">
    <cellStyle name="Diseño" xfId="1"/>
    <cellStyle name="Millares" xfId="2" builtinId="3"/>
    <cellStyle name="Millares 2" xfId="3"/>
    <cellStyle name="Normal" xfId="0" builtinId="0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AC589"/>
  <sheetViews>
    <sheetView showGridLines="0" workbookViewId="0">
      <pane ySplit="6" topLeftCell="A537" activePane="bottomLeft" state="frozen"/>
      <selection activeCell="B583" sqref="B583"/>
      <selection pane="bottomLeft" activeCell="B583" sqref="B583"/>
    </sheetView>
  </sheetViews>
  <sheetFormatPr baseColWidth="10" defaultColWidth="10.85546875" defaultRowHeight="10.5" x14ac:dyDescent="0.15"/>
  <cols>
    <col min="1" max="1" width="1.140625" style="1" customWidth="1"/>
    <col min="2" max="2" width="3.85546875" style="1" customWidth="1"/>
    <col min="3" max="3" width="6.140625" style="1" customWidth="1"/>
    <col min="4" max="4" width="15.7109375" style="1" customWidth="1"/>
    <col min="5" max="6" width="25.5703125" style="1" customWidth="1"/>
    <col min="7" max="7" width="5.5703125" style="1" bestFit="1" customWidth="1"/>
    <col min="8" max="8" width="6.140625" style="1" customWidth="1"/>
    <col min="9" max="28" width="5.7109375" style="1" customWidth="1"/>
    <col min="29" max="29" width="11.42578125" style="1" customWidth="1"/>
    <col min="30" max="16384" width="10.85546875" style="1"/>
  </cols>
  <sheetData>
    <row r="1" spans="2:29" x14ac:dyDescent="0.15">
      <c r="B1" s="84" t="s">
        <v>103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</row>
    <row r="2" spans="2:29" x14ac:dyDescent="0.15">
      <c r="B2" s="84" t="s">
        <v>116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</row>
    <row r="3" spans="2:29" ht="11.25" thickBot="1" x14ac:dyDescent="0.2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2" t="s">
        <v>104</v>
      </c>
      <c r="Y3" s="2"/>
      <c r="Z3" s="86" t="s">
        <v>12</v>
      </c>
      <c r="AA3" s="86"/>
      <c r="AB3" s="86"/>
      <c r="AC3" s="86"/>
    </row>
    <row r="4" spans="2:29" s="3" customFormat="1" ht="10.5" customHeight="1" x14ac:dyDescent="0.15">
      <c r="B4" s="76" t="s">
        <v>30</v>
      </c>
      <c r="C4" s="76" t="s">
        <v>31</v>
      </c>
      <c r="D4" s="76" t="s">
        <v>105</v>
      </c>
      <c r="E4" s="76" t="s">
        <v>35</v>
      </c>
      <c r="F4" s="76"/>
      <c r="G4" s="76" t="s">
        <v>36</v>
      </c>
      <c r="H4" s="79" t="s">
        <v>9</v>
      </c>
      <c r="I4" s="76" t="s">
        <v>106</v>
      </c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 t="s">
        <v>40</v>
      </c>
    </row>
    <row r="5" spans="2:29" s="3" customFormat="1" x14ac:dyDescent="0.15">
      <c r="B5" s="77"/>
      <c r="C5" s="77"/>
      <c r="D5" s="77"/>
      <c r="E5" s="82" t="s">
        <v>43</v>
      </c>
      <c r="F5" s="82" t="s">
        <v>44</v>
      </c>
      <c r="G5" s="77"/>
      <c r="H5" s="80"/>
      <c r="I5" s="82" t="s">
        <v>29</v>
      </c>
      <c r="J5" s="82" t="s">
        <v>107</v>
      </c>
      <c r="K5" s="82" t="s">
        <v>117</v>
      </c>
      <c r="L5" s="82" t="s">
        <v>11</v>
      </c>
      <c r="M5" s="82" t="s">
        <v>108</v>
      </c>
      <c r="N5" s="82" t="s">
        <v>0</v>
      </c>
      <c r="O5" s="87" t="s">
        <v>109</v>
      </c>
      <c r="P5" s="87"/>
      <c r="Q5" s="87" t="s">
        <v>110</v>
      </c>
      <c r="R5" s="87"/>
      <c r="S5" s="87"/>
      <c r="T5" s="87" t="s">
        <v>111</v>
      </c>
      <c r="U5" s="87"/>
      <c r="V5" s="87"/>
      <c r="W5" s="87"/>
      <c r="X5" s="87" t="s">
        <v>10</v>
      </c>
      <c r="Y5" s="87"/>
      <c r="Z5" s="87"/>
      <c r="AA5" s="87"/>
      <c r="AB5" s="87"/>
      <c r="AC5" s="77"/>
    </row>
    <row r="6" spans="2:29" s="3" customFormat="1" ht="22.5" customHeight="1" thickBot="1" x14ac:dyDescent="0.2">
      <c r="B6" s="78"/>
      <c r="C6" s="78"/>
      <c r="D6" s="78"/>
      <c r="E6" s="83"/>
      <c r="F6" s="83"/>
      <c r="G6" s="78"/>
      <c r="H6" s="81"/>
      <c r="I6" s="83"/>
      <c r="J6" s="83"/>
      <c r="K6" s="83"/>
      <c r="L6" s="83"/>
      <c r="M6" s="83"/>
      <c r="N6" s="83"/>
      <c r="O6" s="7" t="s">
        <v>1</v>
      </c>
      <c r="P6" s="7" t="s">
        <v>2</v>
      </c>
      <c r="Q6" s="7" t="s">
        <v>1</v>
      </c>
      <c r="R6" s="7" t="s">
        <v>2</v>
      </c>
      <c r="S6" s="7" t="s">
        <v>3</v>
      </c>
      <c r="T6" s="7" t="s">
        <v>112</v>
      </c>
      <c r="U6" s="7" t="s">
        <v>4</v>
      </c>
      <c r="V6" s="7" t="s">
        <v>113</v>
      </c>
      <c r="W6" s="7" t="s">
        <v>14</v>
      </c>
      <c r="X6" s="7" t="s">
        <v>5</v>
      </c>
      <c r="Y6" s="7" t="s">
        <v>6</v>
      </c>
      <c r="Z6" s="7" t="s">
        <v>7</v>
      </c>
      <c r="AA6" s="7" t="s">
        <v>114</v>
      </c>
      <c r="AB6" s="7" t="s">
        <v>115</v>
      </c>
      <c r="AC6" s="78"/>
    </row>
    <row r="7" spans="2:29" s="3" customFormat="1" x14ac:dyDescent="0.15">
      <c r="B7" s="9">
        <v>1</v>
      </c>
      <c r="C7" s="9" t="s">
        <v>151</v>
      </c>
      <c r="D7" s="10" t="str">
        <f t="shared" ref="D7:G26" si="0">VLOOKUP($C7,Estaciones_2016,D$586,0)</f>
        <v>Aguas  Verdes</v>
      </c>
      <c r="E7" s="10" t="str">
        <f t="shared" si="0"/>
        <v>Zarumilla (PE-1NO/TU-100)</v>
      </c>
      <c r="F7" s="10" t="str">
        <f t="shared" si="0"/>
        <v>Aguas Verdes (PE-1NO/TU-1000)</v>
      </c>
      <c r="G7" s="9" t="str">
        <f t="shared" si="0"/>
        <v>PE1NO</v>
      </c>
      <c r="H7" s="8">
        <f t="shared" ref="H7:H70" si="1">SUM(I7:AB7)</f>
        <v>2109</v>
      </c>
      <c r="I7" s="12">
        <v>847</v>
      </c>
      <c r="J7" s="12">
        <v>517</v>
      </c>
      <c r="K7" s="12">
        <v>175</v>
      </c>
      <c r="L7" s="12">
        <v>131</v>
      </c>
      <c r="M7" s="12">
        <v>239</v>
      </c>
      <c r="N7" s="12">
        <v>39</v>
      </c>
      <c r="O7" s="12">
        <v>25</v>
      </c>
      <c r="P7" s="12">
        <v>15</v>
      </c>
      <c r="Q7" s="12">
        <v>66</v>
      </c>
      <c r="R7" s="12">
        <v>27</v>
      </c>
      <c r="S7" s="12">
        <v>12</v>
      </c>
      <c r="T7" s="12">
        <v>3</v>
      </c>
      <c r="U7" s="12">
        <v>2</v>
      </c>
      <c r="V7" s="12">
        <v>3</v>
      </c>
      <c r="W7" s="12">
        <v>4</v>
      </c>
      <c r="X7" s="12">
        <v>1</v>
      </c>
      <c r="Y7" s="12">
        <v>0</v>
      </c>
      <c r="Z7" s="12">
        <v>1</v>
      </c>
      <c r="AA7" s="12">
        <v>2</v>
      </c>
      <c r="AB7" s="12">
        <v>0</v>
      </c>
      <c r="AC7" s="10" t="str">
        <f t="shared" ref="AC7:AC70" si="2">VLOOKUP($C7,Estaciones_2016,AC$586,0)</f>
        <v>Tumbes</v>
      </c>
    </row>
    <row r="8" spans="2:29" s="3" customFormat="1" x14ac:dyDescent="0.15">
      <c r="B8" s="9">
        <f>B7+1</f>
        <v>2</v>
      </c>
      <c r="C8" s="9" t="s">
        <v>152</v>
      </c>
      <c r="D8" s="10" t="str">
        <f t="shared" si="0"/>
        <v>Papayal</v>
      </c>
      <c r="E8" s="10" t="str">
        <f t="shared" si="0"/>
        <v>Uña de Gato</v>
      </c>
      <c r="F8" s="10" t="str">
        <f t="shared" si="0"/>
        <v>Papayal</v>
      </c>
      <c r="G8" s="9" t="str">
        <f t="shared" si="0"/>
        <v>TU101</v>
      </c>
      <c r="H8" s="8">
        <f t="shared" si="1"/>
        <v>348</v>
      </c>
      <c r="I8" s="12">
        <v>108</v>
      </c>
      <c r="J8" s="12">
        <v>107</v>
      </c>
      <c r="K8" s="12">
        <v>42</v>
      </c>
      <c r="L8" s="12">
        <v>9</v>
      </c>
      <c r="M8" s="12">
        <v>65</v>
      </c>
      <c r="N8" s="12">
        <v>2</v>
      </c>
      <c r="O8" s="12">
        <v>0</v>
      </c>
      <c r="P8" s="12">
        <v>0</v>
      </c>
      <c r="Q8" s="12">
        <v>9</v>
      </c>
      <c r="R8" s="12">
        <v>5</v>
      </c>
      <c r="S8" s="12">
        <v>1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0" t="str">
        <f t="shared" si="2"/>
        <v>Tumbes</v>
      </c>
    </row>
    <row r="9" spans="2:29" s="3" customFormat="1" x14ac:dyDescent="0.15">
      <c r="B9" s="9">
        <f t="shared" ref="B9:B72" si="3">B8+1</f>
        <v>3</v>
      </c>
      <c r="C9" s="9" t="s">
        <v>153</v>
      </c>
      <c r="D9" s="10" t="str">
        <f t="shared" si="0"/>
        <v>Puerto Pizarro</v>
      </c>
      <c r="E9" s="10" t="str">
        <f t="shared" si="0"/>
        <v>Dv. Pto. Pizarro (Pe-01N/TU-105)</v>
      </c>
      <c r="F9" s="10" t="str">
        <f t="shared" si="0"/>
        <v>Puerto Pizarro</v>
      </c>
      <c r="G9" s="9" t="str">
        <f t="shared" si="0"/>
        <v>TU103</v>
      </c>
      <c r="H9" s="8">
        <f t="shared" si="1"/>
        <v>1017</v>
      </c>
      <c r="I9" s="12">
        <v>505</v>
      </c>
      <c r="J9" s="12">
        <v>189</v>
      </c>
      <c r="K9" s="12">
        <v>93</v>
      </c>
      <c r="L9" s="12">
        <v>41</v>
      </c>
      <c r="M9" s="12">
        <v>94</v>
      </c>
      <c r="N9" s="12">
        <v>1</v>
      </c>
      <c r="O9" s="12">
        <v>9</v>
      </c>
      <c r="P9" s="12">
        <v>0</v>
      </c>
      <c r="Q9" s="12">
        <v>77</v>
      </c>
      <c r="R9" s="12">
        <v>6</v>
      </c>
      <c r="S9" s="12">
        <v>1</v>
      </c>
      <c r="T9" s="12">
        <v>0</v>
      </c>
      <c r="U9" s="12">
        <v>0</v>
      </c>
      <c r="V9" s="12">
        <v>0</v>
      </c>
      <c r="W9" s="12">
        <v>1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0" t="str">
        <f t="shared" si="2"/>
        <v>Tumbes</v>
      </c>
    </row>
    <row r="10" spans="2:29" s="3" customFormat="1" x14ac:dyDescent="0.15">
      <c r="B10" s="9">
        <f t="shared" si="3"/>
        <v>4</v>
      </c>
      <c r="C10" s="9" t="s">
        <v>154</v>
      </c>
      <c r="D10" s="10" t="str">
        <f t="shared" si="0"/>
        <v>Santa Maria</v>
      </c>
      <c r="E10" s="10" t="str">
        <f t="shared" si="0"/>
        <v>Tumbes</v>
      </c>
      <c r="F10" s="10" t="str">
        <f t="shared" si="0"/>
        <v>Pampas de Hospital (TU-104/TU-900)</v>
      </c>
      <c r="G10" s="9" t="str">
        <f t="shared" si="0"/>
        <v>TU104</v>
      </c>
      <c r="H10" s="8">
        <f t="shared" si="1"/>
        <v>681</v>
      </c>
      <c r="I10" s="12">
        <v>244</v>
      </c>
      <c r="J10" s="12">
        <v>255</v>
      </c>
      <c r="K10" s="12">
        <v>42</v>
      </c>
      <c r="L10" s="12">
        <v>20</v>
      </c>
      <c r="M10" s="12">
        <v>63</v>
      </c>
      <c r="N10" s="12">
        <v>3</v>
      </c>
      <c r="O10" s="12">
        <v>2</v>
      </c>
      <c r="P10" s="12">
        <v>1</v>
      </c>
      <c r="Q10" s="12">
        <v>17</v>
      </c>
      <c r="R10" s="12">
        <v>24</v>
      </c>
      <c r="S10" s="12">
        <v>10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0" t="str">
        <f t="shared" si="2"/>
        <v>Tumbes</v>
      </c>
    </row>
    <row r="11" spans="2:29" s="3" customFormat="1" x14ac:dyDescent="0.15">
      <c r="B11" s="9">
        <f t="shared" si="3"/>
        <v>5</v>
      </c>
      <c r="C11" s="9" t="s">
        <v>155</v>
      </c>
      <c r="D11" s="10" t="str">
        <f t="shared" si="0"/>
        <v>Plateros</v>
      </c>
      <c r="E11" s="10" t="str">
        <f t="shared" si="0"/>
        <v>Emp. TU-105/TU-517</v>
      </c>
      <c r="F11" s="10" t="str">
        <f t="shared" si="0"/>
        <v>Emp. TU-105/TU-900</v>
      </c>
      <c r="G11" s="9" t="str">
        <f t="shared" si="0"/>
        <v>TU105</v>
      </c>
      <c r="H11" s="8">
        <f t="shared" si="1"/>
        <v>526</v>
      </c>
      <c r="I11" s="12">
        <v>152</v>
      </c>
      <c r="J11" s="12">
        <v>182</v>
      </c>
      <c r="K11" s="12">
        <v>35</v>
      </c>
      <c r="L11" s="12">
        <v>5</v>
      </c>
      <c r="M11" s="12">
        <v>96</v>
      </c>
      <c r="N11" s="12">
        <v>5</v>
      </c>
      <c r="O11" s="12">
        <v>0</v>
      </c>
      <c r="P11" s="12">
        <v>0</v>
      </c>
      <c r="Q11" s="12">
        <v>25</v>
      </c>
      <c r="R11" s="12">
        <v>16</v>
      </c>
      <c r="S11" s="12">
        <v>5</v>
      </c>
      <c r="T11" s="12">
        <v>0</v>
      </c>
      <c r="U11" s="12">
        <v>1</v>
      </c>
      <c r="V11" s="12">
        <v>0</v>
      </c>
      <c r="W11" s="12">
        <v>4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0" t="str">
        <f t="shared" si="2"/>
        <v>Tumbes</v>
      </c>
    </row>
    <row r="12" spans="2:29" s="3" customFormat="1" x14ac:dyDescent="0.15">
      <c r="B12" s="9">
        <f t="shared" si="3"/>
        <v>6</v>
      </c>
      <c r="C12" s="9" t="s">
        <v>156</v>
      </c>
      <c r="D12" s="10" t="str">
        <f t="shared" si="0"/>
        <v>Los Organos</v>
      </c>
      <c r="E12" s="10" t="str">
        <f t="shared" si="0"/>
        <v>Los Órganos</v>
      </c>
      <c r="F12" s="10" t="str">
        <f t="shared" si="0"/>
        <v>Dv. Vichayito (PE-01N/PI-1016)</v>
      </c>
      <c r="G12" s="9" t="str">
        <f t="shared" si="0"/>
        <v>PE01N</v>
      </c>
      <c r="H12" s="8">
        <f t="shared" si="1"/>
        <v>1412</v>
      </c>
      <c r="I12" s="12">
        <v>258</v>
      </c>
      <c r="J12" s="12">
        <v>167</v>
      </c>
      <c r="K12" s="12">
        <v>237</v>
      </c>
      <c r="L12" s="12">
        <v>125</v>
      </c>
      <c r="M12" s="12">
        <v>228</v>
      </c>
      <c r="N12" s="12">
        <v>18</v>
      </c>
      <c r="O12" s="12">
        <v>62</v>
      </c>
      <c r="P12" s="12">
        <v>51</v>
      </c>
      <c r="Q12" s="12">
        <v>138</v>
      </c>
      <c r="R12" s="12">
        <v>36</v>
      </c>
      <c r="S12" s="12">
        <v>17</v>
      </c>
      <c r="T12" s="12">
        <v>3</v>
      </c>
      <c r="U12" s="12">
        <v>3</v>
      </c>
      <c r="V12" s="12">
        <v>6</v>
      </c>
      <c r="W12" s="12">
        <v>53</v>
      </c>
      <c r="X12" s="12">
        <v>1</v>
      </c>
      <c r="Y12" s="12">
        <v>1</v>
      </c>
      <c r="Z12" s="12">
        <v>3</v>
      </c>
      <c r="AA12" s="12">
        <v>5</v>
      </c>
      <c r="AB12" s="12">
        <v>0</v>
      </c>
      <c r="AC12" s="10" t="str">
        <f t="shared" si="2"/>
        <v>Piura</v>
      </c>
    </row>
    <row r="13" spans="2:29" s="3" customFormat="1" x14ac:dyDescent="0.15">
      <c r="B13" s="9">
        <f t="shared" si="3"/>
        <v>7</v>
      </c>
      <c r="C13" s="9" t="s">
        <v>157</v>
      </c>
      <c r="D13" s="10" t="str">
        <f t="shared" si="0"/>
        <v>El Alto</v>
      </c>
      <c r="E13" s="10" t="str">
        <f t="shared" si="0"/>
        <v>Dv. El Alto (PE-01N/PI-505)</v>
      </c>
      <c r="F13" s="10" t="str">
        <f t="shared" si="0"/>
        <v>Pte. Ñuro (PE-01N/PI-100)</v>
      </c>
      <c r="G13" s="9" t="str">
        <f t="shared" si="0"/>
        <v>PE01N</v>
      </c>
      <c r="H13" s="8">
        <f t="shared" si="1"/>
        <v>861</v>
      </c>
      <c r="I13" s="12">
        <v>214</v>
      </c>
      <c r="J13" s="12">
        <v>62</v>
      </c>
      <c r="K13" s="12">
        <v>137</v>
      </c>
      <c r="L13" s="12">
        <v>63</v>
      </c>
      <c r="M13" s="12">
        <v>96</v>
      </c>
      <c r="N13" s="12">
        <v>8</v>
      </c>
      <c r="O13" s="12">
        <v>35</v>
      </c>
      <c r="P13" s="12">
        <v>47</v>
      </c>
      <c r="Q13" s="12">
        <v>65</v>
      </c>
      <c r="R13" s="12">
        <v>33</v>
      </c>
      <c r="S13" s="12">
        <v>18</v>
      </c>
      <c r="T13" s="12">
        <v>3</v>
      </c>
      <c r="U13" s="12">
        <v>10</v>
      </c>
      <c r="V13" s="12">
        <v>7</v>
      </c>
      <c r="W13" s="12">
        <v>34</v>
      </c>
      <c r="X13" s="12">
        <v>2</v>
      </c>
      <c r="Y13" s="12">
        <v>2</v>
      </c>
      <c r="Z13" s="12">
        <v>4</v>
      </c>
      <c r="AA13" s="12">
        <v>21</v>
      </c>
      <c r="AB13" s="12">
        <v>0</v>
      </c>
      <c r="AC13" s="10" t="str">
        <f t="shared" si="2"/>
        <v>Piura</v>
      </c>
    </row>
    <row r="14" spans="2:29" s="3" customFormat="1" x14ac:dyDescent="0.15">
      <c r="B14" s="9">
        <f t="shared" si="3"/>
        <v>8</v>
      </c>
      <c r="C14" s="9" t="s">
        <v>158</v>
      </c>
      <c r="D14" s="10" t="str">
        <f t="shared" si="0"/>
        <v>Talara</v>
      </c>
      <c r="E14" s="10" t="str">
        <f t="shared" si="0"/>
        <v>Dv. Talara (PE-01N/PI-100)</v>
      </c>
      <c r="F14" s="10" t="str">
        <f t="shared" si="0"/>
        <v>Emp. PI-100/PI-101</v>
      </c>
      <c r="G14" s="9" t="str">
        <f t="shared" si="0"/>
        <v>PI100</v>
      </c>
      <c r="H14" s="8">
        <f t="shared" si="1"/>
        <v>2883</v>
      </c>
      <c r="I14" s="12">
        <v>862</v>
      </c>
      <c r="J14" s="12">
        <v>249</v>
      </c>
      <c r="K14" s="12">
        <v>390</v>
      </c>
      <c r="L14" s="12">
        <v>191</v>
      </c>
      <c r="M14" s="12">
        <v>373</v>
      </c>
      <c r="N14" s="12">
        <v>43</v>
      </c>
      <c r="O14" s="12">
        <v>175</v>
      </c>
      <c r="P14" s="12">
        <v>15</v>
      </c>
      <c r="Q14" s="12">
        <v>189</v>
      </c>
      <c r="R14" s="12">
        <v>176</v>
      </c>
      <c r="S14" s="12">
        <v>10</v>
      </c>
      <c r="T14" s="12">
        <v>2</v>
      </c>
      <c r="U14" s="12">
        <v>5</v>
      </c>
      <c r="V14" s="12">
        <v>12</v>
      </c>
      <c r="W14" s="12">
        <v>181</v>
      </c>
      <c r="X14" s="12">
        <v>1</v>
      </c>
      <c r="Y14" s="12">
        <v>1</v>
      </c>
      <c r="Z14" s="12">
        <v>2</v>
      </c>
      <c r="AA14" s="12">
        <v>6</v>
      </c>
      <c r="AB14" s="12">
        <v>0</v>
      </c>
      <c r="AC14" s="10" t="str">
        <f t="shared" si="2"/>
        <v>Piura</v>
      </c>
    </row>
    <row r="15" spans="2:29" s="3" customFormat="1" x14ac:dyDescent="0.15">
      <c r="B15" s="9">
        <f t="shared" si="3"/>
        <v>9</v>
      </c>
      <c r="C15" s="9" t="s">
        <v>159</v>
      </c>
      <c r="D15" s="10" t="str">
        <f t="shared" si="0"/>
        <v>Peaje Talara</v>
      </c>
      <c r="E15" s="10" t="str">
        <f t="shared" si="0"/>
        <v>Emp. PE-01N/PI-1013</v>
      </c>
      <c r="F15" s="10" t="str">
        <f t="shared" si="0"/>
        <v>Emp. PE-01N/Pi-1014</v>
      </c>
      <c r="G15" s="9" t="str">
        <f t="shared" si="0"/>
        <v>PE01N</v>
      </c>
      <c r="H15" s="8">
        <f t="shared" si="1"/>
        <v>1344</v>
      </c>
      <c r="I15" s="12">
        <v>238</v>
      </c>
      <c r="J15" s="12">
        <v>45</v>
      </c>
      <c r="K15" s="12">
        <v>176</v>
      </c>
      <c r="L15" s="12">
        <v>115</v>
      </c>
      <c r="M15" s="12">
        <v>77</v>
      </c>
      <c r="N15" s="12">
        <v>11</v>
      </c>
      <c r="O15" s="12">
        <v>121</v>
      </c>
      <c r="P15" s="12">
        <v>72</v>
      </c>
      <c r="Q15" s="12">
        <v>149</v>
      </c>
      <c r="R15" s="12">
        <v>63</v>
      </c>
      <c r="S15" s="12">
        <v>22</v>
      </c>
      <c r="T15" s="12">
        <v>4</v>
      </c>
      <c r="U15" s="12">
        <v>15</v>
      </c>
      <c r="V15" s="12">
        <v>15</v>
      </c>
      <c r="W15" s="12">
        <v>203</v>
      </c>
      <c r="X15" s="12">
        <v>2</v>
      </c>
      <c r="Y15" s="12">
        <v>2</v>
      </c>
      <c r="Z15" s="12">
        <v>7</v>
      </c>
      <c r="AA15" s="12">
        <v>7</v>
      </c>
      <c r="AB15" s="12">
        <v>0</v>
      </c>
      <c r="AC15" s="10" t="str">
        <f t="shared" si="2"/>
        <v>Piura</v>
      </c>
    </row>
    <row r="16" spans="2:29" s="3" customFormat="1" x14ac:dyDescent="0.15">
      <c r="B16" s="9">
        <f t="shared" si="3"/>
        <v>10</v>
      </c>
      <c r="C16" s="9" t="s">
        <v>150</v>
      </c>
      <c r="D16" s="10" t="str">
        <f t="shared" si="0"/>
        <v>Poechos</v>
      </c>
      <c r="E16" s="10" t="str">
        <f t="shared" si="0"/>
        <v>Querecotillo</v>
      </c>
      <c r="F16" s="10" t="str">
        <f t="shared" si="0"/>
        <v>Dv. Poechos</v>
      </c>
      <c r="G16" s="9" t="str">
        <f t="shared" si="0"/>
        <v>PE1NN</v>
      </c>
      <c r="H16" s="8">
        <f t="shared" si="1"/>
        <v>404</v>
      </c>
      <c r="I16" s="12">
        <v>37</v>
      </c>
      <c r="J16" s="12">
        <v>169</v>
      </c>
      <c r="K16" s="12">
        <v>86</v>
      </c>
      <c r="L16" s="12">
        <v>14</v>
      </c>
      <c r="M16" s="12">
        <v>46</v>
      </c>
      <c r="N16" s="12">
        <v>3</v>
      </c>
      <c r="O16" s="12">
        <v>2</v>
      </c>
      <c r="P16" s="12">
        <v>0</v>
      </c>
      <c r="Q16" s="12">
        <v>31</v>
      </c>
      <c r="R16" s="12">
        <v>7</v>
      </c>
      <c r="S16" s="12">
        <v>2</v>
      </c>
      <c r="T16" s="12">
        <v>0</v>
      </c>
      <c r="U16" s="12">
        <v>0</v>
      </c>
      <c r="V16" s="12">
        <v>0</v>
      </c>
      <c r="W16" s="12">
        <v>5</v>
      </c>
      <c r="X16" s="12">
        <v>0</v>
      </c>
      <c r="Y16" s="12">
        <v>0</v>
      </c>
      <c r="Z16" s="12">
        <v>1</v>
      </c>
      <c r="AA16" s="12">
        <v>1</v>
      </c>
      <c r="AB16" s="12">
        <v>0</v>
      </c>
      <c r="AC16" s="10" t="str">
        <f t="shared" si="2"/>
        <v>Piura</v>
      </c>
    </row>
    <row r="17" spans="2:29" s="3" customFormat="1" x14ac:dyDescent="0.15">
      <c r="B17" s="9">
        <f t="shared" si="3"/>
        <v>11</v>
      </c>
      <c r="C17" s="9" t="s">
        <v>160</v>
      </c>
      <c r="D17" s="10" t="str">
        <f t="shared" si="0"/>
        <v>Lancones</v>
      </c>
      <c r="E17" s="10" t="str">
        <f t="shared" si="0"/>
        <v>Dv. Poechos</v>
      </c>
      <c r="F17" s="10" t="str">
        <f t="shared" si="0"/>
        <v>Dv. Lancones</v>
      </c>
      <c r="G17" s="9" t="str">
        <f t="shared" si="0"/>
        <v>PE1NN</v>
      </c>
      <c r="H17" s="8">
        <f t="shared" si="1"/>
        <v>331</v>
      </c>
      <c r="I17" s="12">
        <v>27</v>
      </c>
      <c r="J17" s="12">
        <v>157</v>
      </c>
      <c r="K17" s="12">
        <v>52</v>
      </c>
      <c r="L17" s="12">
        <v>12</v>
      </c>
      <c r="M17" s="12">
        <v>38</v>
      </c>
      <c r="N17" s="12">
        <v>1</v>
      </c>
      <c r="O17" s="12">
        <v>3</v>
      </c>
      <c r="P17" s="12">
        <v>0</v>
      </c>
      <c r="Q17" s="12">
        <v>29</v>
      </c>
      <c r="R17" s="12">
        <v>4</v>
      </c>
      <c r="S17" s="12">
        <v>3</v>
      </c>
      <c r="T17" s="12">
        <v>0</v>
      </c>
      <c r="U17" s="12">
        <v>0</v>
      </c>
      <c r="V17" s="12">
        <v>0</v>
      </c>
      <c r="W17" s="12">
        <v>4</v>
      </c>
      <c r="X17" s="12">
        <v>0</v>
      </c>
      <c r="Y17" s="12">
        <v>0</v>
      </c>
      <c r="Z17" s="12">
        <v>1</v>
      </c>
      <c r="AA17" s="12">
        <v>0</v>
      </c>
      <c r="AB17" s="12">
        <v>0</v>
      </c>
      <c r="AC17" s="10" t="str">
        <f t="shared" si="2"/>
        <v>Piura</v>
      </c>
    </row>
    <row r="18" spans="2:29" s="3" customFormat="1" x14ac:dyDescent="0.15">
      <c r="B18" s="9">
        <f t="shared" si="3"/>
        <v>12</v>
      </c>
      <c r="C18" s="9" t="s">
        <v>161</v>
      </c>
      <c r="D18" s="10" t="str">
        <f t="shared" si="0"/>
        <v>El Alamor</v>
      </c>
      <c r="E18" s="10" t="str">
        <f t="shared" si="0"/>
        <v>Dv. Lancones</v>
      </c>
      <c r="F18" s="10" t="str">
        <f t="shared" si="0"/>
        <v>EL ALAMOR (Ecuador)</v>
      </c>
      <c r="G18" s="9" t="str">
        <f t="shared" si="0"/>
        <v>PE1NN</v>
      </c>
      <c r="H18" s="8">
        <f t="shared" si="1"/>
        <v>174</v>
      </c>
      <c r="I18" s="12">
        <v>22</v>
      </c>
      <c r="J18" s="12">
        <v>56</v>
      </c>
      <c r="K18" s="12">
        <v>35</v>
      </c>
      <c r="L18" s="12">
        <v>8</v>
      </c>
      <c r="M18" s="12">
        <v>32</v>
      </c>
      <c r="N18" s="12">
        <v>0</v>
      </c>
      <c r="O18" s="12">
        <v>0</v>
      </c>
      <c r="P18" s="12">
        <v>0</v>
      </c>
      <c r="Q18" s="12">
        <v>12</v>
      </c>
      <c r="R18" s="12">
        <v>3</v>
      </c>
      <c r="S18" s="12">
        <v>2</v>
      </c>
      <c r="T18" s="12">
        <v>0</v>
      </c>
      <c r="U18" s="12">
        <v>0</v>
      </c>
      <c r="V18" s="12">
        <v>0</v>
      </c>
      <c r="W18" s="12">
        <v>4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0" t="str">
        <f t="shared" si="2"/>
        <v>Piura</v>
      </c>
    </row>
    <row r="19" spans="2:29" s="3" customFormat="1" x14ac:dyDescent="0.15">
      <c r="B19" s="9">
        <f t="shared" si="3"/>
        <v>13</v>
      </c>
      <c r="C19" s="9" t="s">
        <v>162</v>
      </c>
      <c r="D19" s="10" t="str">
        <f t="shared" si="0"/>
        <v>Colán</v>
      </c>
      <c r="E19" s="10" t="str">
        <f t="shared" si="0"/>
        <v>Dv. Sullana (Emp. PI-101/PI-102)</v>
      </c>
      <c r="F19" s="10" t="str">
        <f t="shared" si="0"/>
        <v>Emp. PE-002/PI-102</v>
      </c>
      <c r="G19" s="9" t="str">
        <f t="shared" si="0"/>
        <v>PI102</v>
      </c>
      <c r="H19" s="8">
        <f t="shared" si="1"/>
        <v>2203</v>
      </c>
      <c r="I19" s="12">
        <v>144</v>
      </c>
      <c r="J19" s="12">
        <v>887</v>
      </c>
      <c r="K19" s="12">
        <v>204</v>
      </c>
      <c r="L19" s="12">
        <v>70</v>
      </c>
      <c r="M19" s="12">
        <v>268</v>
      </c>
      <c r="N19" s="12">
        <v>22</v>
      </c>
      <c r="O19" s="12">
        <v>27</v>
      </c>
      <c r="P19" s="12">
        <v>3</v>
      </c>
      <c r="Q19" s="12">
        <v>146</v>
      </c>
      <c r="R19" s="12">
        <v>49</v>
      </c>
      <c r="S19" s="12">
        <v>14</v>
      </c>
      <c r="T19" s="12">
        <v>26</v>
      </c>
      <c r="U19" s="12">
        <v>43</v>
      </c>
      <c r="V19" s="12">
        <v>35</v>
      </c>
      <c r="W19" s="12">
        <v>249</v>
      </c>
      <c r="X19" s="12">
        <v>2</v>
      </c>
      <c r="Y19" s="12">
        <v>5</v>
      </c>
      <c r="Z19" s="12">
        <v>7</v>
      </c>
      <c r="AA19" s="12">
        <v>2</v>
      </c>
      <c r="AB19" s="12">
        <v>0</v>
      </c>
      <c r="AC19" s="10" t="str">
        <f t="shared" si="2"/>
        <v>Piura</v>
      </c>
    </row>
    <row r="20" spans="2:29" s="3" customFormat="1" x14ac:dyDescent="0.15">
      <c r="B20" s="9">
        <f t="shared" si="3"/>
        <v>14</v>
      </c>
      <c r="C20" s="9" t="s">
        <v>163</v>
      </c>
      <c r="D20" s="10" t="str">
        <f t="shared" si="0"/>
        <v>Carneros</v>
      </c>
      <c r="E20" s="10" t="str">
        <f t="shared" si="0"/>
        <v>Dv. Tambo Grande</v>
      </c>
      <c r="F20" s="10" t="str">
        <f t="shared" si="0"/>
        <v>Las Lomas</v>
      </c>
      <c r="G20" s="9" t="str">
        <f t="shared" si="0"/>
        <v>PE1NL</v>
      </c>
      <c r="H20" s="8">
        <f t="shared" si="1"/>
        <v>1181</v>
      </c>
      <c r="I20" s="12">
        <v>137</v>
      </c>
      <c r="J20" s="12">
        <v>401</v>
      </c>
      <c r="K20" s="12">
        <v>275</v>
      </c>
      <c r="L20" s="12">
        <v>46</v>
      </c>
      <c r="M20" s="12">
        <v>54</v>
      </c>
      <c r="N20" s="12">
        <v>5</v>
      </c>
      <c r="O20" s="12">
        <v>93</v>
      </c>
      <c r="P20" s="12">
        <v>3</v>
      </c>
      <c r="Q20" s="12">
        <v>130</v>
      </c>
      <c r="R20" s="12">
        <v>12</v>
      </c>
      <c r="S20" s="12">
        <v>3</v>
      </c>
      <c r="T20" s="12">
        <v>1</v>
      </c>
      <c r="U20" s="12">
        <v>3</v>
      </c>
      <c r="V20" s="12">
        <v>2</v>
      </c>
      <c r="W20" s="12">
        <v>13</v>
      </c>
      <c r="X20" s="12">
        <v>0</v>
      </c>
      <c r="Y20" s="12">
        <v>0</v>
      </c>
      <c r="Z20" s="12">
        <v>1</v>
      </c>
      <c r="AA20" s="12">
        <v>2</v>
      </c>
      <c r="AB20" s="12">
        <v>0</v>
      </c>
      <c r="AC20" s="10" t="str">
        <f t="shared" si="2"/>
        <v>Piura</v>
      </c>
    </row>
    <row r="21" spans="2:29" s="3" customFormat="1" x14ac:dyDescent="0.15">
      <c r="B21" s="9">
        <f t="shared" si="3"/>
        <v>15</v>
      </c>
      <c r="C21" s="9" t="s">
        <v>164</v>
      </c>
      <c r="D21" s="10" t="str">
        <f t="shared" si="0"/>
        <v>Palo Blanco</v>
      </c>
      <c r="E21" s="10" t="str">
        <f t="shared" si="0"/>
        <v>Las Lomas</v>
      </c>
      <c r="F21" s="10" t="str">
        <f t="shared" si="0"/>
        <v>Sajino (PE-1NM/PI-104)</v>
      </c>
      <c r="G21" s="9" t="str">
        <f t="shared" si="0"/>
        <v>PE1NL</v>
      </c>
      <c r="H21" s="8">
        <f t="shared" si="1"/>
        <v>656</v>
      </c>
      <c r="I21" s="12">
        <v>67</v>
      </c>
      <c r="J21" s="12">
        <v>317</v>
      </c>
      <c r="K21" s="12">
        <v>135</v>
      </c>
      <c r="L21" s="12">
        <v>26</v>
      </c>
      <c r="M21" s="12">
        <v>27</v>
      </c>
      <c r="N21" s="12">
        <v>1</v>
      </c>
      <c r="O21" s="12">
        <v>9</v>
      </c>
      <c r="P21" s="12">
        <v>0</v>
      </c>
      <c r="Q21" s="12">
        <v>60</v>
      </c>
      <c r="R21" s="12">
        <v>6</v>
      </c>
      <c r="S21" s="12">
        <v>0</v>
      </c>
      <c r="T21" s="12">
        <v>0</v>
      </c>
      <c r="U21" s="12">
        <v>0</v>
      </c>
      <c r="V21" s="12">
        <v>0</v>
      </c>
      <c r="W21" s="12">
        <v>6</v>
      </c>
      <c r="X21" s="12">
        <v>1</v>
      </c>
      <c r="Y21" s="12">
        <v>0</v>
      </c>
      <c r="Z21" s="12">
        <v>0</v>
      </c>
      <c r="AA21" s="12">
        <v>1</v>
      </c>
      <c r="AB21" s="12">
        <v>0</v>
      </c>
      <c r="AC21" s="10" t="str">
        <f t="shared" si="2"/>
        <v>Piura</v>
      </c>
    </row>
    <row r="22" spans="2:29" s="3" customFormat="1" x14ac:dyDescent="0.15">
      <c r="B22" s="9">
        <f t="shared" si="3"/>
        <v>16</v>
      </c>
      <c r="C22" s="9" t="s">
        <v>165</v>
      </c>
      <c r="D22" s="10" t="str">
        <f t="shared" si="0"/>
        <v>Sajino</v>
      </c>
      <c r="E22" s="10" t="str">
        <f t="shared" si="0"/>
        <v>Sajino (PE-1NM/PI-104)</v>
      </c>
      <c r="F22" s="10" t="str">
        <f t="shared" si="0"/>
        <v>Paimas</v>
      </c>
      <c r="G22" s="9" t="str">
        <f t="shared" si="0"/>
        <v>PI104</v>
      </c>
      <c r="H22" s="8">
        <f t="shared" si="1"/>
        <v>339</v>
      </c>
      <c r="I22" s="12">
        <v>55</v>
      </c>
      <c r="J22" s="12">
        <v>125</v>
      </c>
      <c r="K22" s="12">
        <v>87</v>
      </c>
      <c r="L22" s="12">
        <v>2</v>
      </c>
      <c r="M22" s="12">
        <v>13</v>
      </c>
      <c r="N22" s="12">
        <v>0</v>
      </c>
      <c r="O22" s="12">
        <v>5</v>
      </c>
      <c r="P22" s="12">
        <v>0</v>
      </c>
      <c r="Q22" s="12">
        <v>47</v>
      </c>
      <c r="R22" s="12">
        <v>4</v>
      </c>
      <c r="S22" s="12">
        <v>1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0" t="str">
        <f t="shared" si="2"/>
        <v>Piura</v>
      </c>
    </row>
    <row r="23" spans="2:29" s="3" customFormat="1" x14ac:dyDescent="0.15">
      <c r="B23" s="9">
        <f t="shared" si="3"/>
        <v>17</v>
      </c>
      <c r="C23" s="9" t="s">
        <v>166</v>
      </c>
      <c r="D23" s="10" t="str">
        <f t="shared" si="0"/>
        <v>Ayabaca</v>
      </c>
      <c r="E23" s="10" t="str">
        <f t="shared" si="0"/>
        <v>Paimas</v>
      </c>
      <c r="F23" s="10" t="str">
        <f t="shared" si="0"/>
        <v>Ayabaca</v>
      </c>
      <c r="G23" s="9" t="str">
        <f t="shared" si="0"/>
        <v>PI104</v>
      </c>
      <c r="H23" s="8">
        <f t="shared" si="1"/>
        <v>91</v>
      </c>
      <c r="I23" s="12">
        <v>7</v>
      </c>
      <c r="J23" s="12">
        <v>4</v>
      </c>
      <c r="K23" s="12">
        <v>56</v>
      </c>
      <c r="L23" s="12">
        <v>2</v>
      </c>
      <c r="M23" s="12">
        <v>1</v>
      </c>
      <c r="N23" s="12">
        <v>0</v>
      </c>
      <c r="O23" s="12">
        <v>2</v>
      </c>
      <c r="P23" s="12">
        <v>0</v>
      </c>
      <c r="Q23" s="12">
        <v>18</v>
      </c>
      <c r="R23" s="12">
        <v>1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0" t="str">
        <f t="shared" si="2"/>
        <v>Piura</v>
      </c>
    </row>
    <row r="24" spans="2:29" s="3" customFormat="1" x14ac:dyDescent="0.15">
      <c r="B24" s="9">
        <f t="shared" si="3"/>
        <v>18</v>
      </c>
      <c r="C24" s="9" t="s">
        <v>167</v>
      </c>
      <c r="D24" s="10" t="str">
        <f t="shared" si="0"/>
        <v>Los Cocos</v>
      </c>
      <c r="E24" s="10" t="str">
        <f t="shared" si="0"/>
        <v>Ayabaca</v>
      </c>
      <c r="F24" s="10" t="str">
        <f t="shared" si="0"/>
        <v>Sorchabamba (PE-03N/PI-104)</v>
      </c>
      <c r="G24" s="9" t="str">
        <f t="shared" si="0"/>
        <v>PI104</v>
      </c>
      <c r="H24" s="8">
        <f t="shared" si="1"/>
        <v>169</v>
      </c>
      <c r="I24" s="12">
        <v>9</v>
      </c>
      <c r="J24" s="12">
        <v>6</v>
      </c>
      <c r="K24" s="12">
        <v>114</v>
      </c>
      <c r="L24" s="12">
        <v>1</v>
      </c>
      <c r="M24" s="12">
        <v>10</v>
      </c>
      <c r="N24" s="12">
        <v>0</v>
      </c>
      <c r="O24" s="12">
        <v>0</v>
      </c>
      <c r="P24" s="12">
        <v>0</v>
      </c>
      <c r="Q24" s="12">
        <v>29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0" t="str">
        <f t="shared" si="2"/>
        <v>Piura</v>
      </c>
    </row>
    <row r="25" spans="2:29" s="3" customFormat="1" x14ac:dyDescent="0.15">
      <c r="B25" s="9">
        <f t="shared" si="3"/>
        <v>19</v>
      </c>
      <c r="C25" s="9" t="s">
        <v>168</v>
      </c>
      <c r="D25" s="10" t="str">
        <f t="shared" si="0"/>
        <v>Tambo  Grande</v>
      </c>
      <c r="E25" s="10" t="str">
        <f t="shared" si="0"/>
        <v>Tambo Grande (PI-106/PI-107)</v>
      </c>
      <c r="F25" s="10" t="str">
        <f t="shared" si="0"/>
        <v>Emp. PE-1NJ/PI-106</v>
      </c>
      <c r="G25" s="9" t="str">
        <f t="shared" si="0"/>
        <v>PI106</v>
      </c>
      <c r="H25" s="8">
        <f t="shared" si="1"/>
        <v>1118</v>
      </c>
      <c r="I25" s="12">
        <v>225</v>
      </c>
      <c r="J25" s="12">
        <v>181</v>
      </c>
      <c r="K25" s="12">
        <v>213</v>
      </c>
      <c r="L25" s="12">
        <v>69</v>
      </c>
      <c r="M25" s="12">
        <v>132</v>
      </c>
      <c r="N25" s="12">
        <v>2</v>
      </c>
      <c r="O25" s="12">
        <v>118</v>
      </c>
      <c r="P25" s="12">
        <v>7</v>
      </c>
      <c r="Q25" s="12">
        <v>115</v>
      </c>
      <c r="R25" s="12">
        <v>28</v>
      </c>
      <c r="S25" s="12">
        <v>6</v>
      </c>
      <c r="T25" s="12">
        <v>0</v>
      </c>
      <c r="U25" s="12">
        <v>1</v>
      </c>
      <c r="V25" s="12">
        <v>1</v>
      </c>
      <c r="W25" s="12">
        <v>16</v>
      </c>
      <c r="X25" s="12">
        <v>1</v>
      </c>
      <c r="Y25" s="12">
        <v>0</v>
      </c>
      <c r="Z25" s="12">
        <v>1</v>
      </c>
      <c r="AA25" s="12">
        <v>2</v>
      </c>
      <c r="AB25" s="12">
        <v>0</v>
      </c>
      <c r="AC25" s="10" t="str">
        <f t="shared" si="2"/>
        <v>Piura</v>
      </c>
    </row>
    <row r="26" spans="2:29" s="3" customFormat="1" x14ac:dyDescent="0.15">
      <c r="B26" s="9">
        <f t="shared" si="3"/>
        <v>20</v>
      </c>
      <c r="C26" s="9" t="s">
        <v>169</v>
      </c>
      <c r="D26" s="10" t="str">
        <f t="shared" si="0"/>
        <v>Chulucanas</v>
      </c>
      <c r="E26" s="10" t="str">
        <f t="shared" si="0"/>
        <v>El Cincuenta (Dv. Chulucanas)</v>
      </c>
      <c r="F26" s="10" t="str">
        <f t="shared" si="0"/>
        <v>Chulucanas</v>
      </c>
      <c r="G26" s="9" t="str">
        <f t="shared" si="0"/>
        <v>PI108</v>
      </c>
      <c r="H26" s="8">
        <f t="shared" si="1"/>
        <v>1400</v>
      </c>
      <c r="I26" s="12">
        <v>300</v>
      </c>
      <c r="J26" s="12">
        <v>192</v>
      </c>
      <c r="K26" s="12">
        <v>232</v>
      </c>
      <c r="L26" s="12">
        <v>136</v>
      </c>
      <c r="M26" s="12">
        <v>135</v>
      </c>
      <c r="N26" s="12">
        <v>44</v>
      </c>
      <c r="O26" s="12">
        <v>117</v>
      </c>
      <c r="P26" s="12">
        <v>50</v>
      </c>
      <c r="Q26" s="12">
        <v>128</v>
      </c>
      <c r="R26" s="12">
        <v>24</v>
      </c>
      <c r="S26" s="12">
        <v>3</v>
      </c>
      <c r="T26" s="12">
        <v>7</v>
      </c>
      <c r="U26" s="12">
        <v>8</v>
      </c>
      <c r="V26" s="12">
        <v>7</v>
      </c>
      <c r="W26" s="12">
        <v>4</v>
      </c>
      <c r="X26" s="12">
        <v>4</v>
      </c>
      <c r="Y26" s="12">
        <v>2</v>
      </c>
      <c r="Z26" s="12">
        <v>3</v>
      </c>
      <c r="AA26" s="12">
        <v>4</v>
      </c>
      <c r="AB26" s="12">
        <v>0</v>
      </c>
      <c r="AC26" s="10" t="str">
        <f t="shared" si="2"/>
        <v>Piura</v>
      </c>
    </row>
    <row r="27" spans="2:29" s="3" customFormat="1" x14ac:dyDescent="0.15">
      <c r="B27" s="9">
        <f t="shared" si="3"/>
        <v>21</v>
      </c>
      <c r="C27" s="9" t="s">
        <v>170</v>
      </c>
      <c r="D27" s="10" t="str">
        <f t="shared" ref="D27:G46" si="4">VLOOKUP($C27,Estaciones_2016,D$586,0)</f>
        <v>Talanquera</v>
      </c>
      <c r="E27" s="10" t="str">
        <f t="shared" si="4"/>
        <v>Chulucanas</v>
      </c>
      <c r="F27" s="10" t="str">
        <f t="shared" si="4"/>
        <v>Emp. PI-107/PI-109</v>
      </c>
      <c r="G27" s="9" t="str">
        <f t="shared" si="4"/>
        <v>PI107</v>
      </c>
      <c r="H27" s="8">
        <f t="shared" si="1"/>
        <v>152</v>
      </c>
      <c r="I27" s="12">
        <v>19</v>
      </c>
      <c r="J27" s="12">
        <v>15</v>
      </c>
      <c r="K27" s="12">
        <v>36</v>
      </c>
      <c r="L27" s="12">
        <v>8</v>
      </c>
      <c r="M27" s="12">
        <v>11</v>
      </c>
      <c r="N27" s="12">
        <v>0</v>
      </c>
      <c r="O27" s="12">
        <v>15</v>
      </c>
      <c r="P27" s="12">
        <v>0</v>
      </c>
      <c r="Q27" s="12">
        <v>38</v>
      </c>
      <c r="R27" s="12">
        <v>9</v>
      </c>
      <c r="S27" s="12">
        <v>1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0" t="str">
        <f t="shared" si="2"/>
        <v>Piura</v>
      </c>
    </row>
    <row r="28" spans="2:29" s="3" customFormat="1" x14ac:dyDescent="0.15">
      <c r="B28" s="9">
        <f t="shared" si="3"/>
        <v>22</v>
      </c>
      <c r="C28" s="9" t="s">
        <v>171</v>
      </c>
      <c r="D28" s="10" t="str">
        <f t="shared" si="4"/>
        <v>Morropón</v>
      </c>
      <c r="E28" s="10" t="str">
        <f t="shared" si="4"/>
        <v>Emp. PI-107/PI-109</v>
      </c>
      <c r="F28" s="10" t="str">
        <f t="shared" si="4"/>
        <v>Carrasquillo (PE-02A/PI-109)</v>
      </c>
      <c r="G28" s="9" t="str">
        <f t="shared" si="4"/>
        <v>PI109</v>
      </c>
      <c r="H28" s="8">
        <f t="shared" si="1"/>
        <v>479</v>
      </c>
      <c r="I28" s="12">
        <v>88</v>
      </c>
      <c r="J28" s="12">
        <v>58</v>
      </c>
      <c r="K28" s="12">
        <v>86</v>
      </c>
      <c r="L28" s="12">
        <v>1</v>
      </c>
      <c r="M28" s="12">
        <v>87</v>
      </c>
      <c r="N28" s="12">
        <v>15</v>
      </c>
      <c r="O28" s="12">
        <v>33</v>
      </c>
      <c r="P28" s="12">
        <v>19</v>
      </c>
      <c r="Q28" s="12">
        <v>51</v>
      </c>
      <c r="R28" s="12">
        <v>23</v>
      </c>
      <c r="S28" s="12">
        <v>2</v>
      </c>
      <c r="T28" s="12">
        <v>2</v>
      </c>
      <c r="U28" s="12">
        <v>4</v>
      </c>
      <c r="V28" s="12">
        <v>5</v>
      </c>
      <c r="W28" s="12">
        <v>2</v>
      </c>
      <c r="X28" s="12">
        <v>0</v>
      </c>
      <c r="Y28" s="12">
        <v>1</v>
      </c>
      <c r="Z28" s="12">
        <v>2</v>
      </c>
      <c r="AA28" s="12">
        <v>0</v>
      </c>
      <c r="AB28" s="12">
        <v>0</v>
      </c>
      <c r="AC28" s="10" t="str">
        <f t="shared" si="2"/>
        <v>Piura</v>
      </c>
    </row>
    <row r="29" spans="2:29" s="3" customFormat="1" x14ac:dyDescent="0.15">
      <c r="B29" s="9">
        <f t="shared" si="3"/>
        <v>23</v>
      </c>
      <c r="C29" s="9" t="s">
        <v>172</v>
      </c>
      <c r="D29" s="10" t="str">
        <f t="shared" si="4"/>
        <v>Palo Verde</v>
      </c>
      <c r="E29" s="10" t="str">
        <f t="shared" si="4"/>
        <v>Dv. Carrasquillo (PE-1NK/PE-02A)</v>
      </c>
      <c r="F29" s="10" t="str">
        <f t="shared" si="4"/>
        <v>Carrasquillo (PE-02A/PI-110)</v>
      </c>
      <c r="G29" s="9" t="str">
        <f t="shared" si="4"/>
        <v>PE02A</v>
      </c>
      <c r="H29" s="8">
        <f t="shared" si="1"/>
        <v>625</v>
      </c>
      <c r="I29" s="12">
        <v>124</v>
      </c>
      <c r="J29" s="12">
        <v>54</v>
      </c>
      <c r="K29" s="12">
        <v>144</v>
      </c>
      <c r="L29" s="12">
        <v>6</v>
      </c>
      <c r="M29" s="12">
        <v>100</v>
      </c>
      <c r="N29" s="12">
        <v>16</v>
      </c>
      <c r="O29" s="12">
        <v>42</v>
      </c>
      <c r="P29" s="12">
        <v>16</v>
      </c>
      <c r="Q29" s="12">
        <v>95</v>
      </c>
      <c r="R29" s="12">
        <v>15</v>
      </c>
      <c r="S29" s="12">
        <v>3</v>
      </c>
      <c r="T29" s="12">
        <v>0</v>
      </c>
      <c r="U29" s="12">
        <v>0</v>
      </c>
      <c r="V29" s="12">
        <v>1</v>
      </c>
      <c r="W29" s="12">
        <v>8</v>
      </c>
      <c r="X29" s="12">
        <v>0</v>
      </c>
      <c r="Y29" s="12">
        <v>0</v>
      </c>
      <c r="Z29" s="12">
        <v>1</v>
      </c>
      <c r="AA29" s="12">
        <v>0</v>
      </c>
      <c r="AB29" s="12">
        <v>0</v>
      </c>
      <c r="AC29" s="10" t="str">
        <f t="shared" si="2"/>
        <v>Piura</v>
      </c>
    </row>
    <row r="30" spans="2:29" s="3" customFormat="1" x14ac:dyDescent="0.15">
      <c r="B30" s="9">
        <f t="shared" si="3"/>
        <v>24</v>
      </c>
      <c r="C30" s="9" t="s">
        <v>173</v>
      </c>
      <c r="D30" s="10" t="str">
        <f t="shared" si="4"/>
        <v>Sondor</v>
      </c>
      <c r="E30" s="10" t="str">
        <f t="shared" si="4"/>
        <v>Sondor</v>
      </c>
      <c r="F30" s="10" t="str">
        <f t="shared" si="4"/>
        <v>Huancabamba (PE-03N/PE-02A)</v>
      </c>
      <c r="G30" s="9" t="str">
        <f t="shared" si="4"/>
        <v>PE03N</v>
      </c>
      <c r="H30" s="8">
        <f t="shared" si="1"/>
        <v>120</v>
      </c>
      <c r="I30" s="12">
        <v>27</v>
      </c>
      <c r="J30" s="12">
        <v>26</v>
      </c>
      <c r="K30" s="12">
        <v>27</v>
      </c>
      <c r="L30" s="12">
        <v>3</v>
      </c>
      <c r="M30" s="12">
        <v>27</v>
      </c>
      <c r="N30" s="12">
        <v>1</v>
      </c>
      <c r="O30" s="12">
        <v>0</v>
      </c>
      <c r="P30" s="12">
        <v>0</v>
      </c>
      <c r="Q30" s="12">
        <v>9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0" t="str">
        <f t="shared" si="2"/>
        <v>Piura</v>
      </c>
    </row>
    <row r="31" spans="2:29" s="3" customFormat="1" x14ac:dyDescent="0.15">
      <c r="B31" s="9">
        <f t="shared" si="3"/>
        <v>25</v>
      </c>
      <c r="C31" s="9" t="s">
        <v>174</v>
      </c>
      <c r="D31" s="10" t="str">
        <f t="shared" si="4"/>
        <v>Huarmaca</v>
      </c>
      <c r="E31" s="10" t="str">
        <f t="shared" si="4"/>
        <v>Sondorillo</v>
      </c>
      <c r="F31" s="10" t="str">
        <f t="shared" si="4"/>
        <v>Sondor</v>
      </c>
      <c r="G31" s="9" t="str">
        <f t="shared" si="4"/>
        <v>PE03N</v>
      </c>
      <c r="H31" s="8">
        <f t="shared" si="1"/>
        <v>130</v>
      </c>
      <c r="I31" s="12">
        <v>4</v>
      </c>
      <c r="J31" s="12">
        <v>44</v>
      </c>
      <c r="K31" s="12">
        <v>31</v>
      </c>
      <c r="L31" s="12">
        <v>9</v>
      </c>
      <c r="M31" s="12">
        <v>32</v>
      </c>
      <c r="N31" s="12">
        <v>0</v>
      </c>
      <c r="O31" s="12">
        <v>0</v>
      </c>
      <c r="P31" s="12">
        <v>0</v>
      </c>
      <c r="Q31" s="12">
        <v>6</v>
      </c>
      <c r="R31" s="12">
        <v>3</v>
      </c>
      <c r="S31" s="12">
        <v>1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0" t="str">
        <f t="shared" si="2"/>
        <v>Piura</v>
      </c>
    </row>
    <row r="32" spans="2:29" s="3" customFormat="1" x14ac:dyDescent="0.15">
      <c r="B32" s="9">
        <f t="shared" si="3"/>
        <v>26</v>
      </c>
      <c r="C32" s="9" t="s">
        <v>175</v>
      </c>
      <c r="D32" s="10" t="str">
        <f t="shared" si="4"/>
        <v>Dv. Catacaos</v>
      </c>
      <c r="E32" s="10" t="str">
        <f t="shared" si="4"/>
        <v>Emp. PE-01N/PI-1006</v>
      </c>
      <c r="F32" s="10" t="str">
        <f t="shared" si="4"/>
        <v>Dv. Catacaos (PE-01N/PE-1NL)</v>
      </c>
      <c r="G32" s="9" t="str">
        <f t="shared" si="4"/>
        <v>PE01N</v>
      </c>
      <c r="H32" s="8">
        <f t="shared" si="1"/>
        <v>1517</v>
      </c>
      <c r="I32" s="12">
        <v>269</v>
      </c>
      <c r="J32" s="12">
        <v>33</v>
      </c>
      <c r="K32" s="12">
        <v>177</v>
      </c>
      <c r="L32" s="12">
        <v>23</v>
      </c>
      <c r="M32" s="12">
        <v>57</v>
      </c>
      <c r="N32" s="12">
        <v>17</v>
      </c>
      <c r="O32" s="12">
        <v>23</v>
      </c>
      <c r="P32" s="12">
        <v>177</v>
      </c>
      <c r="Q32" s="12">
        <v>142</v>
      </c>
      <c r="R32" s="12">
        <v>71</v>
      </c>
      <c r="S32" s="12">
        <v>33</v>
      </c>
      <c r="T32" s="12">
        <v>3</v>
      </c>
      <c r="U32" s="12">
        <v>6</v>
      </c>
      <c r="V32" s="12">
        <v>29</v>
      </c>
      <c r="W32" s="12">
        <v>421</v>
      </c>
      <c r="X32" s="12">
        <v>1</v>
      </c>
      <c r="Y32" s="12">
        <v>0</v>
      </c>
      <c r="Z32" s="12">
        <v>25</v>
      </c>
      <c r="AA32" s="12">
        <v>10</v>
      </c>
      <c r="AB32" s="12">
        <v>0</v>
      </c>
      <c r="AC32" s="10" t="str">
        <f t="shared" si="2"/>
        <v>Piura</v>
      </c>
    </row>
    <row r="33" spans="2:29" s="3" customFormat="1" x14ac:dyDescent="0.15">
      <c r="B33" s="9">
        <f t="shared" si="3"/>
        <v>27</v>
      </c>
      <c r="C33" s="9" t="s">
        <v>176</v>
      </c>
      <c r="D33" s="10" t="str">
        <f t="shared" si="4"/>
        <v>Catacaos</v>
      </c>
      <c r="E33" s="10" t="str">
        <f t="shared" si="4"/>
        <v>Dv. Catacaos (PE-01N/PE-1NL)</v>
      </c>
      <c r="F33" s="10" t="str">
        <f t="shared" si="4"/>
        <v>Sechura</v>
      </c>
      <c r="G33" s="9" t="str">
        <f t="shared" si="4"/>
        <v>PE1NK</v>
      </c>
      <c r="H33" s="8">
        <f t="shared" si="1"/>
        <v>6198</v>
      </c>
      <c r="I33" s="12">
        <v>3074</v>
      </c>
      <c r="J33" s="12">
        <v>541</v>
      </c>
      <c r="K33" s="12">
        <v>556</v>
      </c>
      <c r="L33" s="12">
        <v>225</v>
      </c>
      <c r="M33" s="12">
        <v>811</v>
      </c>
      <c r="N33" s="12">
        <v>261</v>
      </c>
      <c r="O33" s="12">
        <v>269</v>
      </c>
      <c r="P33" s="12">
        <v>11</v>
      </c>
      <c r="Q33" s="12">
        <v>315</v>
      </c>
      <c r="R33" s="12">
        <v>57</v>
      </c>
      <c r="S33" s="12">
        <v>11</v>
      </c>
      <c r="T33" s="12">
        <v>2</v>
      </c>
      <c r="U33" s="12">
        <v>1</v>
      </c>
      <c r="V33" s="12">
        <v>3</v>
      </c>
      <c r="W33" s="12">
        <v>58</v>
      </c>
      <c r="X33" s="12">
        <v>0</v>
      </c>
      <c r="Y33" s="12">
        <v>0</v>
      </c>
      <c r="Z33" s="12">
        <v>2</v>
      </c>
      <c r="AA33" s="12">
        <v>1</v>
      </c>
      <c r="AB33" s="12">
        <v>0</v>
      </c>
      <c r="AC33" s="10" t="str">
        <f t="shared" si="2"/>
        <v>Piura</v>
      </c>
    </row>
    <row r="34" spans="2:29" s="3" customFormat="1" x14ac:dyDescent="0.15">
      <c r="B34" s="9">
        <f t="shared" si="3"/>
        <v>28</v>
      </c>
      <c r="C34" s="9" t="s">
        <v>177</v>
      </c>
      <c r="D34" s="10" t="str">
        <f t="shared" si="4"/>
        <v>La Unión</v>
      </c>
      <c r="E34" s="10" t="str">
        <f t="shared" si="4"/>
        <v>Dv. Catacaos (PE-01N/PE-1NL)</v>
      </c>
      <c r="F34" s="10" t="str">
        <f t="shared" si="4"/>
        <v>Sechura</v>
      </c>
      <c r="G34" s="9" t="str">
        <f t="shared" si="4"/>
        <v>PE1NK</v>
      </c>
      <c r="H34" s="8">
        <f t="shared" si="1"/>
        <v>2445</v>
      </c>
      <c r="I34" s="12">
        <v>589</v>
      </c>
      <c r="J34" s="12">
        <v>383</v>
      </c>
      <c r="K34" s="12">
        <v>321</v>
      </c>
      <c r="L34" s="12">
        <v>113</v>
      </c>
      <c r="M34" s="12">
        <v>519</v>
      </c>
      <c r="N34" s="12">
        <v>103</v>
      </c>
      <c r="O34" s="12">
        <v>84</v>
      </c>
      <c r="P34" s="12">
        <v>7</v>
      </c>
      <c r="Q34" s="12">
        <v>228</v>
      </c>
      <c r="R34" s="12">
        <v>45</v>
      </c>
      <c r="S34" s="12">
        <v>7</v>
      </c>
      <c r="T34" s="12">
        <v>0</v>
      </c>
      <c r="U34" s="12">
        <v>1</v>
      </c>
      <c r="V34" s="12">
        <v>1</v>
      </c>
      <c r="W34" s="12">
        <v>43</v>
      </c>
      <c r="X34" s="12">
        <v>0</v>
      </c>
      <c r="Y34" s="12">
        <v>1</v>
      </c>
      <c r="Z34" s="12">
        <v>0</v>
      </c>
      <c r="AA34" s="12">
        <v>0</v>
      </c>
      <c r="AB34" s="12">
        <v>0</v>
      </c>
      <c r="AC34" s="10" t="str">
        <f t="shared" si="2"/>
        <v>Piura</v>
      </c>
    </row>
    <row r="35" spans="2:29" s="3" customFormat="1" x14ac:dyDescent="0.15">
      <c r="B35" s="9">
        <f t="shared" si="3"/>
        <v>29</v>
      </c>
      <c r="C35" s="9" t="s">
        <v>178</v>
      </c>
      <c r="D35" s="10" t="str">
        <f t="shared" si="4"/>
        <v>Pto Bayovar</v>
      </c>
      <c r="E35" s="10" t="str">
        <f t="shared" si="4"/>
        <v>Puerto Bapo</v>
      </c>
      <c r="F35" s="10" t="str">
        <f t="shared" si="4"/>
        <v>Dv. Sechura</v>
      </c>
      <c r="G35" s="9" t="str">
        <f t="shared" si="4"/>
        <v>PE004</v>
      </c>
      <c r="H35" s="8">
        <f t="shared" si="1"/>
        <v>443</v>
      </c>
      <c r="I35" s="12">
        <v>68</v>
      </c>
      <c r="J35" s="12">
        <v>60</v>
      </c>
      <c r="K35" s="12">
        <v>101</v>
      </c>
      <c r="L35" s="12">
        <v>14</v>
      </c>
      <c r="M35" s="12">
        <v>86</v>
      </c>
      <c r="N35" s="12">
        <v>2</v>
      </c>
      <c r="O35" s="12">
        <v>16</v>
      </c>
      <c r="P35" s="12">
        <v>3</v>
      </c>
      <c r="Q35" s="12">
        <v>32</v>
      </c>
      <c r="R35" s="12">
        <v>16</v>
      </c>
      <c r="S35" s="12">
        <v>4</v>
      </c>
      <c r="T35" s="12">
        <v>1</v>
      </c>
      <c r="U35" s="12">
        <v>2</v>
      </c>
      <c r="V35" s="12">
        <v>2</v>
      </c>
      <c r="W35" s="12">
        <v>27</v>
      </c>
      <c r="X35" s="12">
        <v>1</v>
      </c>
      <c r="Y35" s="12">
        <v>0</v>
      </c>
      <c r="Z35" s="12">
        <v>0</v>
      </c>
      <c r="AA35" s="12">
        <v>8</v>
      </c>
      <c r="AB35" s="12">
        <v>0</v>
      </c>
      <c r="AC35" s="10" t="str">
        <f t="shared" si="2"/>
        <v>Piura</v>
      </c>
    </row>
    <row r="36" spans="2:29" s="3" customFormat="1" x14ac:dyDescent="0.15">
      <c r="B36" s="9">
        <f t="shared" si="3"/>
        <v>30</v>
      </c>
      <c r="C36" s="9" t="s">
        <v>179</v>
      </c>
      <c r="D36" s="10" t="str">
        <f t="shared" si="4"/>
        <v>Mórrope</v>
      </c>
      <c r="E36" s="10" t="str">
        <f t="shared" si="4"/>
        <v>Mórrope (PE-01N/LA-104)</v>
      </c>
      <c r="F36" s="10" t="str">
        <f t="shared" si="4"/>
        <v>Zona Mórrope</v>
      </c>
      <c r="G36" s="9" t="str">
        <f t="shared" si="4"/>
        <v>PE01N</v>
      </c>
      <c r="H36" s="8">
        <f t="shared" si="1"/>
        <v>1223</v>
      </c>
      <c r="I36" s="12">
        <v>118</v>
      </c>
      <c r="J36" s="12">
        <v>19</v>
      </c>
      <c r="K36" s="12">
        <v>158</v>
      </c>
      <c r="L36" s="12">
        <v>76</v>
      </c>
      <c r="M36" s="12">
        <v>33</v>
      </c>
      <c r="N36" s="12">
        <v>4</v>
      </c>
      <c r="O36" s="12">
        <v>19</v>
      </c>
      <c r="P36" s="12">
        <v>174</v>
      </c>
      <c r="Q36" s="12">
        <v>133</v>
      </c>
      <c r="R36" s="12">
        <v>90</v>
      </c>
      <c r="S36" s="12">
        <v>35</v>
      </c>
      <c r="T36" s="12">
        <v>4</v>
      </c>
      <c r="U36" s="12">
        <v>16</v>
      </c>
      <c r="V36" s="12">
        <v>25</v>
      </c>
      <c r="W36" s="12">
        <v>289</v>
      </c>
      <c r="X36" s="12">
        <v>2</v>
      </c>
      <c r="Y36" s="12">
        <v>4</v>
      </c>
      <c r="Z36" s="12">
        <v>12</v>
      </c>
      <c r="AA36" s="12">
        <v>12</v>
      </c>
      <c r="AB36" s="12">
        <v>0</v>
      </c>
      <c r="AC36" s="10" t="str">
        <f t="shared" si="2"/>
        <v>Lambayeque</v>
      </c>
    </row>
    <row r="37" spans="2:29" s="3" customFormat="1" x14ac:dyDescent="0.15">
      <c r="B37" s="9">
        <f t="shared" si="3"/>
        <v>31</v>
      </c>
      <c r="C37" s="9" t="s">
        <v>180</v>
      </c>
      <c r="D37" s="10" t="str">
        <f t="shared" si="4"/>
        <v>Olmos</v>
      </c>
      <c r="E37" s="10" t="str">
        <f t="shared" si="4"/>
        <v>El Cruce (Emp. PE-1NK/PE-04B)</v>
      </c>
      <c r="F37" s="10" t="str">
        <f t="shared" si="4"/>
        <v>Lím. Dep. Lambayeque/Cajamarca</v>
      </c>
      <c r="G37" s="9" t="str">
        <f t="shared" si="4"/>
        <v>PE04B</v>
      </c>
      <c r="H37" s="8">
        <f t="shared" si="1"/>
        <v>538</v>
      </c>
      <c r="I37" s="12">
        <v>41</v>
      </c>
      <c r="J37" s="12">
        <v>22</v>
      </c>
      <c r="K37" s="12">
        <v>69</v>
      </c>
      <c r="L37" s="12">
        <v>28</v>
      </c>
      <c r="M37" s="12">
        <v>28</v>
      </c>
      <c r="N37" s="12">
        <v>2</v>
      </c>
      <c r="O37" s="12">
        <v>12</v>
      </c>
      <c r="P37" s="12">
        <v>81</v>
      </c>
      <c r="Q37" s="12">
        <v>75</v>
      </c>
      <c r="R37" s="12">
        <v>42</v>
      </c>
      <c r="S37" s="12">
        <v>16</v>
      </c>
      <c r="T37" s="12">
        <v>0</v>
      </c>
      <c r="U37" s="12">
        <v>1</v>
      </c>
      <c r="V37" s="12">
        <v>6</v>
      </c>
      <c r="W37" s="12">
        <v>104</v>
      </c>
      <c r="X37" s="12">
        <v>1</v>
      </c>
      <c r="Y37" s="12">
        <v>1</v>
      </c>
      <c r="Z37" s="12">
        <v>3</v>
      </c>
      <c r="AA37" s="12">
        <v>6</v>
      </c>
      <c r="AB37" s="12">
        <v>0</v>
      </c>
      <c r="AC37" s="10" t="str">
        <f t="shared" si="2"/>
        <v>Lambayeque</v>
      </c>
    </row>
    <row r="38" spans="2:29" s="3" customFormat="1" x14ac:dyDescent="0.15">
      <c r="B38" s="9">
        <f t="shared" si="3"/>
        <v>32</v>
      </c>
      <c r="C38" s="9" t="s">
        <v>181</v>
      </c>
      <c r="D38" s="10" t="str">
        <f t="shared" si="4"/>
        <v>Motupe</v>
      </c>
      <c r="E38" s="10" t="str">
        <f t="shared" si="4"/>
        <v>Dv. Motupe</v>
      </c>
      <c r="F38" s="10" t="str">
        <f t="shared" si="4"/>
        <v>El Cruce (Emp. PE-1NK/PE-04B)</v>
      </c>
      <c r="G38" s="9" t="str">
        <f t="shared" si="4"/>
        <v>PE1NJ</v>
      </c>
      <c r="H38" s="8">
        <f t="shared" si="1"/>
        <v>1196</v>
      </c>
      <c r="I38" s="12">
        <v>105</v>
      </c>
      <c r="J38" s="12">
        <v>65</v>
      </c>
      <c r="K38" s="12">
        <v>204</v>
      </c>
      <c r="L38" s="12">
        <v>66</v>
      </c>
      <c r="M38" s="12">
        <v>229</v>
      </c>
      <c r="N38" s="12">
        <v>8</v>
      </c>
      <c r="O38" s="12">
        <v>11</v>
      </c>
      <c r="P38" s="12">
        <v>91</v>
      </c>
      <c r="Q38" s="12">
        <v>171</v>
      </c>
      <c r="R38" s="12">
        <v>71</v>
      </c>
      <c r="S38" s="12">
        <v>21</v>
      </c>
      <c r="T38" s="12">
        <v>1</v>
      </c>
      <c r="U38" s="12">
        <v>6</v>
      </c>
      <c r="V38" s="12">
        <v>3</v>
      </c>
      <c r="W38" s="12">
        <v>129</v>
      </c>
      <c r="X38" s="12">
        <v>1</v>
      </c>
      <c r="Y38" s="12">
        <v>3</v>
      </c>
      <c r="Z38" s="12">
        <v>5</v>
      </c>
      <c r="AA38" s="12">
        <v>6</v>
      </c>
      <c r="AB38" s="12">
        <v>0</v>
      </c>
      <c r="AC38" s="10" t="str">
        <f t="shared" si="2"/>
        <v>Lambayeque</v>
      </c>
    </row>
    <row r="39" spans="2:29" s="3" customFormat="1" x14ac:dyDescent="0.15">
      <c r="B39" s="9">
        <f t="shared" si="3"/>
        <v>33</v>
      </c>
      <c r="C39" s="9" t="s">
        <v>182</v>
      </c>
      <c r="D39" s="10" t="str">
        <f t="shared" si="4"/>
        <v>Illimo</v>
      </c>
      <c r="E39" s="10" t="str">
        <f t="shared" si="4"/>
        <v>Dv. Ferreñafe</v>
      </c>
      <c r="F39" s="10" t="str">
        <f t="shared" si="4"/>
        <v>Dv. Motupe</v>
      </c>
      <c r="G39" s="9" t="str">
        <f t="shared" si="4"/>
        <v>PE1NJ</v>
      </c>
      <c r="H39" s="8">
        <f t="shared" si="1"/>
        <v>2428</v>
      </c>
      <c r="I39" s="12">
        <v>505</v>
      </c>
      <c r="J39" s="12">
        <v>79</v>
      </c>
      <c r="K39" s="12">
        <v>372</v>
      </c>
      <c r="L39" s="12">
        <v>130</v>
      </c>
      <c r="M39" s="12">
        <v>598</v>
      </c>
      <c r="N39" s="12">
        <v>27</v>
      </c>
      <c r="O39" s="12">
        <v>50</v>
      </c>
      <c r="P39" s="12">
        <v>106</v>
      </c>
      <c r="Q39" s="12">
        <v>296</v>
      </c>
      <c r="R39" s="12">
        <v>80</v>
      </c>
      <c r="S39" s="12">
        <v>24</v>
      </c>
      <c r="T39" s="12">
        <v>1</v>
      </c>
      <c r="U39" s="12">
        <v>8</v>
      </c>
      <c r="V39" s="12">
        <v>17</v>
      </c>
      <c r="W39" s="12">
        <v>119</v>
      </c>
      <c r="X39" s="12">
        <v>1</v>
      </c>
      <c r="Y39" s="12">
        <v>1</v>
      </c>
      <c r="Z39" s="12">
        <v>4</v>
      </c>
      <c r="AA39" s="12">
        <v>10</v>
      </c>
      <c r="AB39" s="12">
        <v>0</v>
      </c>
      <c r="AC39" s="10" t="str">
        <f t="shared" si="2"/>
        <v>Lambayeque</v>
      </c>
    </row>
    <row r="40" spans="2:29" s="3" customFormat="1" x14ac:dyDescent="0.15">
      <c r="B40" s="9">
        <f t="shared" si="3"/>
        <v>34</v>
      </c>
      <c r="C40" s="9" t="s">
        <v>183</v>
      </c>
      <c r="D40" s="10" t="str">
        <f t="shared" si="4"/>
        <v>El Pavo</v>
      </c>
      <c r="E40" s="10" t="str">
        <f t="shared" si="4"/>
        <v>Dv. Ferreñafe</v>
      </c>
      <c r="F40" s="10" t="str">
        <f t="shared" si="4"/>
        <v>Dv. Motupe</v>
      </c>
      <c r="G40" s="9" t="str">
        <f t="shared" si="4"/>
        <v>PE1NJ</v>
      </c>
      <c r="H40" s="8">
        <f t="shared" si="1"/>
        <v>2899</v>
      </c>
      <c r="I40" s="12">
        <v>678</v>
      </c>
      <c r="J40" s="12">
        <v>94</v>
      </c>
      <c r="K40" s="12">
        <v>430</v>
      </c>
      <c r="L40" s="12">
        <v>83</v>
      </c>
      <c r="M40" s="12">
        <v>823</v>
      </c>
      <c r="N40" s="12">
        <v>4</v>
      </c>
      <c r="O40" s="12">
        <v>84</v>
      </c>
      <c r="P40" s="12">
        <v>105</v>
      </c>
      <c r="Q40" s="12">
        <v>321</v>
      </c>
      <c r="R40" s="12">
        <v>94</v>
      </c>
      <c r="S40" s="12">
        <v>21</v>
      </c>
      <c r="T40" s="12">
        <v>2</v>
      </c>
      <c r="U40" s="12">
        <v>2</v>
      </c>
      <c r="V40" s="12">
        <v>19</v>
      </c>
      <c r="W40" s="12">
        <v>123</v>
      </c>
      <c r="X40" s="12">
        <v>1</v>
      </c>
      <c r="Y40" s="12">
        <v>1</v>
      </c>
      <c r="Z40" s="12">
        <v>5</v>
      </c>
      <c r="AA40" s="12">
        <v>9</v>
      </c>
      <c r="AB40" s="12">
        <v>0</v>
      </c>
      <c r="AC40" s="10" t="str">
        <f t="shared" si="2"/>
        <v>Lambayeque</v>
      </c>
    </row>
    <row r="41" spans="2:29" s="3" customFormat="1" x14ac:dyDescent="0.15">
      <c r="B41" s="9">
        <f t="shared" si="3"/>
        <v>35</v>
      </c>
      <c r="C41" s="9" t="s">
        <v>184</v>
      </c>
      <c r="D41" s="10" t="str">
        <f t="shared" si="4"/>
        <v>San Pedro</v>
      </c>
      <c r="E41" s="10" t="str">
        <f t="shared" si="4"/>
        <v>Punto Cuatro</v>
      </c>
      <c r="F41" s="10" t="str">
        <f t="shared" si="4"/>
        <v>Ferreñafe</v>
      </c>
      <c r="G41" s="9" t="str">
        <f t="shared" si="4"/>
        <v>LA106</v>
      </c>
      <c r="H41" s="8">
        <f t="shared" si="1"/>
        <v>92</v>
      </c>
      <c r="I41" s="12">
        <v>19</v>
      </c>
      <c r="J41" s="12">
        <v>3</v>
      </c>
      <c r="K41" s="12">
        <v>23</v>
      </c>
      <c r="L41" s="12">
        <v>0</v>
      </c>
      <c r="M41" s="12">
        <v>6</v>
      </c>
      <c r="N41" s="12">
        <v>5</v>
      </c>
      <c r="O41" s="12">
        <v>2</v>
      </c>
      <c r="P41" s="12">
        <v>2</v>
      </c>
      <c r="Q41" s="12">
        <v>29</v>
      </c>
      <c r="R41" s="12">
        <v>3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0" t="str">
        <f t="shared" si="2"/>
        <v>Lambayeque</v>
      </c>
    </row>
    <row r="42" spans="2:29" s="3" customFormat="1" x14ac:dyDescent="0.15">
      <c r="B42" s="9">
        <f t="shared" si="3"/>
        <v>36</v>
      </c>
      <c r="C42" s="9" t="s">
        <v>185</v>
      </c>
      <c r="D42" s="10" t="str">
        <f t="shared" si="4"/>
        <v>Mocce</v>
      </c>
      <c r="E42" s="10" t="str">
        <f t="shared" si="4"/>
        <v>Lambayeque Acceso Norte</v>
      </c>
      <c r="F42" s="10" t="str">
        <f t="shared" si="4"/>
        <v>Mocce (PE-01N/PE-1NK)</v>
      </c>
      <c r="G42" s="9" t="str">
        <f t="shared" si="4"/>
        <v>PE01N</v>
      </c>
      <c r="H42" s="8">
        <f t="shared" si="1"/>
        <v>5249</v>
      </c>
      <c r="I42" s="12">
        <v>1005</v>
      </c>
      <c r="J42" s="12">
        <v>165</v>
      </c>
      <c r="K42" s="12">
        <v>851</v>
      </c>
      <c r="L42" s="12">
        <v>207</v>
      </c>
      <c r="M42" s="12">
        <v>1427</v>
      </c>
      <c r="N42" s="12">
        <v>12</v>
      </c>
      <c r="O42" s="12">
        <v>72</v>
      </c>
      <c r="P42" s="12">
        <v>233</v>
      </c>
      <c r="Q42" s="12">
        <v>468</v>
      </c>
      <c r="R42" s="12">
        <v>206</v>
      </c>
      <c r="S42" s="12">
        <v>61</v>
      </c>
      <c r="T42" s="12">
        <v>4</v>
      </c>
      <c r="U42" s="12">
        <v>9</v>
      </c>
      <c r="V42" s="12">
        <v>37</v>
      </c>
      <c r="W42" s="12">
        <v>408</v>
      </c>
      <c r="X42" s="12">
        <v>4</v>
      </c>
      <c r="Y42" s="12">
        <v>7</v>
      </c>
      <c r="Z42" s="12">
        <v>21</v>
      </c>
      <c r="AA42" s="12">
        <v>52</v>
      </c>
      <c r="AB42" s="12">
        <v>0</v>
      </c>
      <c r="AC42" s="10" t="str">
        <f t="shared" si="2"/>
        <v>Lambayeque</v>
      </c>
    </row>
    <row r="43" spans="2:29" s="3" customFormat="1" x14ac:dyDescent="0.15">
      <c r="B43" s="9">
        <f t="shared" si="3"/>
        <v>37</v>
      </c>
      <c r="C43" s="9" t="s">
        <v>186</v>
      </c>
      <c r="D43" s="10" t="str">
        <f t="shared" si="4"/>
        <v>Tunán</v>
      </c>
      <c r="E43" s="10" t="str">
        <f t="shared" si="4"/>
        <v>Tuman</v>
      </c>
      <c r="F43" s="10" t="str">
        <f t="shared" si="4"/>
        <v>Patapo</v>
      </c>
      <c r="G43" s="9" t="str">
        <f t="shared" si="4"/>
        <v>PE06A</v>
      </c>
      <c r="H43" s="8">
        <f t="shared" si="1"/>
        <v>1868</v>
      </c>
      <c r="I43" s="12">
        <v>640</v>
      </c>
      <c r="J43" s="12">
        <v>47</v>
      </c>
      <c r="K43" s="12">
        <v>205</v>
      </c>
      <c r="L43" s="12">
        <v>62</v>
      </c>
      <c r="M43" s="12">
        <v>474</v>
      </c>
      <c r="N43" s="12">
        <v>29</v>
      </c>
      <c r="O43" s="12">
        <v>44</v>
      </c>
      <c r="P43" s="12">
        <v>8</v>
      </c>
      <c r="Q43" s="12">
        <v>185</v>
      </c>
      <c r="R43" s="12">
        <v>138</v>
      </c>
      <c r="S43" s="12">
        <v>3</v>
      </c>
      <c r="T43" s="12">
        <v>0</v>
      </c>
      <c r="U43" s="12">
        <v>1</v>
      </c>
      <c r="V43" s="12">
        <v>2</v>
      </c>
      <c r="W43" s="12">
        <v>10</v>
      </c>
      <c r="X43" s="12">
        <v>0</v>
      </c>
      <c r="Y43" s="12">
        <v>0</v>
      </c>
      <c r="Z43" s="12">
        <v>1</v>
      </c>
      <c r="AA43" s="12">
        <v>19</v>
      </c>
      <c r="AB43" s="12">
        <v>0</v>
      </c>
      <c r="AC43" s="10" t="str">
        <f t="shared" si="2"/>
        <v>Lambayeque</v>
      </c>
    </row>
    <row r="44" spans="2:29" s="3" customFormat="1" x14ac:dyDescent="0.15">
      <c r="B44" s="9">
        <f t="shared" si="3"/>
        <v>38</v>
      </c>
      <c r="C44" s="9" t="s">
        <v>187</v>
      </c>
      <c r="D44" s="10" t="str">
        <f t="shared" si="4"/>
        <v>Chongoyape</v>
      </c>
      <c r="E44" s="10" t="str">
        <f t="shared" si="4"/>
        <v>L.D. Lambayeque/Cajamarca</v>
      </c>
      <c r="F44" s="10" t="str">
        <f t="shared" si="4"/>
        <v>Puente Cumbil</v>
      </c>
      <c r="G44" s="9" t="str">
        <f t="shared" si="4"/>
        <v>PE06A</v>
      </c>
      <c r="H44" s="8">
        <f t="shared" si="1"/>
        <v>323</v>
      </c>
      <c r="I44" s="12">
        <v>50</v>
      </c>
      <c r="J44" s="12">
        <v>17</v>
      </c>
      <c r="K44" s="12">
        <v>72</v>
      </c>
      <c r="L44" s="12">
        <v>24</v>
      </c>
      <c r="M44" s="12">
        <v>35</v>
      </c>
      <c r="N44" s="12">
        <v>6</v>
      </c>
      <c r="O44" s="12">
        <v>34</v>
      </c>
      <c r="P44" s="12">
        <v>5</v>
      </c>
      <c r="Q44" s="12">
        <v>54</v>
      </c>
      <c r="R44" s="12">
        <v>18</v>
      </c>
      <c r="S44" s="12">
        <v>0</v>
      </c>
      <c r="T44" s="12">
        <v>0</v>
      </c>
      <c r="U44" s="12">
        <v>0</v>
      </c>
      <c r="V44" s="12">
        <v>1</v>
      </c>
      <c r="W44" s="12">
        <v>7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0" t="str">
        <f t="shared" si="2"/>
        <v>Lambayeque</v>
      </c>
    </row>
    <row r="45" spans="2:29" s="3" customFormat="1" x14ac:dyDescent="0.15">
      <c r="B45" s="9">
        <f t="shared" si="3"/>
        <v>39</v>
      </c>
      <c r="C45" s="9" t="s">
        <v>188</v>
      </c>
      <c r="D45" s="10" t="str">
        <f t="shared" si="4"/>
        <v>Pimentel</v>
      </c>
      <c r="E45" s="10" t="str">
        <f t="shared" si="4"/>
        <v>Emp. PE-006/LA-108</v>
      </c>
      <c r="F45" s="10" t="str">
        <f t="shared" si="4"/>
        <v>El Trébol (Emp. PE-01N/PE-006)</v>
      </c>
      <c r="G45" s="9" t="str">
        <f t="shared" si="4"/>
        <v>PE006</v>
      </c>
      <c r="H45" s="8">
        <f t="shared" si="1"/>
        <v>4699</v>
      </c>
      <c r="I45" s="12">
        <v>1057</v>
      </c>
      <c r="J45" s="12">
        <v>413</v>
      </c>
      <c r="K45" s="12">
        <v>567</v>
      </c>
      <c r="L45" s="12">
        <v>614</v>
      </c>
      <c r="M45" s="12">
        <v>1818</v>
      </c>
      <c r="N45" s="12">
        <v>4</v>
      </c>
      <c r="O45" s="12">
        <v>7</v>
      </c>
      <c r="P45" s="12">
        <v>1</v>
      </c>
      <c r="Q45" s="12">
        <v>172</v>
      </c>
      <c r="R45" s="12">
        <v>29</v>
      </c>
      <c r="S45" s="12">
        <v>2</v>
      </c>
      <c r="T45" s="12">
        <v>0</v>
      </c>
      <c r="U45" s="12">
        <v>4</v>
      </c>
      <c r="V45" s="12">
        <v>0</v>
      </c>
      <c r="W45" s="12">
        <v>11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0" t="str">
        <f t="shared" si="2"/>
        <v>Lambayeque</v>
      </c>
    </row>
    <row r="46" spans="2:29" s="3" customFormat="1" x14ac:dyDescent="0.15">
      <c r="B46" s="9">
        <f t="shared" si="3"/>
        <v>40</v>
      </c>
      <c r="C46" s="9" t="s">
        <v>189</v>
      </c>
      <c r="D46" s="10" t="str">
        <f t="shared" si="4"/>
        <v>Chiclayo</v>
      </c>
      <c r="E46" s="10" t="str">
        <f t="shared" si="4"/>
        <v>Dv. Monsefú (PE-01N/LA-110)</v>
      </c>
      <c r="F46" s="10" t="str">
        <f t="shared" si="4"/>
        <v>La Victoria (Chiclayo Acceso Sur)_x000D_</v>
      </c>
      <c r="G46" s="9" t="str">
        <f t="shared" si="4"/>
        <v>PE01N</v>
      </c>
      <c r="H46" s="8">
        <f t="shared" si="1"/>
        <v>7016</v>
      </c>
      <c r="I46" s="12">
        <v>2828</v>
      </c>
      <c r="J46" s="12">
        <v>218</v>
      </c>
      <c r="K46" s="12">
        <v>634</v>
      </c>
      <c r="L46" s="12">
        <v>22</v>
      </c>
      <c r="M46" s="12">
        <v>1744</v>
      </c>
      <c r="N46" s="12">
        <v>31</v>
      </c>
      <c r="O46" s="12">
        <v>41</v>
      </c>
      <c r="P46" s="12">
        <v>323</v>
      </c>
      <c r="Q46" s="12">
        <v>418</v>
      </c>
      <c r="R46" s="12">
        <v>217</v>
      </c>
      <c r="S46" s="12">
        <v>44</v>
      </c>
      <c r="T46" s="12">
        <v>1</v>
      </c>
      <c r="U46" s="12">
        <v>12</v>
      </c>
      <c r="V46" s="12">
        <v>7</v>
      </c>
      <c r="W46" s="12">
        <v>441</v>
      </c>
      <c r="X46" s="12">
        <v>2</v>
      </c>
      <c r="Y46" s="12">
        <v>2</v>
      </c>
      <c r="Z46" s="12">
        <v>24</v>
      </c>
      <c r="AA46" s="12">
        <v>7</v>
      </c>
      <c r="AB46" s="12">
        <v>0</v>
      </c>
      <c r="AC46" s="10" t="str">
        <f t="shared" si="2"/>
        <v>Lambayeque</v>
      </c>
    </row>
    <row r="47" spans="2:29" s="3" customFormat="1" x14ac:dyDescent="0.15">
      <c r="B47" s="9">
        <f t="shared" si="3"/>
        <v>41</v>
      </c>
      <c r="C47" s="9" t="s">
        <v>190</v>
      </c>
      <c r="D47" s="10" t="str">
        <f t="shared" ref="D47:G66" si="5">VLOOKUP($C47,Estaciones_2016,D$586,0)</f>
        <v>Reque</v>
      </c>
      <c r="E47" s="10" t="str">
        <f t="shared" si="5"/>
        <v>Dv. Pto Eten (PE-01N/LA-110)</v>
      </c>
      <c r="F47" s="10" t="str">
        <f t="shared" si="5"/>
        <v>Dv. Pomalca (PE-01N/LA-110)</v>
      </c>
      <c r="G47" s="9" t="str">
        <f t="shared" si="5"/>
        <v>PE01N</v>
      </c>
      <c r="H47" s="8">
        <f t="shared" si="1"/>
        <v>6110</v>
      </c>
      <c r="I47" s="12">
        <v>2128</v>
      </c>
      <c r="J47" s="12">
        <v>364</v>
      </c>
      <c r="K47" s="12">
        <v>541</v>
      </c>
      <c r="L47" s="12">
        <v>321</v>
      </c>
      <c r="M47" s="12">
        <v>1028</v>
      </c>
      <c r="N47" s="12">
        <v>27</v>
      </c>
      <c r="O47" s="12">
        <v>62</v>
      </c>
      <c r="P47" s="12">
        <v>332</v>
      </c>
      <c r="Q47" s="12">
        <v>473</v>
      </c>
      <c r="R47" s="12">
        <v>199</v>
      </c>
      <c r="S47" s="12">
        <v>42</v>
      </c>
      <c r="T47" s="12">
        <v>10</v>
      </c>
      <c r="U47" s="12">
        <v>8</v>
      </c>
      <c r="V47" s="12">
        <v>56</v>
      </c>
      <c r="W47" s="12">
        <v>469</v>
      </c>
      <c r="X47" s="12">
        <v>5</v>
      </c>
      <c r="Y47" s="12">
        <v>3</v>
      </c>
      <c r="Z47" s="12">
        <v>19</v>
      </c>
      <c r="AA47" s="12">
        <v>23</v>
      </c>
      <c r="AB47" s="12">
        <v>0</v>
      </c>
      <c r="AC47" s="10" t="str">
        <f t="shared" si="2"/>
        <v>Lambayeque</v>
      </c>
    </row>
    <row r="48" spans="2:29" s="3" customFormat="1" x14ac:dyDescent="0.15">
      <c r="B48" s="9">
        <f t="shared" si="3"/>
        <v>42</v>
      </c>
      <c r="C48" s="9" t="s">
        <v>191</v>
      </c>
      <c r="D48" s="10" t="str">
        <f t="shared" si="5"/>
        <v>Puerto Etén</v>
      </c>
      <c r="E48" s="10" t="str">
        <f t="shared" si="5"/>
        <v>Dv. Pto Eten (PE-01N/LA-110)</v>
      </c>
      <c r="F48" s="10" t="str">
        <f t="shared" si="5"/>
        <v>Eten Puerto</v>
      </c>
      <c r="G48" s="9" t="str">
        <f t="shared" si="5"/>
        <v>LA110</v>
      </c>
      <c r="H48" s="8">
        <f t="shared" si="1"/>
        <v>1044</v>
      </c>
      <c r="I48" s="12">
        <v>296</v>
      </c>
      <c r="J48" s="12">
        <v>58</v>
      </c>
      <c r="K48" s="12">
        <v>67</v>
      </c>
      <c r="L48" s="12">
        <v>28</v>
      </c>
      <c r="M48" s="12">
        <v>461</v>
      </c>
      <c r="N48" s="12">
        <v>2</v>
      </c>
      <c r="O48" s="12">
        <v>1</v>
      </c>
      <c r="P48" s="12">
        <v>1</v>
      </c>
      <c r="Q48" s="12">
        <v>81</v>
      </c>
      <c r="R48" s="12">
        <v>21</v>
      </c>
      <c r="S48" s="12">
        <v>2</v>
      </c>
      <c r="T48" s="12">
        <v>2</v>
      </c>
      <c r="U48" s="12">
        <v>1</v>
      </c>
      <c r="V48" s="12">
        <v>3</v>
      </c>
      <c r="W48" s="12">
        <v>15</v>
      </c>
      <c r="X48" s="12">
        <v>0</v>
      </c>
      <c r="Y48" s="12">
        <v>1</v>
      </c>
      <c r="Z48" s="12">
        <v>1</v>
      </c>
      <c r="AA48" s="12">
        <v>3</v>
      </c>
      <c r="AB48" s="12">
        <v>0</v>
      </c>
      <c r="AC48" s="10" t="str">
        <f t="shared" si="2"/>
        <v>Lambayeque</v>
      </c>
    </row>
    <row r="49" spans="2:29" s="3" customFormat="1" x14ac:dyDescent="0.15">
      <c r="B49" s="9">
        <f t="shared" si="3"/>
        <v>43</v>
      </c>
      <c r="C49" s="9" t="s">
        <v>192</v>
      </c>
      <c r="D49" s="10" t="str">
        <f t="shared" si="5"/>
        <v>San Nicolás</v>
      </c>
      <c r="E49" s="10" t="str">
        <f t="shared" si="5"/>
        <v>Nuevo Mocupe</v>
      </c>
      <c r="F49" s="10" t="str">
        <f t="shared" si="5"/>
        <v>Zaña</v>
      </c>
      <c r="G49" s="9" t="str">
        <f t="shared" si="5"/>
        <v>PE1NI</v>
      </c>
      <c r="H49" s="8">
        <f t="shared" si="1"/>
        <v>631</v>
      </c>
      <c r="I49" s="12">
        <v>158</v>
      </c>
      <c r="J49" s="12">
        <v>52</v>
      </c>
      <c r="K49" s="12">
        <v>84</v>
      </c>
      <c r="L49" s="12">
        <v>34</v>
      </c>
      <c r="M49" s="12">
        <v>185</v>
      </c>
      <c r="N49" s="12">
        <v>13</v>
      </c>
      <c r="O49" s="12">
        <v>8</v>
      </c>
      <c r="P49" s="12">
        <v>5</v>
      </c>
      <c r="Q49" s="12">
        <v>73</v>
      </c>
      <c r="R49" s="12">
        <v>10</v>
      </c>
      <c r="S49" s="12">
        <v>2</v>
      </c>
      <c r="T49" s="12">
        <v>1</v>
      </c>
      <c r="U49" s="12">
        <v>1</v>
      </c>
      <c r="V49" s="12">
        <v>0</v>
      </c>
      <c r="W49" s="12">
        <v>4</v>
      </c>
      <c r="X49" s="12">
        <v>0</v>
      </c>
      <c r="Y49" s="12">
        <v>0</v>
      </c>
      <c r="Z49" s="12">
        <v>0</v>
      </c>
      <c r="AA49" s="12">
        <v>1</v>
      </c>
      <c r="AB49" s="12">
        <v>0</v>
      </c>
      <c r="AC49" s="10" t="str">
        <f t="shared" si="2"/>
        <v>Lambayeque</v>
      </c>
    </row>
    <row r="50" spans="2:29" s="3" customFormat="1" x14ac:dyDescent="0.15">
      <c r="B50" s="9">
        <f t="shared" si="3"/>
        <v>44</v>
      </c>
      <c r="C50" s="9" t="s">
        <v>193</v>
      </c>
      <c r="D50" s="10" t="str">
        <f t="shared" si="5"/>
        <v>Zaña</v>
      </c>
      <c r="E50" s="10" t="str">
        <f t="shared" si="5"/>
        <v>Zaña</v>
      </c>
      <c r="F50" s="10" t="str">
        <f t="shared" si="5"/>
        <v>Cayalti</v>
      </c>
      <c r="G50" s="9" t="str">
        <f t="shared" si="5"/>
        <v>PE1NI</v>
      </c>
      <c r="H50" s="8">
        <f t="shared" si="1"/>
        <v>672</v>
      </c>
      <c r="I50" s="12">
        <v>150</v>
      </c>
      <c r="J50" s="12">
        <v>93</v>
      </c>
      <c r="K50" s="12">
        <v>88</v>
      </c>
      <c r="L50" s="12">
        <v>28</v>
      </c>
      <c r="M50" s="12">
        <v>196</v>
      </c>
      <c r="N50" s="12">
        <v>13</v>
      </c>
      <c r="O50" s="12">
        <v>11</v>
      </c>
      <c r="P50" s="12">
        <v>5</v>
      </c>
      <c r="Q50" s="12">
        <v>69</v>
      </c>
      <c r="R50" s="12">
        <v>10</v>
      </c>
      <c r="S50" s="12">
        <v>2</v>
      </c>
      <c r="T50" s="12">
        <v>0</v>
      </c>
      <c r="U50" s="12">
        <v>0</v>
      </c>
      <c r="V50" s="12">
        <v>0</v>
      </c>
      <c r="W50" s="12">
        <v>1</v>
      </c>
      <c r="X50" s="12">
        <v>0</v>
      </c>
      <c r="Y50" s="12">
        <v>1</v>
      </c>
      <c r="Z50" s="12">
        <v>1</v>
      </c>
      <c r="AA50" s="12">
        <v>4</v>
      </c>
      <c r="AB50" s="12">
        <v>0</v>
      </c>
      <c r="AC50" s="10" t="str">
        <f t="shared" si="2"/>
        <v>Lambayeque</v>
      </c>
    </row>
    <row r="51" spans="2:29" s="3" customFormat="1" x14ac:dyDescent="0.15">
      <c r="B51" s="9">
        <f t="shared" si="3"/>
        <v>45</v>
      </c>
      <c r="C51" s="9" t="s">
        <v>194</v>
      </c>
      <c r="D51" s="10" t="str">
        <f t="shared" si="5"/>
        <v>Sintupaya</v>
      </c>
      <c r="E51" s="10" t="str">
        <f t="shared" si="5"/>
        <v>Oyotún</v>
      </c>
      <c r="F51" s="10" t="str">
        <f t="shared" si="5"/>
        <v>L.D. Lambayeque/Cajamarca</v>
      </c>
      <c r="G51" s="9" t="str">
        <f t="shared" si="5"/>
        <v>PE1NI</v>
      </c>
      <c r="H51" s="8">
        <f t="shared" si="1"/>
        <v>54</v>
      </c>
      <c r="I51" s="12">
        <v>11</v>
      </c>
      <c r="J51" s="12">
        <v>3</v>
      </c>
      <c r="K51" s="12">
        <v>15</v>
      </c>
      <c r="L51" s="12">
        <v>0</v>
      </c>
      <c r="M51" s="12">
        <v>6</v>
      </c>
      <c r="N51" s="12">
        <v>0</v>
      </c>
      <c r="O51" s="12">
        <v>3</v>
      </c>
      <c r="P51" s="12">
        <v>0</v>
      </c>
      <c r="Q51" s="12">
        <v>15</v>
      </c>
      <c r="R51" s="12">
        <v>1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0" t="str">
        <f t="shared" si="2"/>
        <v>Lambayeque</v>
      </c>
    </row>
    <row r="52" spans="2:29" s="3" customFormat="1" x14ac:dyDescent="0.15">
      <c r="B52" s="9">
        <f t="shared" si="3"/>
        <v>46</v>
      </c>
      <c r="C52" s="9" t="s">
        <v>195</v>
      </c>
      <c r="D52" s="10" t="str">
        <f t="shared" si="5"/>
        <v>Guadalupe</v>
      </c>
      <c r="E52" s="10" t="str">
        <f t="shared" si="5"/>
        <v>Ciudad de Dios (PE-01N/PE-008)_x000D_</v>
      </c>
      <c r="F52" s="10" t="str">
        <f t="shared" si="5"/>
        <v>Guadalupe Acceso Sur</v>
      </c>
      <c r="G52" s="9" t="str">
        <f t="shared" si="5"/>
        <v>PE01N</v>
      </c>
      <c r="H52" s="8">
        <f t="shared" si="1"/>
        <v>4119</v>
      </c>
      <c r="I52" s="12">
        <v>762</v>
      </c>
      <c r="J52" s="12">
        <v>917</v>
      </c>
      <c r="K52" s="12">
        <v>484</v>
      </c>
      <c r="L52" s="12">
        <v>197</v>
      </c>
      <c r="M52" s="12">
        <v>237</v>
      </c>
      <c r="N52" s="12">
        <v>42</v>
      </c>
      <c r="O52" s="12">
        <v>64</v>
      </c>
      <c r="P52" s="12">
        <v>298</v>
      </c>
      <c r="Q52" s="12">
        <v>377</v>
      </c>
      <c r="R52" s="12">
        <v>153</v>
      </c>
      <c r="S52" s="12">
        <v>34</v>
      </c>
      <c r="T52" s="12">
        <v>9</v>
      </c>
      <c r="U52" s="12">
        <v>8</v>
      </c>
      <c r="V52" s="12">
        <v>51</v>
      </c>
      <c r="W52" s="12">
        <v>425</v>
      </c>
      <c r="X52" s="12">
        <v>4</v>
      </c>
      <c r="Y52" s="12">
        <v>4</v>
      </c>
      <c r="Z52" s="12">
        <v>30</v>
      </c>
      <c r="AA52" s="12">
        <v>23</v>
      </c>
      <c r="AB52" s="12">
        <v>0</v>
      </c>
      <c r="AC52" s="10" t="str">
        <f t="shared" si="2"/>
        <v>La Libertad</v>
      </c>
    </row>
    <row r="53" spans="2:29" s="3" customFormat="1" x14ac:dyDescent="0.15">
      <c r="B53" s="9">
        <f t="shared" si="3"/>
        <v>47</v>
      </c>
      <c r="C53" s="9" t="s">
        <v>196</v>
      </c>
      <c r="D53" s="10" t="str">
        <f t="shared" si="5"/>
        <v>Ciudad  de Dios</v>
      </c>
      <c r="E53" s="10" t="str">
        <f t="shared" si="5"/>
        <v>Ciudad de Dios (PE-01N/PE-008)</v>
      </c>
      <c r="F53" s="10" t="str">
        <f t="shared" si="5"/>
        <v>Dv. Pitura (PE-008/PE-1NH)</v>
      </c>
      <c r="G53" s="9" t="str">
        <f t="shared" si="5"/>
        <v>PE008</v>
      </c>
      <c r="H53" s="8">
        <f t="shared" si="1"/>
        <v>1190</v>
      </c>
      <c r="I53" s="12">
        <v>146</v>
      </c>
      <c r="J53" s="12">
        <v>325</v>
      </c>
      <c r="K53" s="12">
        <v>154</v>
      </c>
      <c r="L53" s="12">
        <v>65</v>
      </c>
      <c r="M53" s="12">
        <v>97</v>
      </c>
      <c r="N53" s="12">
        <v>6</v>
      </c>
      <c r="O53" s="12">
        <v>22</v>
      </c>
      <c r="P53" s="12">
        <v>61</v>
      </c>
      <c r="Q53" s="12">
        <v>111</v>
      </c>
      <c r="R53" s="12">
        <v>41</v>
      </c>
      <c r="S53" s="12">
        <v>3</v>
      </c>
      <c r="T53" s="12">
        <v>1</v>
      </c>
      <c r="U53" s="12">
        <v>7</v>
      </c>
      <c r="V53" s="12">
        <v>11</v>
      </c>
      <c r="W53" s="12">
        <v>132</v>
      </c>
      <c r="X53" s="12">
        <v>0</v>
      </c>
      <c r="Y53" s="12">
        <v>0</v>
      </c>
      <c r="Z53" s="12">
        <v>4</v>
      </c>
      <c r="AA53" s="12">
        <v>4</v>
      </c>
      <c r="AB53" s="12">
        <v>0</v>
      </c>
      <c r="AC53" s="10" t="str">
        <f t="shared" si="2"/>
        <v>La Libertad</v>
      </c>
    </row>
    <row r="54" spans="2:29" s="3" customFormat="1" x14ac:dyDescent="0.15">
      <c r="B54" s="9">
        <f t="shared" si="3"/>
        <v>48</v>
      </c>
      <c r="C54" s="9" t="s">
        <v>197</v>
      </c>
      <c r="D54" s="10" t="str">
        <f t="shared" si="5"/>
        <v>Olivares</v>
      </c>
      <c r="E54" s="10" t="str">
        <f t="shared" si="5"/>
        <v>Pacasmayo Acceso Norte</v>
      </c>
      <c r="F54" s="10" t="str">
        <f t="shared" si="5"/>
        <v>Ciudad de Dios (PE-01N/PE-008)_x000D_</v>
      </c>
      <c r="G54" s="9" t="str">
        <f t="shared" si="5"/>
        <v>PE01N</v>
      </c>
      <c r="H54" s="8">
        <f t="shared" si="1"/>
        <v>4123</v>
      </c>
      <c r="I54" s="12">
        <v>634</v>
      </c>
      <c r="J54" s="12">
        <v>904</v>
      </c>
      <c r="K54" s="12">
        <v>575</v>
      </c>
      <c r="L54" s="12">
        <v>100</v>
      </c>
      <c r="M54" s="12">
        <v>213</v>
      </c>
      <c r="N54" s="12">
        <v>38</v>
      </c>
      <c r="O54" s="12">
        <v>64</v>
      </c>
      <c r="P54" s="12">
        <v>354</v>
      </c>
      <c r="Q54" s="12">
        <v>308</v>
      </c>
      <c r="R54" s="12">
        <v>165</v>
      </c>
      <c r="S54" s="12">
        <v>41</v>
      </c>
      <c r="T54" s="12">
        <v>9</v>
      </c>
      <c r="U54" s="12">
        <v>3</v>
      </c>
      <c r="V54" s="12">
        <v>25</v>
      </c>
      <c r="W54" s="12">
        <v>622</v>
      </c>
      <c r="X54" s="12">
        <v>3</v>
      </c>
      <c r="Y54" s="12">
        <v>12</v>
      </c>
      <c r="Z54" s="12">
        <v>22</v>
      </c>
      <c r="AA54" s="12">
        <v>31</v>
      </c>
      <c r="AB54" s="12">
        <v>0</v>
      </c>
      <c r="AC54" s="10" t="str">
        <f t="shared" si="2"/>
        <v>La Libertad</v>
      </c>
    </row>
    <row r="55" spans="2:29" s="3" customFormat="1" x14ac:dyDescent="0.15">
      <c r="B55" s="9">
        <f t="shared" si="3"/>
        <v>49</v>
      </c>
      <c r="C55" s="9" t="s">
        <v>198</v>
      </c>
      <c r="D55" s="10" t="str">
        <f t="shared" si="5"/>
        <v>Ascope</v>
      </c>
      <c r="E55" s="10" t="str">
        <f t="shared" si="5"/>
        <v>Dv. Roma</v>
      </c>
      <c r="F55" s="10" t="str">
        <f t="shared" si="5"/>
        <v>Ascope</v>
      </c>
      <c r="G55" s="9" t="str">
        <f t="shared" si="5"/>
        <v>LI105</v>
      </c>
      <c r="H55" s="8">
        <f t="shared" si="1"/>
        <v>499</v>
      </c>
      <c r="I55" s="12">
        <v>90</v>
      </c>
      <c r="J55" s="12">
        <v>54</v>
      </c>
      <c r="K55" s="12">
        <v>46</v>
      </c>
      <c r="L55" s="12">
        <v>22</v>
      </c>
      <c r="M55" s="12">
        <v>198</v>
      </c>
      <c r="N55" s="12">
        <v>60</v>
      </c>
      <c r="O55" s="12">
        <v>2</v>
      </c>
      <c r="P55" s="12">
        <v>1</v>
      </c>
      <c r="Q55" s="12">
        <v>24</v>
      </c>
      <c r="R55" s="12">
        <v>2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0" t="str">
        <f t="shared" si="2"/>
        <v>La Libertad</v>
      </c>
    </row>
    <row r="56" spans="2:29" s="3" customFormat="1" x14ac:dyDescent="0.15">
      <c r="B56" s="9">
        <f t="shared" si="3"/>
        <v>50</v>
      </c>
      <c r="C56" s="9" t="s">
        <v>199</v>
      </c>
      <c r="D56" s="10" t="str">
        <f t="shared" si="5"/>
        <v>Cartavio</v>
      </c>
      <c r="E56" s="10" t="str">
        <f t="shared" si="5"/>
        <v>Chicama (PE-01N/PE-1NF)</v>
      </c>
      <c r="F56" s="10" t="str">
        <f t="shared" si="5"/>
        <v>Chócope</v>
      </c>
      <c r="G56" s="9" t="str">
        <f t="shared" si="5"/>
        <v>PE01N</v>
      </c>
      <c r="H56" s="8">
        <f t="shared" si="1"/>
        <v>4188</v>
      </c>
      <c r="I56" s="12">
        <v>674</v>
      </c>
      <c r="J56" s="12">
        <v>328</v>
      </c>
      <c r="K56" s="12">
        <v>506</v>
      </c>
      <c r="L56" s="12">
        <v>174</v>
      </c>
      <c r="M56" s="12">
        <v>342</v>
      </c>
      <c r="N56" s="12">
        <v>342</v>
      </c>
      <c r="O56" s="12">
        <v>108</v>
      </c>
      <c r="P56" s="12">
        <v>314</v>
      </c>
      <c r="Q56" s="12">
        <v>328</v>
      </c>
      <c r="R56" s="12">
        <v>187</v>
      </c>
      <c r="S56" s="12">
        <v>50</v>
      </c>
      <c r="T56" s="12">
        <v>6</v>
      </c>
      <c r="U56" s="12">
        <v>27</v>
      </c>
      <c r="V56" s="12">
        <v>14</v>
      </c>
      <c r="W56" s="12">
        <v>730</v>
      </c>
      <c r="X56" s="12">
        <v>5</v>
      </c>
      <c r="Y56" s="12">
        <v>9</v>
      </c>
      <c r="Z56" s="12">
        <v>16</v>
      </c>
      <c r="AA56" s="12">
        <v>28</v>
      </c>
      <c r="AB56" s="12">
        <v>0</v>
      </c>
      <c r="AC56" s="10" t="str">
        <f t="shared" si="2"/>
        <v>La Libertad</v>
      </c>
    </row>
    <row r="57" spans="2:29" s="3" customFormat="1" x14ac:dyDescent="0.15">
      <c r="B57" s="9">
        <f t="shared" si="3"/>
        <v>51</v>
      </c>
      <c r="C57" s="9" t="s">
        <v>200</v>
      </c>
      <c r="D57" s="10" t="str">
        <f t="shared" si="5"/>
        <v>Sausal</v>
      </c>
      <c r="E57" s="10" t="str">
        <f t="shared" si="5"/>
        <v>Dv. Ascope</v>
      </c>
      <c r="F57" s="10" t="str">
        <f t="shared" si="5"/>
        <v>Sausal</v>
      </c>
      <c r="G57" s="9" t="str">
        <f t="shared" si="5"/>
        <v>PE1NF</v>
      </c>
      <c r="H57" s="8">
        <f t="shared" si="1"/>
        <v>394</v>
      </c>
      <c r="I57" s="12">
        <v>91</v>
      </c>
      <c r="J57" s="12">
        <v>10</v>
      </c>
      <c r="K57" s="12">
        <v>102</v>
      </c>
      <c r="L57" s="12">
        <v>8</v>
      </c>
      <c r="M57" s="12">
        <v>47</v>
      </c>
      <c r="N57" s="12">
        <v>30</v>
      </c>
      <c r="O57" s="12">
        <v>20</v>
      </c>
      <c r="P57" s="12">
        <v>1</v>
      </c>
      <c r="Q57" s="12">
        <v>44</v>
      </c>
      <c r="R57" s="12">
        <v>19</v>
      </c>
      <c r="S57" s="12">
        <v>2</v>
      </c>
      <c r="T57" s="12">
        <v>1</v>
      </c>
      <c r="U57" s="12">
        <v>3</v>
      </c>
      <c r="V57" s="12">
        <v>1</v>
      </c>
      <c r="W57" s="12">
        <v>14</v>
      </c>
      <c r="X57" s="12">
        <v>1</v>
      </c>
      <c r="Y57" s="12">
        <v>0</v>
      </c>
      <c r="Z57" s="12">
        <v>0</v>
      </c>
      <c r="AA57" s="12">
        <v>0</v>
      </c>
      <c r="AB57" s="12">
        <v>0</v>
      </c>
      <c r="AC57" s="10" t="str">
        <f t="shared" si="2"/>
        <v>La Libertad</v>
      </c>
    </row>
    <row r="58" spans="2:29" s="3" customFormat="1" x14ac:dyDescent="0.15">
      <c r="B58" s="9">
        <f t="shared" si="3"/>
        <v>52</v>
      </c>
      <c r="C58" s="9" t="s">
        <v>201</v>
      </c>
      <c r="D58" s="10" t="str">
        <f t="shared" si="5"/>
        <v>Salaverry</v>
      </c>
      <c r="E58" s="10" t="str">
        <f t="shared" si="5"/>
        <v>Dv. Pto. Salaverry (PE-01N/PE-010)_x000D_</v>
      </c>
      <c r="F58" s="10" t="str">
        <f t="shared" si="5"/>
        <v>Trujillo Acceso Sur (PE-01N/PE-10A)</v>
      </c>
      <c r="G58" s="9" t="str">
        <f t="shared" si="5"/>
        <v>PE01N</v>
      </c>
      <c r="H58" s="8">
        <f t="shared" si="1"/>
        <v>8059</v>
      </c>
      <c r="I58" s="12">
        <v>2564</v>
      </c>
      <c r="J58" s="12">
        <v>616</v>
      </c>
      <c r="K58" s="12">
        <v>1199</v>
      </c>
      <c r="L58" s="12">
        <v>28</v>
      </c>
      <c r="M58" s="12">
        <v>787</v>
      </c>
      <c r="N58" s="12">
        <v>512</v>
      </c>
      <c r="O58" s="12">
        <v>161</v>
      </c>
      <c r="P58" s="12">
        <v>297</v>
      </c>
      <c r="Q58" s="12">
        <v>539</v>
      </c>
      <c r="R58" s="12">
        <v>334</v>
      </c>
      <c r="S58" s="12">
        <v>80</v>
      </c>
      <c r="T58" s="12">
        <v>36</v>
      </c>
      <c r="U58" s="12">
        <v>22</v>
      </c>
      <c r="V58" s="12">
        <v>95</v>
      </c>
      <c r="W58" s="12">
        <v>676</v>
      </c>
      <c r="X58" s="12">
        <v>20</v>
      </c>
      <c r="Y58" s="12">
        <v>16</v>
      </c>
      <c r="Z58" s="12">
        <v>30</v>
      </c>
      <c r="AA58" s="12">
        <v>47</v>
      </c>
      <c r="AB58" s="12">
        <v>0</v>
      </c>
      <c r="AC58" s="10" t="str">
        <f t="shared" si="2"/>
        <v>La Libertad</v>
      </c>
    </row>
    <row r="59" spans="2:29" s="3" customFormat="1" x14ac:dyDescent="0.15">
      <c r="B59" s="9">
        <f t="shared" si="3"/>
        <v>53</v>
      </c>
      <c r="C59" s="9" t="s">
        <v>202</v>
      </c>
      <c r="D59" s="10" t="str">
        <f t="shared" si="5"/>
        <v>Virú</v>
      </c>
      <c r="E59" s="10" t="str">
        <f t="shared" si="5"/>
        <v>Dv. Virú (PE-01N/LI-646)</v>
      </c>
      <c r="F59" s="10" t="str">
        <f t="shared" si="5"/>
        <v>Dv. Pto. Salaverry (PE-01N/PE-010)_x000D_</v>
      </c>
      <c r="G59" s="9" t="str">
        <f t="shared" si="5"/>
        <v>PE01N</v>
      </c>
      <c r="H59" s="8">
        <f t="shared" si="1"/>
        <v>3118</v>
      </c>
      <c r="I59" s="12">
        <v>413</v>
      </c>
      <c r="J59" s="12">
        <v>166</v>
      </c>
      <c r="K59" s="12">
        <v>483</v>
      </c>
      <c r="L59" s="12">
        <v>12</v>
      </c>
      <c r="M59" s="12">
        <v>98</v>
      </c>
      <c r="N59" s="12">
        <v>245</v>
      </c>
      <c r="O59" s="12">
        <v>85</v>
      </c>
      <c r="P59" s="12">
        <v>362</v>
      </c>
      <c r="Q59" s="12">
        <v>354</v>
      </c>
      <c r="R59" s="12">
        <v>188</v>
      </c>
      <c r="S59" s="12">
        <v>48</v>
      </c>
      <c r="T59" s="12">
        <v>18</v>
      </c>
      <c r="U59" s="12">
        <v>11</v>
      </c>
      <c r="V59" s="12">
        <v>62</v>
      </c>
      <c r="W59" s="12">
        <v>514</v>
      </c>
      <c r="X59" s="12">
        <v>8</v>
      </c>
      <c r="Y59" s="12">
        <v>5</v>
      </c>
      <c r="Z59" s="12">
        <v>12</v>
      </c>
      <c r="AA59" s="12">
        <v>34</v>
      </c>
      <c r="AB59" s="12">
        <v>0</v>
      </c>
      <c r="AC59" s="10" t="str">
        <f t="shared" si="2"/>
        <v>La Libertad</v>
      </c>
    </row>
    <row r="60" spans="2:29" s="3" customFormat="1" x14ac:dyDescent="0.15">
      <c r="B60" s="9">
        <f t="shared" si="3"/>
        <v>54</v>
      </c>
      <c r="C60" s="9" t="s">
        <v>203</v>
      </c>
      <c r="D60" s="10" t="str">
        <f t="shared" si="5"/>
        <v>Shirán</v>
      </c>
      <c r="E60" s="10" t="str">
        <f t="shared" si="5"/>
        <v>Shirán</v>
      </c>
      <c r="F60" s="10" t="str">
        <f t="shared" si="5"/>
        <v>Tayagual</v>
      </c>
      <c r="G60" s="9" t="str">
        <f t="shared" si="5"/>
        <v>PE10A</v>
      </c>
      <c r="H60" s="8">
        <f t="shared" si="1"/>
        <v>928</v>
      </c>
      <c r="I60" s="12">
        <v>210</v>
      </c>
      <c r="J60" s="12">
        <v>76</v>
      </c>
      <c r="K60" s="12">
        <v>184</v>
      </c>
      <c r="L60" s="12">
        <v>53</v>
      </c>
      <c r="M60" s="12">
        <v>99</v>
      </c>
      <c r="N60" s="12">
        <v>44</v>
      </c>
      <c r="O60" s="12">
        <v>36</v>
      </c>
      <c r="P60" s="12">
        <v>1</v>
      </c>
      <c r="Q60" s="12">
        <v>122</v>
      </c>
      <c r="R60" s="12">
        <v>79</v>
      </c>
      <c r="S60" s="12">
        <v>2</v>
      </c>
      <c r="T60" s="12">
        <v>0</v>
      </c>
      <c r="U60" s="12">
        <v>0</v>
      </c>
      <c r="V60" s="12">
        <v>2</v>
      </c>
      <c r="W60" s="12">
        <v>19</v>
      </c>
      <c r="X60" s="12">
        <v>0</v>
      </c>
      <c r="Y60" s="12">
        <v>0</v>
      </c>
      <c r="Z60" s="12">
        <v>0</v>
      </c>
      <c r="AA60" s="12">
        <v>1</v>
      </c>
      <c r="AB60" s="12">
        <v>0</v>
      </c>
      <c r="AC60" s="10" t="str">
        <f t="shared" si="2"/>
        <v>La Libertad</v>
      </c>
    </row>
    <row r="61" spans="2:29" s="3" customFormat="1" x14ac:dyDescent="0.15">
      <c r="B61" s="9">
        <f t="shared" si="3"/>
        <v>55</v>
      </c>
      <c r="C61" s="9" t="s">
        <v>204</v>
      </c>
      <c r="D61" s="10" t="str">
        <f t="shared" si="5"/>
        <v>Otuzco</v>
      </c>
      <c r="E61" s="10" t="str">
        <f t="shared" si="5"/>
        <v>Dv. Otuzco (Emp. PE-10A)</v>
      </c>
      <c r="F61" s="10" t="str">
        <f t="shared" si="5"/>
        <v>Otuzco</v>
      </c>
      <c r="G61" s="9" t="str">
        <f t="shared" si="5"/>
        <v>LI114</v>
      </c>
      <c r="H61" s="8">
        <f t="shared" si="1"/>
        <v>603</v>
      </c>
      <c r="I61" s="12">
        <v>116</v>
      </c>
      <c r="J61" s="12">
        <v>109</v>
      </c>
      <c r="K61" s="12">
        <v>102</v>
      </c>
      <c r="L61" s="12">
        <v>28</v>
      </c>
      <c r="M61" s="12">
        <v>106</v>
      </c>
      <c r="N61" s="12">
        <v>13</v>
      </c>
      <c r="O61" s="12">
        <v>5</v>
      </c>
      <c r="P61" s="12">
        <v>0</v>
      </c>
      <c r="Q61" s="12">
        <v>82</v>
      </c>
      <c r="R61" s="12">
        <v>40</v>
      </c>
      <c r="S61" s="12">
        <v>2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0" t="str">
        <f t="shared" si="2"/>
        <v>La Libertad</v>
      </c>
    </row>
    <row r="62" spans="2:29" s="3" customFormat="1" x14ac:dyDescent="0.15">
      <c r="B62" s="9">
        <f t="shared" si="3"/>
        <v>56</v>
      </c>
      <c r="C62" s="9" t="s">
        <v>205</v>
      </c>
      <c r="D62" s="10" t="str">
        <f t="shared" si="5"/>
        <v>Shorey</v>
      </c>
      <c r="E62" s="10" t="str">
        <f t="shared" si="5"/>
        <v>Santiago de Chuco</v>
      </c>
      <c r="F62" s="10" t="str">
        <f t="shared" si="5"/>
        <v>Shorey (PE-03N/PE-10A)</v>
      </c>
      <c r="G62" s="9" t="str">
        <f t="shared" si="5"/>
        <v>PE03N</v>
      </c>
      <c r="H62" s="8">
        <f t="shared" si="1"/>
        <v>101</v>
      </c>
      <c r="I62" s="12">
        <v>9</v>
      </c>
      <c r="J62" s="12">
        <v>6</v>
      </c>
      <c r="K62" s="12">
        <v>22</v>
      </c>
      <c r="L62" s="12">
        <v>7</v>
      </c>
      <c r="M62" s="12">
        <v>20</v>
      </c>
      <c r="N62" s="12">
        <v>0</v>
      </c>
      <c r="O62" s="12">
        <v>9</v>
      </c>
      <c r="P62" s="12">
        <v>1</v>
      </c>
      <c r="Q62" s="12">
        <v>16</v>
      </c>
      <c r="R62" s="12">
        <v>9</v>
      </c>
      <c r="S62" s="12">
        <v>1</v>
      </c>
      <c r="T62" s="12">
        <v>0</v>
      </c>
      <c r="U62" s="12">
        <v>0</v>
      </c>
      <c r="V62" s="12">
        <v>0</v>
      </c>
      <c r="W62" s="12">
        <v>1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0" t="str">
        <f t="shared" si="2"/>
        <v>La Libertad</v>
      </c>
    </row>
    <row r="63" spans="2:29" s="3" customFormat="1" x14ac:dyDescent="0.15">
      <c r="B63" s="9">
        <f t="shared" si="3"/>
        <v>57</v>
      </c>
      <c r="C63" s="9" t="s">
        <v>206</v>
      </c>
      <c r="D63" s="10" t="str">
        <f t="shared" si="5"/>
        <v>Santiago de Chuco</v>
      </c>
      <c r="E63" s="10" t="str">
        <f t="shared" si="5"/>
        <v>Angasmarca</v>
      </c>
      <c r="F63" s="10" t="str">
        <f t="shared" si="5"/>
        <v>Cachicadan</v>
      </c>
      <c r="G63" s="9" t="str">
        <f t="shared" si="5"/>
        <v>PE03N</v>
      </c>
      <c r="H63" s="8">
        <f t="shared" si="1"/>
        <v>61</v>
      </c>
      <c r="I63" s="12">
        <v>5</v>
      </c>
      <c r="J63" s="12">
        <v>6</v>
      </c>
      <c r="K63" s="12">
        <v>11</v>
      </c>
      <c r="L63" s="12">
        <v>3</v>
      </c>
      <c r="M63" s="12">
        <v>18</v>
      </c>
      <c r="N63" s="12">
        <v>0</v>
      </c>
      <c r="O63" s="12">
        <v>9</v>
      </c>
      <c r="P63" s="12">
        <v>0</v>
      </c>
      <c r="Q63" s="12">
        <v>7</v>
      </c>
      <c r="R63" s="12">
        <v>2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0" t="str">
        <f t="shared" si="2"/>
        <v>La Libertad</v>
      </c>
    </row>
    <row r="64" spans="2:29" s="3" customFormat="1" x14ac:dyDescent="0.15">
      <c r="B64" s="9">
        <f t="shared" si="3"/>
        <v>58</v>
      </c>
      <c r="C64" s="9" t="s">
        <v>207</v>
      </c>
      <c r="D64" s="10" t="str">
        <f t="shared" si="5"/>
        <v>Sausacocha</v>
      </c>
      <c r="E64" s="10" t="str">
        <f t="shared" si="5"/>
        <v>Huamachuco</v>
      </c>
      <c r="F64" s="10" t="str">
        <f t="shared" si="5"/>
        <v>Sausacocha (PE-03N/PE-10B)</v>
      </c>
      <c r="G64" s="9" t="str">
        <f t="shared" si="5"/>
        <v>PE03N</v>
      </c>
      <c r="H64" s="8">
        <f t="shared" si="1"/>
        <v>749</v>
      </c>
      <c r="I64" s="12">
        <v>36</v>
      </c>
      <c r="J64" s="12">
        <v>185</v>
      </c>
      <c r="K64" s="12">
        <v>222</v>
      </c>
      <c r="L64" s="12">
        <v>9</v>
      </c>
      <c r="M64" s="12">
        <v>154</v>
      </c>
      <c r="N64" s="12">
        <v>3</v>
      </c>
      <c r="O64" s="12">
        <v>19</v>
      </c>
      <c r="P64" s="12">
        <v>1</v>
      </c>
      <c r="Q64" s="12">
        <v>59</v>
      </c>
      <c r="R64" s="12">
        <v>49</v>
      </c>
      <c r="S64" s="12">
        <v>11</v>
      </c>
      <c r="T64" s="12">
        <v>1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0" t="str">
        <f t="shared" si="2"/>
        <v>La Libertad</v>
      </c>
    </row>
    <row r="65" spans="2:29" s="3" customFormat="1" x14ac:dyDescent="0.15">
      <c r="B65" s="9">
        <f t="shared" si="3"/>
        <v>59</v>
      </c>
      <c r="C65" s="9" t="s">
        <v>208</v>
      </c>
      <c r="D65" s="10" t="str">
        <f t="shared" si="5"/>
        <v>Yanac</v>
      </c>
      <c r="E65" s="10" t="str">
        <f t="shared" si="5"/>
        <v>Sausacocha</v>
      </c>
      <c r="F65" s="10" t="str">
        <f t="shared" si="5"/>
        <v>Pte. Pallar</v>
      </c>
      <c r="G65" s="9" t="str">
        <f t="shared" si="5"/>
        <v>PE10B</v>
      </c>
      <c r="H65" s="8">
        <f t="shared" si="1"/>
        <v>437</v>
      </c>
      <c r="I65" s="12">
        <v>12</v>
      </c>
      <c r="J65" s="12">
        <v>70</v>
      </c>
      <c r="K65" s="12">
        <v>177</v>
      </c>
      <c r="L65" s="12">
        <v>12</v>
      </c>
      <c r="M65" s="12">
        <v>56</v>
      </c>
      <c r="N65" s="12">
        <v>13</v>
      </c>
      <c r="O65" s="12">
        <v>3</v>
      </c>
      <c r="P65" s="12">
        <v>0</v>
      </c>
      <c r="Q65" s="12">
        <v>54</v>
      </c>
      <c r="R65" s="12">
        <v>36</v>
      </c>
      <c r="S65" s="12">
        <v>4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0" t="str">
        <f t="shared" si="2"/>
        <v>La Libertad</v>
      </c>
    </row>
    <row r="66" spans="2:29" s="3" customFormat="1" x14ac:dyDescent="0.15">
      <c r="B66" s="9">
        <f t="shared" si="3"/>
        <v>60</v>
      </c>
      <c r="C66" s="9" t="s">
        <v>209</v>
      </c>
      <c r="D66" s="10" t="str">
        <f t="shared" si="5"/>
        <v>Huaylillas</v>
      </c>
      <c r="E66" s="10" t="str">
        <f t="shared" si="5"/>
        <v>Huaylillas</v>
      </c>
      <c r="F66" s="10" t="str">
        <f t="shared" si="5"/>
        <v>Tayabamba</v>
      </c>
      <c r="G66" s="9" t="str">
        <f t="shared" si="5"/>
        <v>PE10C</v>
      </c>
      <c r="H66" s="8">
        <f t="shared" si="1"/>
        <v>145</v>
      </c>
      <c r="I66" s="12">
        <v>1</v>
      </c>
      <c r="J66" s="12">
        <v>32</v>
      </c>
      <c r="K66" s="12">
        <v>72</v>
      </c>
      <c r="L66" s="12">
        <v>0</v>
      </c>
      <c r="M66" s="12">
        <v>15</v>
      </c>
      <c r="N66" s="12">
        <v>0</v>
      </c>
      <c r="O66" s="12">
        <v>0</v>
      </c>
      <c r="P66" s="12">
        <v>0</v>
      </c>
      <c r="Q66" s="12">
        <v>15</v>
      </c>
      <c r="R66" s="12">
        <v>10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0" t="str">
        <f t="shared" si="2"/>
        <v>La Libertad</v>
      </c>
    </row>
    <row r="67" spans="2:29" s="3" customFormat="1" x14ac:dyDescent="0.15">
      <c r="B67" s="9">
        <f t="shared" si="3"/>
        <v>61</v>
      </c>
      <c r="C67" s="9" t="s">
        <v>210</v>
      </c>
      <c r="D67" s="10" t="str">
        <f t="shared" ref="D67:G86" si="6">VLOOKUP($C67,Estaciones_2016,D$586,0)</f>
        <v>Cajabamba</v>
      </c>
      <c r="E67" s="10" t="str">
        <f t="shared" si="6"/>
        <v>Sausacocha (PE-03N/PE-10B)</v>
      </c>
      <c r="F67" s="10" t="str">
        <f t="shared" si="6"/>
        <v>Lím. Dep. La Libertad/Cajamarca</v>
      </c>
      <c r="G67" s="9" t="str">
        <f t="shared" si="6"/>
        <v>PE03N</v>
      </c>
      <c r="H67" s="8">
        <f t="shared" si="1"/>
        <v>292</v>
      </c>
      <c r="I67" s="12">
        <v>19</v>
      </c>
      <c r="J67" s="12">
        <v>51</v>
      </c>
      <c r="K67" s="12">
        <v>64</v>
      </c>
      <c r="L67" s="12">
        <v>4</v>
      </c>
      <c r="M67" s="12">
        <v>96</v>
      </c>
      <c r="N67" s="12">
        <v>1</v>
      </c>
      <c r="O67" s="12">
        <v>7</v>
      </c>
      <c r="P67" s="12">
        <v>0</v>
      </c>
      <c r="Q67" s="12">
        <v>35</v>
      </c>
      <c r="R67" s="12">
        <v>14</v>
      </c>
      <c r="S67" s="12">
        <v>0</v>
      </c>
      <c r="T67" s="12">
        <v>0</v>
      </c>
      <c r="U67" s="12">
        <v>0</v>
      </c>
      <c r="V67" s="12">
        <v>0</v>
      </c>
      <c r="W67" s="12">
        <v>1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0" t="str">
        <f t="shared" si="2"/>
        <v>La Libertad</v>
      </c>
    </row>
    <row r="68" spans="2:29" s="3" customFormat="1" x14ac:dyDescent="0.15">
      <c r="B68" s="9">
        <f t="shared" si="3"/>
        <v>62</v>
      </c>
      <c r="C68" s="9" t="s">
        <v>211</v>
      </c>
      <c r="D68" s="10" t="str">
        <f t="shared" si="6"/>
        <v>Quiroz</v>
      </c>
      <c r="E68" s="10" t="str">
        <f t="shared" si="6"/>
        <v>Estación Chuquicara (PE-03N/PE-012)</v>
      </c>
      <c r="F68" s="10" t="str">
        <f t="shared" si="6"/>
        <v>Estación Quiroz</v>
      </c>
      <c r="G68" s="9" t="str">
        <f t="shared" si="6"/>
        <v>PE03N</v>
      </c>
      <c r="H68" s="8">
        <f t="shared" si="1"/>
        <v>107</v>
      </c>
      <c r="I68" s="12">
        <v>18</v>
      </c>
      <c r="J68" s="12">
        <v>15</v>
      </c>
      <c r="K68" s="12">
        <v>25</v>
      </c>
      <c r="L68" s="12">
        <v>10</v>
      </c>
      <c r="M68" s="12">
        <v>15</v>
      </c>
      <c r="N68" s="12">
        <v>7</v>
      </c>
      <c r="O68" s="12">
        <v>1</v>
      </c>
      <c r="P68" s="12">
        <v>0</v>
      </c>
      <c r="Q68" s="12">
        <v>8</v>
      </c>
      <c r="R68" s="12">
        <v>5</v>
      </c>
      <c r="S68" s="12">
        <v>0</v>
      </c>
      <c r="T68" s="12">
        <v>0</v>
      </c>
      <c r="U68" s="12">
        <v>0</v>
      </c>
      <c r="V68" s="12">
        <v>0</v>
      </c>
      <c r="W68" s="12">
        <v>1</v>
      </c>
      <c r="X68" s="12">
        <v>0</v>
      </c>
      <c r="Y68" s="12">
        <v>0</v>
      </c>
      <c r="Z68" s="12">
        <v>2</v>
      </c>
      <c r="AA68" s="12">
        <v>0</v>
      </c>
      <c r="AB68" s="12">
        <v>0</v>
      </c>
      <c r="AC68" s="10" t="str">
        <f t="shared" si="2"/>
        <v>Ancash</v>
      </c>
    </row>
    <row r="69" spans="2:29" s="3" customFormat="1" x14ac:dyDescent="0.15">
      <c r="B69" s="9">
        <f t="shared" si="3"/>
        <v>63</v>
      </c>
      <c r="C69" s="9" t="s">
        <v>212</v>
      </c>
      <c r="D69" s="10" t="str">
        <f t="shared" si="6"/>
        <v>Ancos</v>
      </c>
      <c r="E69" s="10" t="str">
        <f t="shared" si="6"/>
        <v>Estación Quiroz</v>
      </c>
      <c r="F69" s="10" t="str">
        <f t="shared" si="6"/>
        <v>Tauca (PE-03N/PE-3NA)</v>
      </c>
      <c r="G69" s="9" t="str">
        <f t="shared" si="6"/>
        <v>PE03N</v>
      </c>
      <c r="H69" s="8">
        <f t="shared" si="1"/>
        <v>68</v>
      </c>
      <c r="I69" s="12">
        <v>19</v>
      </c>
      <c r="J69" s="12">
        <v>14</v>
      </c>
      <c r="K69" s="12">
        <v>15</v>
      </c>
      <c r="L69" s="12">
        <v>4</v>
      </c>
      <c r="M69" s="12">
        <v>5</v>
      </c>
      <c r="N69" s="12">
        <v>2</v>
      </c>
      <c r="O69" s="12">
        <v>1</v>
      </c>
      <c r="P69" s="12">
        <v>0</v>
      </c>
      <c r="Q69" s="12">
        <v>5</v>
      </c>
      <c r="R69" s="12">
        <v>2</v>
      </c>
      <c r="S69" s="12">
        <v>0</v>
      </c>
      <c r="T69" s="12">
        <v>0</v>
      </c>
      <c r="U69" s="12">
        <v>0</v>
      </c>
      <c r="V69" s="12">
        <v>0</v>
      </c>
      <c r="W69" s="12">
        <v>1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0" t="str">
        <f t="shared" si="2"/>
        <v>Ancash</v>
      </c>
    </row>
    <row r="70" spans="2:29" s="3" customFormat="1" x14ac:dyDescent="0.15">
      <c r="B70" s="9">
        <f t="shared" si="3"/>
        <v>64</v>
      </c>
      <c r="C70" s="9" t="s">
        <v>213</v>
      </c>
      <c r="D70" s="10" t="str">
        <f t="shared" si="6"/>
        <v>Cabana</v>
      </c>
      <c r="E70" s="10" t="str">
        <f t="shared" si="6"/>
        <v>Tauca (PE-03N/PE-3NA)</v>
      </c>
      <c r="F70" s="10" t="str">
        <f t="shared" si="6"/>
        <v>Cabana</v>
      </c>
      <c r="G70" s="9" t="str">
        <f t="shared" si="6"/>
        <v>PE03N</v>
      </c>
      <c r="H70" s="8">
        <f t="shared" si="1"/>
        <v>83</v>
      </c>
      <c r="I70" s="12">
        <v>37</v>
      </c>
      <c r="J70" s="12">
        <v>9</v>
      </c>
      <c r="K70" s="12">
        <v>16</v>
      </c>
      <c r="L70" s="12">
        <v>1</v>
      </c>
      <c r="M70" s="12">
        <v>10</v>
      </c>
      <c r="N70" s="12">
        <v>2</v>
      </c>
      <c r="O70" s="12">
        <v>1</v>
      </c>
      <c r="P70" s="12">
        <v>0</v>
      </c>
      <c r="Q70" s="12">
        <v>7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0" t="str">
        <f t="shared" si="2"/>
        <v>Ancash</v>
      </c>
    </row>
    <row r="71" spans="2:29" s="3" customFormat="1" x14ac:dyDescent="0.15">
      <c r="B71" s="9">
        <f t="shared" si="3"/>
        <v>65</v>
      </c>
      <c r="C71" s="9" t="s">
        <v>214</v>
      </c>
      <c r="D71" s="10" t="str">
        <f t="shared" si="6"/>
        <v>Huandoval</v>
      </c>
      <c r="E71" s="10" t="str">
        <f t="shared" si="6"/>
        <v>Cabana</v>
      </c>
      <c r="F71" s="10" t="str">
        <f t="shared" si="6"/>
        <v>Huandoval</v>
      </c>
      <c r="G71" s="9" t="str">
        <f t="shared" si="6"/>
        <v>PE03N</v>
      </c>
      <c r="H71" s="8">
        <f t="shared" ref="H71:H115" si="7">SUM(I71:AB71)</f>
        <v>13</v>
      </c>
      <c r="I71" s="12">
        <v>1</v>
      </c>
      <c r="J71" s="12">
        <v>4</v>
      </c>
      <c r="K71" s="12">
        <v>4</v>
      </c>
      <c r="L71" s="12">
        <v>0</v>
      </c>
      <c r="M71" s="12">
        <v>3</v>
      </c>
      <c r="N71" s="12">
        <v>0</v>
      </c>
      <c r="O71" s="12">
        <v>0</v>
      </c>
      <c r="P71" s="12">
        <v>0</v>
      </c>
      <c r="Q71" s="12">
        <v>0</v>
      </c>
      <c r="R71" s="12">
        <v>1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0" t="str">
        <f t="shared" ref="AC71:AC134" si="8">VLOOKUP($C71,Estaciones_2016,AC$586,0)</f>
        <v>Ancash</v>
      </c>
    </row>
    <row r="72" spans="2:29" s="3" customFormat="1" x14ac:dyDescent="0.15">
      <c r="B72" s="9">
        <f t="shared" si="3"/>
        <v>66</v>
      </c>
      <c r="C72" s="9" t="s">
        <v>215</v>
      </c>
      <c r="D72" s="10" t="str">
        <f t="shared" si="6"/>
        <v>Mollepata</v>
      </c>
      <c r="E72" s="10" t="str">
        <f t="shared" si="6"/>
        <v>Pte Tablachaca</v>
      </c>
      <c r="F72" s="10" t="str">
        <f t="shared" si="6"/>
        <v>Mollebamba</v>
      </c>
      <c r="G72" s="9" t="str">
        <f t="shared" si="6"/>
        <v>PE03N</v>
      </c>
      <c r="H72" s="8">
        <f t="shared" si="7"/>
        <v>14</v>
      </c>
      <c r="I72" s="12">
        <v>0</v>
      </c>
      <c r="J72" s="12">
        <v>2</v>
      </c>
      <c r="K72" s="12">
        <v>4</v>
      </c>
      <c r="L72" s="12">
        <v>1</v>
      </c>
      <c r="M72" s="12">
        <v>2</v>
      </c>
      <c r="N72" s="12">
        <v>1</v>
      </c>
      <c r="O72" s="12">
        <v>0</v>
      </c>
      <c r="P72" s="12">
        <v>0</v>
      </c>
      <c r="Q72" s="12">
        <v>4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0" t="str">
        <f t="shared" si="8"/>
        <v>Ancash</v>
      </c>
    </row>
    <row r="73" spans="2:29" s="3" customFormat="1" x14ac:dyDescent="0.15">
      <c r="B73" s="9">
        <f t="shared" ref="B73:B408" si="9">B72+1</f>
        <v>67</v>
      </c>
      <c r="C73" s="9" t="s">
        <v>216</v>
      </c>
      <c r="D73" s="10" t="str">
        <f t="shared" si="6"/>
        <v>Santa</v>
      </c>
      <c r="E73" s="10" t="str">
        <f t="shared" si="6"/>
        <v>Dv. Coishco</v>
      </c>
      <c r="F73" s="10" t="str">
        <f t="shared" si="6"/>
        <v>Santa</v>
      </c>
      <c r="G73" s="9" t="str">
        <f t="shared" si="6"/>
        <v>AN106</v>
      </c>
      <c r="H73" s="8">
        <f t="shared" si="7"/>
        <v>4618</v>
      </c>
      <c r="I73" s="12">
        <v>1092</v>
      </c>
      <c r="J73" s="12">
        <v>332</v>
      </c>
      <c r="K73" s="12">
        <v>318</v>
      </c>
      <c r="L73" s="12">
        <v>163</v>
      </c>
      <c r="M73" s="12">
        <v>944</v>
      </c>
      <c r="N73" s="12">
        <v>41</v>
      </c>
      <c r="O73" s="12">
        <v>93</v>
      </c>
      <c r="P73" s="12">
        <v>361</v>
      </c>
      <c r="Q73" s="12">
        <v>333</v>
      </c>
      <c r="R73" s="12">
        <v>187</v>
      </c>
      <c r="S73" s="12">
        <v>50</v>
      </c>
      <c r="T73" s="12">
        <v>10</v>
      </c>
      <c r="U73" s="12">
        <v>10</v>
      </c>
      <c r="V73" s="12">
        <v>66</v>
      </c>
      <c r="W73" s="12">
        <v>555</v>
      </c>
      <c r="X73" s="12">
        <v>11</v>
      </c>
      <c r="Y73" s="12">
        <v>3</v>
      </c>
      <c r="Z73" s="12">
        <v>23</v>
      </c>
      <c r="AA73" s="12">
        <v>26</v>
      </c>
      <c r="AB73" s="12">
        <v>0</v>
      </c>
      <c r="AC73" s="10" t="str">
        <f t="shared" si="8"/>
        <v>Ancash</v>
      </c>
    </row>
    <row r="74" spans="2:29" s="3" customFormat="1" x14ac:dyDescent="0.15">
      <c r="B74" s="9">
        <f t="shared" si="9"/>
        <v>68</v>
      </c>
      <c r="C74" s="9" t="s">
        <v>217</v>
      </c>
      <c r="D74" s="10" t="str">
        <f t="shared" si="6"/>
        <v>Vesique</v>
      </c>
      <c r="E74" s="10" t="str">
        <f t="shared" si="6"/>
        <v>Dv. Pto. Vesique (PE-01N/AN-106)</v>
      </c>
      <c r="F74" s="10" t="str">
        <f t="shared" si="6"/>
        <v>Dv. Aeropuerto de Chimbote</v>
      </c>
      <c r="G74" s="9" t="str">
        <f t="shared" si="6"/>
        <v>AN106</v>
      </c>
      <c r="H74" s="8">
        <f t="shared" si="7"/>
        <v>4097</v>
      </c>
      <c r="I74" s="12">
        <v>702</v>
      </c>
      <c r="J74" s="12">
        <v>474</v>
      </c>
      <c r="K74" s="12">
        <v>446</v>
      </c>
      <c r="L74" s="12">
        <v>230</v>
      </c>
      <c r="M74" s="12">
        <v>528</v>
      </c>
      <c r="N74" s="12">
        <v>20</v>
      </c>
      <c r="O74" s="12">
        <v>61</v>
      </c>
      <c r="P74" s="12">
        <v>386</v>
      </c>
      <c r="Q74" s="12">
        <v>268</v>
      </c>
      <c r="R74" s="12">
        <v>155</v>
      </c>
      <c r="S74" s="12">
        <v>53</v>
      </c>
      <c r="T74" s="12">
        <v>14</v>
      </c>
      <c r="U74" s="12">
        <v>8</v>
      </c>
      <c r="V74" s="12">
        <v>47</v>
      </c>
      <c r="W74" s="12">
        <v>655</v>
      </c>
      <c r="X74" s="12">
        <v>5</v>
      </c>
      <c r="Y74" s="12">
        <v>2</v>
      </c>
      <c r="Z74" s="12">
        <v>20</v>
      </c>
      <c r="AA74" s="12">
        <v>23</v>
      </c>
      <c r="AB74" s="12">
        <v>0</v>
      </c>
      <c r="AC74" s="10" t="str">
        <f t="shared" si="8"/>
        <v>Ancash</v>
      </c>
    </row>
    <row r="75" spans="2:29" s="3" customFormat="1" x14ac:dyDescent="0.15">
      <c r="B75" s="9">
        <f t="shared" si="9"/>
        <v>69</v>
      </c>
      <c r="C75" s="9" t="s">
        <v>218</v>
      </c>
      <c r="D75" s="10" t="str">
        <f t="shared" si="6"/>
        <v>Samanco</v>
      </c>
      <c r="E75" s="10" t="str">
        <f t="shared" si="6"/>
        <v>Dv. Nepeña (PE-01N/AN-103)</v>
      </c>
      <c r="F75" s="10" t="str">
        <f t="shared" si="6"/>
        <v>Dv. Pto Vesique</v>
      </c>
      <c r="G75" s="9" t="str">
        <f t="shared" si="6"/>
        <v>PE01N</v>
      </c>
      <c r="H75" s="8">
        <f t="shared" si="7"/>
        <v>3692</v>
      </c>
      <c r="I75" s="12">
        <v>616</v>
      </c>
      <c r="J75" s="12">
        <v>379</v>
      </c>
      <c r="K75" s="12">
        <v>386</v>
      </c>
      <c r="L75" s="12">
        <v>209</v>
      </c>
      <c r="M75" s="12">
        <v>435</v>
      </c>
      <c r="N75" s="12">
        <v>29</v>
      </c>
      <c r="O75" s="12">
        <v>38</v>
      </c>
      <c r="P75" s="12">
        <v>404</v>
      </c>
      <c r="Q75" s="12">
        <v>243</v>
      </c>
      <c r="R75" s="12">
        <v>133</v>
      </c>
      <c r="S75" s="12">
        <v>60</v>
      </c>
      <c r="T75" s="12">
        <v>9</v>
      </c>
      <c r="U75" s="12">
        <v>8</v>
      </c>
      <c r="V75" s="12">
        <v>55</v>
      </c>
      <c r="W75" s="12">
        <v>634</v>
      </c>
      <c r="X75" s="12">
        <v>3</v>
      </c>
      <c r="Y75" s="12">
        <v>3</v>
      </c>
      <c r="Z75" s="12">
        <v>20</v>
      </c>
      <c r="AA75" s="12">
        <v>28</v>
      </c>
      <c r="AB75" s="12">
        <v>0</v>
      </c>
      <c r="AC75" s="10" t="str">
        <f t="shared" si="8"/>
        <v>Ancash</v>
      </c>
    </row>
    <row r="76" spans="2:29" s="3" customFormat="1" x14ac:dyDescent="0.15">
      <c r="B76" s="9">
        <f t="shared" si="9"/>
        <v>70</v>
      </c>
      <c r="C76" s="9" t="s">
        <v>219</v>
      </c>
      <c r="D76" s="10" t="str">
        <f t="shared" si="6"/>
        <v>Huanbacho</v>
      </c>
      <c r="E76" s="10" t="str">
        <f t="shared" si="6"/>
        <v>Dv. Tortugas</v>
      </c>
      <c r="F76" s="10" t="str">
        <f t="shared" si="6"/>
        <v>Dv. Nepeña (PE-01N/AN-103)</v>
      </c>
      <c r="G76" s="9" t="str">
        <f t="shared" si="6"/>
        <v>PE01N</v>
      </c>
      <c r="H76" s="8">
        <f t="shared" si="7"/>
        <v>2947</v>
      </c>
      <c r="I76" s="12">
        <v>432</v>
      </c>
      <c r="J76" s="12">
        <v>98</v>
      </c>
      <c r="K76" s="12">
        <v>330</v>
      </c>
      <c r="L76" s="12">
        <v>145</v>
      </c>
      <c r="M76" s="12">
        <v>362</v>
      </c>
      <c r="N76" s="12">
        <v>16</v>
      </c>
      <c r="O76" s="12">
        <v>45</v>
      </c>
      <c r="P76" s="12">
        <v>362</v>
      </c>
      <c r="Q76" s="12">
        <v>236</v>
      </c>
      <c r="R76" s="12">
        <v>150</v>
      </c>
      <c r="S76" s="12">
        <v>40</v>
      </c>
      <c r="T76" s="12">
        <v>13</v>
      </c>
      <c r="U76" s="12">
        <v>19</v>
      </c>
      <c r="V76" s="12">
        <v>49</v>
      </c>
      <c r="W76" s="12">
        <v>600</v>
      </c>
      <c r="X76" s="12">
        <v>7</v>
      </c>
      <c r="Y76" s="12">
        <v>10</v>
      </c>
      <c r="Z76" s="12">
        <v>16</v>
      </c>
      <c r="AA76" s="12">
        <v>17</v>
      </c>
      <c r="AB76" s="12">
        <v>0</v>
      </c>
      <c r="AC76" s="10" t="str">
        <f t="shared" si="8"/>
        <v>Ancash</v>
      </c>
    </row>
    <row r="77" spans="2:29" s="3" customFormat="1" x14ac:dyDescent="0.15">
      <c r="B77" s="9">
        <f t="shared" si="9"/>
        <v>71</v>
      </c>
      <c r="C77" s="9" t="s">
        <v>220</v>
      </c>
      <c r="D77" s="10" t="str">
        <f t="shared" si="6"/>
        <v>Tortugas</v>
      </c>
      <c r="E77" s="10" t="str">
        <f t="shared" si="6"/>
        <v>Casma Acceso Sur</v>
      </c>
      <c r="F77" s="10" t="str">
        <f t="shared" si="6"/>
        <v>Casma Acceso Norte (Dv. Pto. Pobre)</v>
      </c>
      <c r="G77" s="9" t="str">
        <f t="shared" si="6"/>
        <v>PE01N</v>
      </c>
      <c r="H77" s="8">
        <f t="shared" si="7"/>
        <v>3416</v>
      </c>
      <c r="I77" s="12">
        <v>529</v>
      </c>
      <c r="J77" s="12">
        <v>134</v>
      </c>
      <c r="K77" s="12">
        <v>419</v>
      </c>
      <c r="L77" s="12">
        <v>215</v>
      </c>
      <c r="M77" s="12">
        <v>377</v>
      </c>
      <c r="N77" s="12">
        <v>15</v>
      </c>
      <c r="O77" s="12">
        <v>75</v>
      </c>
      <c r="P77" s="12">
        <v>394</v>
      </c>
      <c r="Q77" s="12">
        <v>321</v>
      </c>
      <c r="R77" s="12">
        <v>197</v>
      </c>
      <c r="S77" s="12">
        <v>43</v>
      </c>
      <c r="T77" s="12">
        <v>10</v>
      </c>
      <c r="U77" s="12">
        <v>16</v>
      </c>
      <c r="V77" s="12">
        <v>54</v>
      </c>
      <c r="W77" s="12">
        <v>565</v>
      </c>
      <c r="X77" s="12">
        <v>8</v>
      </c>
      <c r="Y77" s="12">
        <v>6</v>
      </c>
      <c r="Z77" s="12">
        <v>17</v>
      </c>
      <c r="AA77" s="12">
        <v>21</v>
      </c>
      <c r="AB77" s="12">
        <v>0</v>
      </c>
      <c r="AC77" s="10" t="str">
        <f t="shared" si="8"/>
        <v>Ancash</v>
      </c>
    </row>
    <row r="78" spans="2:29" s="3" customFormat="1" x14ac:dyDescent="0.15">
      <c r="B78" s="9">
        <f t="shared" si="9"/>
        <v>72</v>
      </c>
      <c r="C78" s="9" t="s">
        <v>221</v>
      </c>
      <c r="D78" s="10" t="str">
        <f t="shared" si="6"/>
        <v>Carrizales</v>
      </c>
      <c r="E78" s="10" t="str">
        <f t="shared" si="6"/>
        <v>Dv. Huaraz (PE-01N/PE-014)</v>
      </c>
      <c r="F78" s="10" t="str">
        <f t="shared" si="6"/>
        <v>Casma Acceso Sur</v>
      </c>
      <c r="G78" s="9" t="str">
        <f t="shared" si="6"/>
        <v>PE01N</v>
      </c>
      <c r="H78" s="8">
        <f t="shared" si="7"/>
        <v>3087</v>
      </c>
      <c r="I78" s="12">
        <v>419</v>
      </c>
      <c r="J78" s="12">
        <v>416</v>
      </c>
      <c r="K78" s="12">
        <v>379</v>
      </c>
      <c r="L78" s="12">
        <v>173</v>
      </c>
      <c r="M78" s="12">
        <v>123</v>
      </c>
      <c r="N78" s="12">
        <v>18</v>
      </c>
      <c r="O78" s="12">
        <v>52</v>
      </c>
      <c r="P78" s="12">
        <v>337</v>
      </c>
      <c r="Q78" s="12">
        <v>273</v>
      </c>
      <c r="R78" s="12">
        <v>144</v>
      </c>
      <c r="S78" s="12">
        <v>49</v>
      </c>
      <c r="T78" s="12">
        <v>31</v>
      </c>
      <c r="U78" s="12">
        <v>11</v>
      </c>
      <c r="V78" s="12">
        <v>64</v>
      </c>
      <c r="W78" s="12">
        <v>541</v>
      </c>
      <c r="X78" s="12">
        <v>6</v>
      </c>
      <c r="Y78" s="12">
        <v>11</v>
      </c>
      <c r="Z78" s="12">
        <v>24</v>
      </c>
      <c r="AA78" s="12">
        <v>16</v>
      </c>
      <c r="AB78" s="12">
        <v>0</v>
      </c>
      <c r="AC78" s="10" t="str">
        <f t="shared" si="8"/>
        <v>Ancash</v>
      </c>
    </row>
    <row r="79" spans="2:29" s="3" customFormat="1" x14ac:dyDescent="0.15">
      <c r="B79" s="9">
        <f t="shared" si="9"/>
        <v>73</v>
      </c>
      <c r="C79" s="9" t="s">
        <v>222</v>
      </c>
      <c r="D79" s="10" t="str">
        <f t="shared" si="6"/>
        <v>Buena Vista Alta</v>
      </c>
      <c r="E79" s="10" t="str">
        <f t="shared" si="6"/>
        <v>Pte. Carrizales (Casma)</v>
      </c>
      <c r="F79" s="10" t="str">
        <f t="shared" si="6"/>
        <v>Cruz Punta</v>
      </c>
      <c r="G79" s="9" t="str">
        <f t="shared" si="6"/>
        <v>PE014</v>
      </c>
      <c r="H79" s="8">
        <f t="shared" si="7"/>
        <v>674</v>
      </c>
      <c r="I79" s="12">
        <v>152</v>
      </c>
      <c r="J79" s="12">
        <v>200</v>
      </c>
      <c r="K79" s="12">
        <v>86</v>
      </c>
      <c r="L79" s="12">
        <v>8</v>
      </c>
      <c r="M79" s="12">
        <v>100</v>
      </c>
      <c r="N79" s="12">
        <v>4</v>
      </c>
      <c r="O79" s="12">
        <v>18</v>
      </c>
      <c r="P79" s="12">
        <v>8</v>
      </c>
      <c r="Q79" s="12">
        <v>67</v>
      </c>
      <c r="R79" s="12">
        <v>11</v>
      </c>
      <c r="S79" s="12">
        <v>4</v>
      </c>
      <c r="T79" s="12">
        <v>0</v>
      </c>
      <c r="U79" s="12">
        <v>2</v>
      </c>
      <c r="V79" s="12">
        <v>1</v>
      </c>
      <c r="W79" s="12">
        <v>12</v>
      </c>
      <c r="X79" s="12">
        <v>0</v>
      </c>
      <c r="Y79" s="12">
        <v>0</v>
      </c>
      <c r="Z79" s="12">
        <v>0</v>
      </c>
      <c r="AA79" s="12">
        <v>1</v>
      </c>
      <c r="AB79" s="12">
        <v>0</v>
      </c>
      <c r="AC79" s="10" t="str">
        <f t="shared" si="8"/>
        <v>Ancash</v>
      </c>
    </row>
    <row r="80" spans="2:29" s="3" customFormat="1" x14ac:dyDescent="0.15">
      <c r="B80" s="9">
        <f t="shared" si="9"/>
        <v>74</v>
      </c>
      <c r="C80" s="9" t="s">
        <v>223</v>
      </c>
      <c r="D80" s="10" t="str">
        <f t="shared" si="6"/>
        <v>Yaután</v>
      </c>
      <c r="E80" s="10" t="str">
        <f t="shared" si="6"/>
        <v>Yaután</v>
      </c>
      <c r="F80" s="10" t="str">
        <f t="shared" si="6"/>
        <v>Pariacoto</v>
      </c>
      <c r="G80" s="9" t="str">
        <f t="shared" si="6"/>
        <v>PE014</v>
      </c>
      <c r="H80" s="8">
        <f t="shared" si="7"/>
        <v>354</v>
      </c>
      <c r="I80" s="12">
        <v>133</v>
      </c>
      <c r="J80" s="12">
        <v>69</v>
      </c>
      <c r="K80" s="12">
        <v>47</v>
      </c>
      <c r="L80" s="12">
        <v>20</v>
      </c>
      <c r="M80" s="12">
        <v>9</v>
      </c>
      <c r="N80" s="12">
        <v>0</v>
      </c>
      <c r="O80" s="12">
        <v>17</v>
      </c>
      <c r="P80" s="12">
        <v>7</v>
      </c>
      <c r="Q80" s="12">
        <v>32</v>
      </c>
      <c r="R80" s="12">
        <v>6</v>
      </c>
      <c r="S80" s="12">
        <v>2</v>
      </c>
      <c r="T80" s="12">
        <v>0</v>
      </c>
      <c r="U80" s="12">
        <v>2</v>
      </c>
      <c r="V80" s="12">
        <v>0</v>
      </c>
      <c r="W80" s="12">
        <v>9</v>
      </c>
      <c r="X80" s="12">
        <v>0</v>
      </c>
      <c r="Y80" s="12">
        <v>0</v>
      </c>
      <c r="Z80" s="12">
        <v>0</v>
      </c>
      <c r="AA80" s="12">
        <v>1</v>
      </c>
      <c r="AB80" s="12">
        <v>0</v>
      </c>
      <c r="AC80" s="10" t="str">
        <f t="shared" si="8"/>
        <v>Ancash</v>
      </c>
    </row>
    <row r="81" spans="2:29" s="3" customFormat="1" x14ac:dyDescent="0.15">
      <c r="B81" s="9">
        <f t="shared" si="9"/>
        <v>75</v>
      </c>
      <c r="C81" s="9" t="s">
        <v>224</v>
      </c>
      <c r="D81" s="10" t="str">
        <f t="shared" si="6"/>
        <v>Yupash</v>
      </c>
      <c r="E81" s="10" t="str">
        <f t="shared" si="6"/>
        <v>Pariacoto</v>
      </c>
      <c r="F81" s="10" t="str">
        <f t="shared" si="6"/>
        <v>Yupash</v>
      </c>
      <c r="G81" s="9" t="str">
        <f t="shared" si="6"/>
        <v>PE014</v>
      </c>
      <c r="H81" s="8">
        <f t="shared" si="7"/>
        <v>374</v>
      </c>
      <c r="I81" s="12">
        <v>120</v>
      </c>
      <c r="J81" s="12">
        <v>43</v>
      </c>
      <c r="K81" s="12">
        <v>67</v>
      </c>
      <c r="L81" s="12">
        <v>5</v>
      </c>
      <c r="M81" s="12">
        <v>34</v>
      </c>
      <c r="N81" s="12">
        <v>4</v>
      </c>
      <c r="O81" s="12">
        <v>26</v>
      </c>
      <c r="P81" s="12">
        <v>12</v>
      </c>
      <c r="Q81" s="12">
        <v>24</v>
      </c>
      <c r="R81" s="12">
        <v>16</v>
      </c>
      <c r="S81" s="12">
        <v>7</v>
      </c>
      <c r="T81" s="12">
        <v>0</v>
      </c>
      <c r="U81" s="12">
        <v>2</v>
      </c>
      <c r="V81" s="12">
        <v>1</v>
      </c>
      <c r="W81" s="12">
        <v>12</v>
      </c>
      <c r="X81" s="12">
        <v>0</v>
      </c>
      <c r="Y81" s="12">
        <v>0</v>
      </c>
      <c r="Z81" s="12">
        <v>1</v>
      </c>
      <c r="AA81" s="12">
        <v>0</v>
      </c>
      <c r="AB81" s="12">
        <v>0</v>
      </c>
      <c r="AC81" s="10" t="str">
        <f t="shared" si="8"/>
        <v>Ancash</v>
      </c>
    </row>
    <row r="82" spans="2:29" s="3" customFormat="1" x14ac:dyDescent="0.15">
      <c r="B82" s="9">
        <f t="shared" si="9"/>
        <v>76</v>
      </c>
      <c r="C82" s="9" t="s">
        <v>225</v>
      </c>
      <c r="D82" s="10" t="str">
        <f t="shared" si="6"/>
        <v>Culebras</v>
      </c>
      <c r="E82" s="10" t="str">
        <f t="shared" si="6"/>
        <v>Dv. Culebras</v>
      </c>
      <c r="F82" s="10" t="str">
        <f t="shared" si="6"/>
        <v>Km 319+998</v>
      </c>
      <c r="G82" s="9" t="str">
        <f t="shared" si="6"/>
        <v>PE01N</v>
      </c>
      <c r="H82" s="8">
        <f t="shared" si="7"/>
        <v>2174</v>
      </c>
      <c r="I82" s="12">
        <v>259</v>
      </c>
      <c r="J82" s="12">
        <v>77</v>
      </c>
      <c r="K82" s="12">
        <v>181</v>
      </c>
      <c r="L82" s="12">
        <v>127</v>
      </c>
      <c r="M82" s="12">
        <v>65</v>
      </c>
      <c r="N82" s="12">
        <v>15</v>
      </c>
      <c r="O82" s="12">
        <v>26</v>
      </c>
      <c r="P82" s="12">
        <v>396</v>
      </c>
      <c r="Q82" s="12">
        <v>174</v>
      </c>
      <c r="R82" s="12">
        <v>136</v>
      </c>
      <c r="S82" s="12">
        <v>46</v>
      </c>
      <c r="T82" s="12">
        <v>11</v>
      </c>
      <c r="U82" s="12">
        <v>16</v>
      </c>
      <c r="V82" s="12">
        <v>52</v>
      </c>
      <c r="W82" s="12">
        <v>550</v>
      </c>
      <c r="X82" s="12">
        <v>8</v>
      </c>
      <c r="Y82" s="12">
        <v>7</v>
      </c>
      <c r="Z82" s="12">
        <v>17</v>
      </c>
      <c r="AA82" s="12">
        <v>11</v>
      </c>
      <c r="AB82" s="12">
        <v>0</v>
      </c>
      <c r="AC82" s="10" t="str">
        <f t="shared" si="8"/>
        <v>Ancash</v>
      </c>
    </row>
    <row r="83" spans="2:29" s="3" customFormat="1" x14ac:dyDescent="0.15">
      <c r="B83" s="9">
        <f t="shared" si="9"/>
        <v>77</v>
      </c>
      <c r="C83" s="9" t="s">
        <v>226</v>
      </c>
      <c r="D83" s="10" t="str">
        <f t="shared" si="6"/>
        <v>Huamba</v>
      </c>
      <c r="E83" s="10" t="str">
        <f t="shared" si="6"/>
        <v>Tayca</v>
      </c>
      <c r="F83" s="10" t="str">
        <f t="shared" si="6"/>
        <v>Huamba</v>
      </c>
      <c r="G83" s="9" t="str">
        <f t="shared" si="6"/>
        <v>AN109</v>
      </c>
      <c r="H83" s="8">
        <f t="shared" si="7"/>
        <v>250</v>
      </c>
      <c r="I83" s="12">
        <v>121</v>
      </c>
      <c r="J83" s="12">
        <v>36</v>
      </c>
      <c r="K83" s="12">
        <v>32</v>
      </c>
      <c r="L83" s="12">
        <v>2</v>
      </c>
      <c r="M83" s="12">
        <v>10</v>
      </c>
      <c r="N83" s="12">
        <v>6</v>
      </c>
      <c r="O83" s="12">
        <v>3</v>
      </c>
      <c r="P83" s="12">
        <v>0</v>
      </c>
      <c r="Q83" s="12">
        <v>37</v>
      </c>
      <c r="R83" s="12">
        <v>3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0" t="str">
        <f t="shared" si="8"/>
        <v>Ancash</v>
      </c>
    </row>
    <row r="84" spans="2:29" s="3" customFormat="1" x14ac:dyDescent="0.15">
      <c r="B84" s="9">
        <f t="shared" si="9"/>
        <v>78</v>
      </c>
      <c r="C84" s="9" t="s">
        <v>227</v>
      </c>
      <c r="D84" s="10" t="str">
        <f t="shared" si="6"/>
        <v>Tunan</v>
      </c>
      <c r="E84" s="10" t="str">
        <f t="shared" si="6"/>
        <v>Pativilca (PE-01N/PE-016)</v>
      </c>
      <c r="F84" s="10" t="str">
        <f t="shared" si="6"/>
        <v>Chasquitambo</v>
      </c>
      <c r="G84" s="9" t="str">
        <f t="shared" si="6"/>
        <v>PE016</v>
      </c>
      <c r="H84" s="8">
        <f t="shared" si="7"/>
        <v>858</v>
      </c>
      <c r="I84" s="12">
        <v>102</v>
      </c>
      <c r="J84" s="12">
        <v>71</v>
      </c>
      <c r="K84" s="12">
        <v>115</v>
      </c>
      <c r="L84" s="12">
        <v>60</v>
      </c>
      <c r="M84" s="12">
        <v>128</v>
      </c>
      <c r="N84" s="12">
        <v>3</v>
      </c>
      <c r="O84" s="12">
        <v>25</v>
      </c>
      <c r="P84" s="12">
        <v>72</v>
      </c>
      <c r="Q84" s="12">
        <v>72</v>
      </c>
      <c r="R84" s="12">
        <v>48</v>
      </c>
      <c r="S84" s="12">
        <v>21</v>
      </c>
      <c r="T84" s="12">
        <v>0</v>
      </c>
      <c r="U84" s="12">
        <v>1</v>
      </c>
      <c r="V84" s="12">
        <v>7</v>
      </c>
      <c r="W84" s="12">
        <v>129</v>
      </c>
      <c r="X84" s="12">
        <v>0</v>
      </c>
      <c r="Y84" s="12">
        <v>0</v>
      </c>
      <c r="Z84" s="12">
        <v>1</v>
      </c>
      <c r="AA84" s="12">
        <v>3</v>
      </c>
      <c r="AB84" s="12">
        <v>0</v>
      </c>
      <c r="AC84" s="10" t="str">
        <f t="shared" si="8"/>
        <v>Ancash</v>
      </c>
    </row>
    <row r="85" spans="2:29" s="3" customFormat="1" x14ac:dyDescent="0.15">
      <c r="B85" s="9">
        <f t="shared" si="9"/>
        <v>79</v>
      </c>
      <c r="C85" s="9" t="s">
        <v>228</v>
      </c>
      <c r="D85" s="10" t="str">
        <f t="shared" si="6"/>
        <v>Cajacay</v>
      </c>
      <c r="E85" s="10" t="str">
        <f t="shared" si="6"/>
        <v>Raquia</v>
      </c>
      <c r="F85" s="10" t="str">
        <f t="shared" si="6"/>
        <v>Cajacay</v>
      </c>
      <c r="G85" s="9" t="str">
        <f t="shared" si="6"/>
        <v>PE016</v>
      </c>
      <c r="H85" s="8">
        <f t="shared" si="7"/>
        <v>667</v>
      </c>
      <c r="I85" s="12">
        <v>85</v>
      </c>
      <c r="J85" s="12">
        <v>60</v>
      </c>
      <c r="K85" s="12">
        <v>86</v>
      </c>
      <c r="L85" s="12">
        <v>32</v>
      </c>
      <c r="M85" s="12">
        <v>39</v>
      </c>
      <c r="N85" s="12">
        <v>11</v>
      </c>
      <c r="O85" s="12">
        <v>19</v>
      </c>
      <c r="P85" s="12">
        <v>73</v>
      </c>
      <c r="Q85" s="12">
        <v>62</v>
      </c>
      <c r="R85" s="12">
        <v>46</v>
      </c>
      <c r="S85" s="12">
        <v>14</v>
      </c>
      <c r="T85" s="12">
        <v>1</v>
      </c>
      <c r="U85" s="12">
        <v>2</v>
      </c>
      <c r="V85" s="12">
        <v>6</v>
      </c>
      <c r="W85" s="12">
        <v>130</v>
      </c>
      <c r="X85" s="12">
        <v>0</v>
      </c>
      <c r="Y85" s="12">
        <v>0</v>
      </c>
      <c r="Z85" s="12">
        <v>0</v>
      </c>
      <c r="AA85" s="12">
        <v>1</v>
      </c>
      <c r="AB85" s="12">
        <v>0</v>
      </c>
      <c r="AC85" s="10" t="str">
        <f t="shared" si="8"/>
        <v>Ancash</v>
      </c>
    </row>
    <row r="86" spans="2:29" s="3" customFormat="1" x14ac:dyDescent="0.15">
      <c r="B86" s="9">
        <f t="shared" si="9"/>
        <v>80</v>
      </c>
      <c r="C86" s="9" t="s">
        <v>229</v>
      </c>
      <c r="D86" s="10" t="str">
        <f t="shared" si="6"/>
        <v>Yuracmarca</v>
      </c>
      <c r="E86" s="10" t="str">
        <f t="shared" si="6"/>
        <v>Yungaypampa</v>
      </c>
      <c r="F86" s="10" t="str">
        <f t="shared" si="6"/>
        <v>Pte. Huarochirí (PE-03N-PE-3NA)</v>
      </c>
      <c r="G86" s="9" t="str">
        <f t="shared" si="6"/>
        <v>PE03N</v>
      </c>
      <c r="H86" s="8">
        <f t="shared" si="7"/>
        <v>115</v>
      </c>
      <c r="I86" s="12">
        <v>6</v>
      </c>
      <c r="J86" s="12">
        <v>15</v>
      </c>
      <c r="K86" s="12">
        <v>23</v>
      </c>
      <c r="L86" s="12">
        <v>6</v>
      </c>
      <c r="M86" s="12">
        <v>38</v>
      </c>
      <c r="N86" s="12">
        <v>3</v>
      </c>
      <c r="O86" s="12">
        <v>2</v>
      </c>
      <c r="P86" s="12">
        <v>0</v>
      </c>
      <c r="Q86" s="12">
        <v>18</v>
      </c>
      <c r="R86" s="12">
        <v>4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0" t="str">
        <f t="shared" si="8"/>
        <v>Ancash</v>
      </c>
    </row>
    <row r="87" spans="2:29" s="3" customFormat="1" x14ac:dyDescent="0.15">
      <c r="B87" s="9">
        <f t="shared" si="9"/>
        <v>81</v>
      </c>
      <c r="C87" s="9" t="s">
        <v>230</v>
      </c>
      <c r="D87" s="10" t="str">
        <f t="shared" ref="D87:G106" si="10">VLOOKUP($C87,Estaciones_2016,D$586,0)</f>
        <v>Santa Rosa</v>
      </c>
      <c r="E87" s="10" t="str">
        <f t="shared" si="10"/>
        <v>Santa Rosa</v>
      </c>
      <c r="F87" s="10" t="str">
        <f t="shared" si="10"/>
        <v>Empalme PE12A/AN-900</v>
      </c>
      <c r="G87" s="9" t="str">
        <f t="shared" si="10"/>
        <v>AN900</v>
      </c>
      <c r="H87" s="8">
        <f t="shared" si="7"/>
        <v>38</v>
      </c>
      <c r="I87" s="12">
        <v>1</v>
      </c>
      <c r="J87" s="12">
        <v>1</v>
      </c>
      <c r="K87" s="12">
        <v>12</v>
      </c>
      <c r="L87" s="12">
        <v>2</v>
      </c>
      <c r="M87" s="12">
        <v>12</v>
      </c>
      <c r="N87" s="12">
        <v>0</v>
      </c>
      <c r="O87" s="12">
        <v>4</v>
      </c>
      <c r="P87" s="12">
        <v>0</v>
      </c>
      <c r="Q87" s="12">
        <v>4</v>
      </c>
      <c r="R87" s="12">
        <v>2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0" t="str">
        <f t="shared" si="8"/>
        <v>Ancash</v>
      </c>
    </row>
    <row r="88" spans="2:29" s="3" customFormat="1" x14ac:dyDescent="0.15">
      <c r="B88" s="9">
        <f t="shared" si="9"/>
        <v>82</v>
      </c>
      <c r="C88" s="9" t="s">
        <v>231</v>
      </c>
      <c r="D88" s="10" t="str">
        <f t="shared" si="10"/>
        <v>Yungaypampa</v>
      </c>
      <c r="E88" s="10" t="str">
        <f t="shared" si="10"/>
        <v>Yungaypampa</v>
      </c>
      <c r="F88" s="10" t="str">
        <f t="shared" si="10"/>
        <v>Pte. Huarochirí (PE-03N-PE-3NA)</v>
      </c>
      <c r="G88" s="9" t="str">
        <f t="shared" si="10"/>
        <v>PE03N</v>
      </c>
      <c r="H88" s="8">
        <f t="shared" si="7"/>
        <v>177</v>
      </c>
      <c r="I88" s="12">
        <v>30</v>
      </c>
      <c r="J88" s="12">
        <v>15</v>
      </c>
      <c r="K88" s="12">
        <v>31</v>
      </c>
      <c r="L88" s="12">
        <v>17</v>
      </c>
      <c r="M88" s="12">
        <v>17</v>
      </c>
      <c r="N88" s="12">
        <v>6</v>
      </c>
      <c r="O88" s="12">
        <v>16</v>
      </c>
      <c r="P88" s="12">
        <v>0</v>
      </c>
      <c r="Q88" s="12">
        <v>28</v>
      </c>
      <c r="R88" s="12">
        <v>15</v>
      </c>
      <c r="S88" s="12">
        <v>2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0" t="str">
        <f t="shared" si="8"/>
        <v>Ancash</v>
      </c>
    </row>
    <row r="89" spans="2:29" s="3" customFormat="1" x14ac:dyDescent="0.15">
      <c r="B89" s="9">
        <f t="shared" si="9"/>
        <v>83</v>
      </c>
      <c r="C89" s="9" t="s">
        <v>232</v>
      </c>
      <c r="D89" s="10" t="str">
        <f t="shared" si="10"/>
        <v>Tres Cruces</v>
      </c>
      <c r="E89" s="10" t="str">
        <f t="shared" si="10"/>
        <v>Empalme PE12A/AN-900</v>
      </c>
      <c r="F89" s="10" t="str">
        <f t="shared" si="10"/>
        <v>Yanac</v>
      </c>
      <c r="G89" s="9" t="str">
        <f t="shared" si="10"/>
        <v>PE12A</v>
      </c>
      <c r="H89" s="8">
        <f t="shared" si="7"/>
        <v>79</v>
      </c>
      <c r="I89" s="12">
        <v>3</v>
      </c>
      <c r="J89" s="12">
        <v>1</v>
      </c>
      <c r="K89" s="12">
        <v>24</v>
      </c>
      <c r="L89" s="12">
        <v>3</v>
      </c>
      <c r="M89" s="12">
        <v>1</v>
      </c>
      <c r="N89" s="12">
        <v>1</v>
      </c>
      <c r="O89" s="12">
        <v>12</v>
      </c>
      <c r="P89" s="12">
        <v>0</v>
      </c>
      <c r="Q89" s="12">
        <v>18</v>
      </c>
      <c r="R89" s="12">
        <v>15</v>
      </c>
      <c r="S89" s="12">
        <v>1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0" t="str">
        <f t="shared" si="8"/>
        <v>Ancash</v>
      </c>
    </row>
    <row r="90" spans="2:29" s="3" customFormat="1" x14ac:dyDescent="0.15">
      <c r="B90" s="9">
        <f t="shared" si="9"/>
        <v>84</v>
      </c>
      <c r="C90" s="9" t="s">
        <v>233</v>
      </c>
      <c r="D90" s="10" t="str">
        <f t="shared" si="10"/>
        <v>Punyan (Palmira)</v>
      </c>
      <c r="E90" s="10" t="str">
        <f t="shared" si="10"/>
        <v>Yungay (PE-03N/AN-113)</v>
      </c>
      <c r="F90" s="10" t="str">
        <f t="shared" si="10"/>
        <v>Dv. Pueblo Libre (PE-03N/AN-104)</v>
      </c>
      <c r="G90" s="9" t="str">
        <f t="shared" si="10"/>
        <v>PE03N</v>
      </c>
      <c r="H90" s="8">
        <f t="shared" si="7"/>
        <v>1281</v>
      </c>
      <c r="I90" s="12">
        <v>363</v>
      </c>
      <c r="J90" s="12">
        <v>91</v>
      </c>
      <c r="K90" s="12">
        <v>173</v>
      </c>
      <c r="L90" s="12">
        <v>52</v>
      </c>
      <c r="M90" s="12">
        <v>451</v>
      </c>
      <c r="N90" s="12">
        <v>10</v>
      </c>
      <c r="O90" s="12">
        <v>4</v>
      </c>
      <c r="P90" s="12">
        <v>12</v>
      </c>
      <c r="Q90" s="12">
        <v>70</v>
      </c>
      <c r="R90" s="12">
        <v>40</v>
      </c>
      <c r="S90" s="12">
        <v>6</v>
      </c>
      <c r="T90" s="12">
        <v>1</v>
      </c>
      <c r="U90" s="12">
        <v>2</v>
      </c>
      <c r="V90" s="12">
        <v>1</v>
      </c>
      <c r="W90" s="12">
        <v>5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0" t="str">
        <f t="shared" si="8"/>
        <v>Ancash</v>
      </c>
    </row>
    <row r="91" spans="2:29" s="3" customFormat="1" x14ac:dyDescent="0.15">
      <c r="B91" s="9">
        <f t="shared" si="9"/>
        <v>85</v>
      </c>
      <c r="C91" s="9" t="s">
        <v>234</v>
      </c>
      <c r="D91" s="10" t="str">
        <f t="shared" si="10"/>
        <v>Nepeña</v>
      </c>
      <c r="E91" s="10" t="str">
        <f t="shared" si="10"/>
        <v>Dv. Nepeña (PE-01N/AN-103)</v>
      </c>
      <c r="F91" s="10" t="str">
        <f t="shared" si="10"/>
        <v>Nepeña</v>
      </c>
      <c r="G91" s="9" t="str">
        <f t="shared" si="10"/>
        <v>AN104</v>
      </c>
      <c r="H91" s="8">
        <f t="shared" si="7"/>
        <v>876</v>
      </c>
      <c r="I91" s="12">
        <v>185</v>
      </c>
      <c r="J91" s="12">
        <v>143</v>
      </c>
      <c r="K91" s="12">
        <v>136</v>
      </c>
      <c r="L91" s="12">
        <v>38</v>
      </c>
      <c r="M91" s="12">
        <v>144</v>
      </c>
      <c r="N91" s="12">
        <v>18</v>
      </c>
      <c r="O91" s="12">
        <v>16</v>
      </c>
      <c r="P91" s="12">
        <v>6</v>
      </c>
      <c r="Q91" s="12">
        <v>102</v>
      </c>
      <c r="R91" s="12">
        <v>6</v>
      </c>
      <c r="S91" s="12">
        <v>2</v>
      </c>
      <c r="T91" s="12">
        <v>1</v>
      </c>
      <c r="U91" s="12">
        <v>2</v>
      </c>
      <c r="V91" s="12">
        <v>3</v>
      </c>
      <c r="W91" s="12">
        <v>33</v>
      </c>
      <c r="X91" s="12">
        <v>0</v>
      </c>
      <c r="Y91" s="12">
        <v>0</v>
      </c>
      <c r="Z91" s="12">
        <v>0</v>
      </c>
      <c r="AA91" s="12">
        <v>41</v>
      </c>
      <c r="AB91" s="12">
        <v>0</v>
      </c>
      <c r="AC91" s="10" t="str">
        <f t="shared" si="8"/>
        <v>Ancash</v>
      </c>
    </row>
    <row r="92" spans="2:29" s="3" customFormat="1" x14ac:dyDescent="0.15">
      <c r="B92" s="9">
        <f t="shared" si="9"/>
        <v>86</v>
      </c>
      <c r="C92" s="9" t="s">
        <v>235</v>
      </c>
      <c r="D92" s="10" t="str">
        <f t="shared" si="10"/>
        <v>Moro</v>
      </c>
      <c r="E92" s="10" t="str">
        <f t="shared" si="10"/>
        <v>Moro</v>
      </c>
      <c r="F92" s="10" t="str">
        <f t="shared" si="10"/>
        <v>Pamparomas</v>
      </c>
      <c r="G92" s="9" t="str">
        <f t="shared" si="10"/>
        <v>AN104</v>
      </c>
      <c r="H92" s="8">
        <f t="shared" si="7"/>
        <v>305</v>
      </c>
      <c r="I92" s="12">
        <v>54</v>
      </c>
      <c r="J92" s="12">
        <v>38</v>
      </c>
      <c r="K92" s="12">
        <v>46</v>
      </c>
      <c r="L92" s="12">
        <v>15</v>
      </c>
      <c r="M92" s="12">
        <v>46</v>
      </c>
      <c r="N92" s="12">
        <v>29</v>
      </c>
      <c r="O92" s="12">
        <v>3</v>
      </c>
      <c r="P92" s="12">
        <v>1</v>
      </c>
      <c r="Q92" s="12">
        <v>31</v>
      </c>
      <c r="R92" s="12">
        <v>32</v>
      </c>
      <c r="S92" s="12">
        <v>9</v>
      </c>
      <c r="T92" s="12">
        <v>0</v>
      </c>
      <c r="U92" s="12">
        <v>1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0" t="str">
        <f t="shared" si="8"/>
        <v>Ancash</v>
      </c>
    </row>
    <row r="93" spans="2:29" s="3" customFormat="1" x14ac:dyDescent="0.15">
      <c r="B93" s="9">
        <f t="shared" si="9"/>
        <v>87</v>
      </c>
      <c r="C93" s="9" t="s">
        <v>236</v>
      </c>
      <c r="D93" s="10" t="str">
        <f t="shared" si="10"/>
        <v>Huasta</v>
      </c>
      <c r="E93" s="10" t="str">
        <f t="shared" si="10"/>
        <v>Aquia</v>
      </c>
      <c r="F93" s="10" t="str">
        <f t="shared" si="10"/>
        <v>Chiquián</v>
      </c>
      <c r="G93" s="9" t="str">
        <f t="shared" si="10"/>
        <v>PE03N</v>
      </c>
      <c r="H93" s="8">
        <f t="shared" si="7"/>
        <v>98</v>
      </c>
      <c r="I93" s="12">
        <v>9</v>
      </c>
      <c r="J93" s="12">
        <v>20</v>
      </c>
      <c r="K93" s="12">
        <v>16</v>
      </c>
      <c r="L93" s="12">
        <v>2</v>
      </c>
      <c r="M93" s="12">
        <v>33</v>
      </c>
      <c r="N93" s="12">
        <v>0</v>
      </c>
      <c r="O93" s="12">
        <v>0</v>
      </c>
      <c r="P93" s="12">
        <v>1</v>
      </c>
      <c r="Q93" s="12">
        <v>8</v>
      </c>
      <c r="R93" s="12">
        <v>9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0" t="str">
        <f t="shared" si="8"/>
        <v>Ancash</v>
      </c>
    </row>
    <row r="94" spans="2:29" s="3" customFormat="1" x14ac:dyDescent="0.15">
      <c r="B94" s="9">
        <f t="shared" si="9"/>
        <v>88</v>
      </c>
      <c r="C94" s="9" t="s">
        <v>237</v>
      </c>
      <c r="D94" s="10" t="str">
        <f t="shared" si="10"/>
        <v>Huallanca</v>
      </c>
      <c r="E94" s="10" t="str">
        <f t="shared" si="10"/>
        <v>Huallanca</v>
      </c>
      <c r="F94" s="10" t="str">
        <f t="shared" si="10"/>
        <v>Dv. Antamina (PE-03N/AN-107)</v>
      </c>
      <c r="G94" s="9" t="str">
        <f t="shared" si="10"/>
        <v>PE03N</v>
      </c>
      <c r="H94" s="8">
        <f t="shared" si="7"/>
        <v>218</v>
      </c>
      <c r="I94" s="12">
        <v>71</v>
      </c>
      <c r="J94" s="12">
        <v>24</v>
      </c>
      <c r="K94" s="12">
        <v>34</v>
      </c>
      <c r="L94" s="12">
        <v>22</v>
      </c>
      <c r="M94" s="12">
        <v>20</v>
      </c>
      <c r="N94" s="12">
        <v>5</v>
      </c>
      <c r="O94" s="12">
        <v>8</v>
      </c>
      <c r="P94" s="12">
        <v>4</v>
      </c>
      <c r="Q94" s="12">
        <v>15</v>
      </c>
      <c r="R94" s="12">
        <v>8</v>
      </c>
      <c r="S94" s="12">
        <v>1</v>
      </c>
      <c r="T94" s="12">
        <v>1</v>
      </c>
      <c r="U94" s="12">
        <v>2</v>
      </c>
      <c r="V94" s="12">
        <v>1</v>
      </c>
      <c r="W94" s="12">
        <v>2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0" t="str">
        <f t="shared" si="8"/>
        <v>Ancash</v>
      </c>
    </row>
    <row r="95" spans="2:29" s="3" customFormat="1" x14ac:dyDescent="0.15">
      <c r="B95" s="9">
        <f t="shared" si="9"/>
        <v>89</v>
      </c>
      <c r="C95" s="9" t="s">
        <v>238</v>
      </c>
      <c r="D95" s="10" t="str">
        <f t="shared" si="10"/>
        <v>Chavin de Huantar</v>
      </c>
      <c r="E95" s="10" t="str">
        <f t="shared" si="10"/>
        <v>Chavín de Huantar</v>
      </c>
      <c r="F95" s="10" t="str">
        <f t="shared" si="10"/>
        <v>San Marcos (AN-114/AN-108)</v>
      </c>
      <c r="G95" s="9" t="str">
        <f t="shared" si="10"/>
        <v>AN114</v>
      </c>
      <c r="H95" s="8">
        <f t="shared" si="7"/>
        <v>483</v>
      </c>
      <c r="I95" s="12">
        <v>86</v>
      </c>
      <c r="J95" s="12">
        <v>132</v>
      </c>
      <c r="K95" s="12">
        <v>89</v>
      </c>
      <c r="L95" s="12">
        <v>40</v>
      </c>
      <c r="M95" s="12">
        <v>50</v>
      </c>
      <c r="N95" s="12">
        <v>1</v>
      </c>
      <c r="O95" s="12">
        <v>27</v>
      </c>
      <c r="P95" s="12">
        <v>2</v>
      </c>
      <c r="Q95" s="12">
        <v>35</v>
      </c>
      <c r="R95" s="12">
        <v>15</v>
      </c>
      <c r="S95" s="12">
        <v>4</v>
      </c>
      <c r="T95" s="12">
        <v>1</v>
      </c>
      <c r="U95" s="12">
        <v>0</v>
      </c>
      <c r="V95" s="12">
        <v>0</v>
      </c>
      <c r="W95" s="12">
        <v>1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0" t="str">
        <f t="shared" si="8"/>
        <v>Ancash</v>
      </c>
    </row>
    <row r="96" spans="2:29" s="3" customFormat="1" x14ac:dyDescent="0.15">
      <c r="B96" s="9">
        <f t="shared" si="9"/>
        <v>90</v>
      </c>
      <c r="C96" s="9" t="s">
        <v>239</v>
      </c>
      <c r="D96" s="10" t="str">
        <f t="shared" si="10"/>
        <v>Huari</v>
      </c>
      <c r="E96" s="10" t="str">
        <f t="shared" si="10"/>
        <v>San Luis (AN-110/AN-112)</v>
      </c>
      <c r="F96" s="10" t="str">
        <f t="shared" si="10"/>
        <v>Huari (PE-14B/AN-110)</v>
      </c>
      <c r="G96" s="9" t="str">
        <f t="shared" si="10"/>
        <v>AN110</v>
      </c>
      <c r="H96" s="8">
        <f t="shared" si="7"/>
        <v>230</v>
      </c>
      <c r="I96" s="12">
        <v>16</v>
      </c>
      <c r="J96" s="12">
        <v>103</v>
      </c>
      <c r="K96" s="12">
        <v>37</v>
      </c>
      <c r="L96" s="12">
        <v>14</v>
      </c>
      <c r="M96" s="12">
        <v>43</v>
      </c>
      <c r="N96" s="12">
        <v>0</v>
      </c>
      <c r="O96" s="12">
        <v>1</v>
      </c>
      <c r="P96" s="12">
        <v>0</v>
      </c>
      <c r="Q96" s="12">
        <v>10</v>
      </c>
      <c r="R96" s="12">
        <v>6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0" t="str">
        <f t="shared" si="8"/>
        <v>Ancash</v>
      </c>
    </row>
    <row r="97" spans="2:29" s="3" customFormat="1" x14ac:dyDescent="0.15">
      <c r="B97" s="9">
        <f t="shared" si="9"/>
        <v>91</v>
      </c>
      <c r="C97" s="9" t="s">
        <v>240</v>
      </c>
      <c r="D97" s="10" t="str">
        <f t="shared" si="10"/>
        <v>Colcas</v>
      </c>
      <c r="E97" s="10" t="str">
        <f t="shared" si="10"/>
        <v>San Luis (AN-110/AN-112)</v>
      </c>
      <c r="F97" s="10" t="str">
        <f t="shared" si="10"/>
        <v>Huari (PE-14B/AN-110)</v>
      </c>
      <c r="G97" s="9" t="str">
        <f t="shared" si="10"/>
        <v>AN110</v>
      </c>
      <c r="H97" s="8">
        <f t="shared" si="7"/>
        <v>72</v>
      </c>
      <c r="I97" s="12">
        <v>5</v>
      </c>
      <c r="J97" s="12">
        <v>22</v>
      </c>
      <c r="K97" s="12">
        <v>13</v>
      </c>
      <c r="L97" s="12">
        <v>3</v>
      </c>
      <c r="M97" s="12">
        <v>23</v>
      </c>
      <c r="N97" s="12">
        <v>0</v>
      </c>
      <c r="O97" s="12">
        <v>1</v>
      </c>
      <c r="P97" s="12">
        <v>0</v>
      </c>
      <c r="Q97" s="12">
        <v>4</v>
      </c>
      <c r="R97" s="12">
        <v>1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0" t="str">
        <f t="shared" si="8"/>
        <v>Ancash</v>
      </c>
    </row>
    <row r="98" spans="2:29" s="3" customFormat="1" x14ac:dyDescent="0.15">
      <c r="B98" s="9">
        <f t="shared" si="9"/>
        <v>92</v>
      </c>
      <c r="C98" s="9" t="s">
        <v>241</v>
      </c>
      <c r="D98" s="10" t="str">
        <f t="shared" si="10"/>
        <v>Pomabamba</v>
      </c>
      <c r="E98" s="10" t="str">
        <f t="shared" si="10"/>
        <v>Pomabamba</v>
      </c>
      <c r="F98" s="10" t="str">
        <f t="shared" si="10"/>
        <v>Piscobamba</v>
      </c>
      <c r="G98" s="9" t="str">
        <f t="shared" si="10"/>
        <v>AN110</v>
      </c>
      <c r="H98" s="8">
        <f t="shared" si="7"/>
        <v>122</v>
      </c>
      <c r="I98" s="12">
        <v>11</v>
      </c>
      <c r="J98" s="12">
        <v>38</v>
      </c>
      <c r="K98" s="12">
        <v>12</v>
      </c>
      <c r="L98" s="12">
        <v>4</v>
      </c>
      <c r="M98" s="12">
        <v>38</v>
      </c>
      <c r="N98" s="12">
        <v>7</v>
      </c>
      <c r="O98" s="12">
        <v>4</v>
      </c>
      <c r="P98" s="12">
        <v>0</v>
      </c>
      <c r="Q98" s="12">
        <v>7</v>
      </c>
      <c r="R98" s="12">
        <v>1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0" t="str">
        <f t="shared" si="8"/>
        <v>Ancash</v>
      </c>
    </row>
    <row r="99" spans="2:29" s="3" customFormat="1" x14ac:dyDescent="0.15">
      <c r="B99" s="9">
        <f t="shared" si="9"/>
        <v>93</v>
      </c>
      <c r="C99" s="9" t="s">
        <v>242</v>
      </c>
      <c r="D99" s="10" t="str">
        <f t="shared" si="10"/>
        <v>Pasarcancha</v>
      </c>
      <c r="E99" s="10" t="str">
        <f t="shared" si="10"/>
        <v>Chaquicocha (Dv. Pomabamba)</v>
      </c>
      <c r="F99" s="10" t="str">
        <f t="shared" si="10"/>
        <v>Andaymayo</v>
      </c>
      <c r="G99" s="9" t="str">
        <f t="shared" si="10"/>
        <v>AN110</v>
      </c>
      <c r="H99" s="8">
        <f t="shared" si="7"/>
        <v>89</v>
      </c>
      <c r="I99" s="12">
        <v>5</v>
      </c>
      <c r="J99" s="12">
        <v>24</v>
      </c>
      <c r="K99" s="12">
        <v>18</v>
      </c>
      <c r="L99" s="12">
        <v>5</v>
      </c>
      <c r="M99" s="12">
        <v>23</v>
      </c>
      <c r="N99" s="12">
        <v>3</v>
      </c>
      <c r="O99" s="12">
        <v>0</v>
      </c>
      <c r="P99" s="12">
        <v>0</v>
      </c>
      <c r="Q99" s="12">
        <v>7</v>
      </c>
      <c r="R99" s="12">
        <v>4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0" t="str">
        <f t="shared" si="8"/>
        <v>Ancash</v>
      </c>
    </row>
    <row r="100" spans="2:29" s="3" customFormat="1" x14ac:dyDescent="0.15">
      <c r="B100" s="9">
        <f t="shared" si="9"/>
        <v>94</v>
      </c>
      <c r="C100" s="9" t="s">
        <v>243</v>
      </c>
      <c r="D100" s="10" t="str">
        <f t="shared" si="10"/>
        <v>Chacas</v>
      </c>
      <c r="E100" s="10" t="str">
        <f t="shared" si="10"/>
        <v>Chacas</v>
      </c>
      <c r="F100" s="10" t="str">
        <f t="shared" si="10"/>
        <v>Acochaca</v>
      </c>
      <c r="G100" s="9" t="str">
        <f t="shared" si="10"/>
        <v>AN107</v>
      </c>
      <c r="H100" s="8">
        <f t="shared" si="7"/>
        <v>250</v>
      </c>
      <c r="I100" s="12">
        <v>48</v>
      </c>
      <c r="J100" s="12">
        <v>56</v>
      </c>
      <c r="K100" s="12">
        <v>42</v>
      </c>
      <c r="L100" s="12">
        <v>15</v>
      </c>
      <c r="M100" s="12">
        <v>43</v>
      </c>
      <c r="N100" s="12">
        <v>11</v>
      </c>
      <c r="O100" s="12">
        <v>7</v>
      </c>
      <c r="P100" s="12">
        <v>0</v>
      </c>
      <c r="Q100" s="12">
        <v>23</v>
      </c>
      <c r="R100" s="12">
        <v>4</v>
      </c>
      <c r="S100" s="12">
        <v>1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0" t="str">
        <f t="shared" si="8"/>
        <v>Ancash</v>
      </c>
    </row>
    <row r="101" spans="2:29" s="3" customFormat="1" x14ac:dyDescent="0.15">
      <c r="B101" s="9">
        <f t="shared" si="9"/>
        <v>95</v>
      </c>
      <c r="C101" s="9" t="s">
        <v>244</v>
      </c>
      <c r="D101" s="10" t="str">
        <f t="shared" si="10"/>
        <v>Palca</v>
      </c>
      <c r="E101" s="10" t="str">
        <f t="shared" si="10"/>
        <v>Masín</v>
      </c>
      <c r="F101" s="10" t="str">
        <f t="shared" si="10"/>
        <v>Dv. Llamellin (PE-14A/AN-109)</v>
      </c>
      <c r="G101" s="9" t="str">
        <f t="shared" si="10"/>
        <v>PE14A</v>
      </c>
      <c r="H101" s="8">
        <f t="shared" si="7"/>
        <v>83</v>
      </c>
      <c r="I101" s="12">
        <v>11</v>
      </c>
      <c r="J101" s="12">
        <v>20</v>
      </c>
      <c r="K101" s="12">
        <v>15</v>
      </c>
      <c r="L101" s="12">
        <v>5</v>
      </c>
      <c r="M101" s="12">
        <v>7</v>
      </c>
      <c r="N101" s="12">
        <v>1</v>
      </c>
      <c r="O101" s="12">
        <v>7</v>
      </c>
      <c r="P101" s="12">
        <v>0</v>
      </c>
      <c r="Q101" s="12">
        <v>12</v>
      </c>
      <c r="R101" s="12">
        <v>3</v>
      </c>
      <c r="S101" s="12">
        <v>2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0" t="str">
        <f t="shared" si="8"/>
        <v>Ancash</v>
      </c>
    </row>
    <row r="102" spans="2:29" s="3" customFormat="1" x14ac:dyDescent="0.15">
      <c r="B102" s="9">
        <f t="shared" si="9"/>
        <v>96</v>
      </c>
      <c r="C102" s="9" t="s">
        <v>245</v>
      </c>
      <c r="D102" s="10" t="str">
        <f t="shared" si="10"/>
        <v>Cascay</v>
      </c>
      <c r="E102" s="10" t="str">
        <f t="shared" si="10"/>
        <v>Dv. Llamellin (PE-14A/AN-109)</v>
      </c>
      <c r="F102" s="10" t="str">
        <f t="shared" si="10"/>
        <v>Anra</v>
      </c>
      <c r="G102" s="9" t="str">
        <f t="shared" si="10"/>
        <v>PE14A</v>
      </c>
      <c r="H102" s="8">
        <f t="shared" si="7"/>
        <v>31</v>
      </c>
      <c r="I102" s="12">
        <v>1</v>
      </c>
      <c r="J102" s="12">
        <v>6</v>
      </c>
      <c r="K102" s="12">
        <v>7</v>
      </c>
      <c r="L102" s="12">
        <v>0</v>
      </c>
      <c r="M102" s="12">
        <v>2</v>
      </c>
      <c r="N102" s="12">
        <v>0</v>
      </c>
      <c r="O102" s="12">
        <v>5</v>
      </c>
      <c r="P102" s="12">
        <v>0</v>
      </c>
      <c r="Q102" s="12">
        <v>6</v>
      </c>
      <c r="R102" s="12">
        <v>4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0" t="str">
        <f t="shared" si="8"/>
        <v>Ancash</v>
      </c>
    </row>
    <row r="103" spans="2:29" s="3" customFormat="1" x14ac:dyDescent="0.15">
      <c r="B103" s="9">
        <f t="shared" si="9"/>
        <v>97</v>
      </c>
      <c r="C103" s="9" t="s">
        <v>246</v>
      </c>
      <c r="D103" s="10" t="str">
        <f t="shared" si="10"/>
        <v>Coto</v>
      </c>
      <c r="E103" s="10" t="str">
        <f t="shared" si="10"/>
        <v>Llamellin</v>
      </c>
      <c r="F103" s="10" t="str">
        <f t="shared" si="10"/>
        <v>Chaccho</v>
      </c>
      <c r="G103" s="9" t="str">
        <f t="shared" si="10"/>
        <v>AN108</v>
      </c>
      <c r="H103" s="8">
        <f t="shared" si="7"/>
        <v>89</v>
      </c>
      <c r="I103" s="12">
        <v>1</v>
      </c>
      <c r="J103" s="12">
        <v>31</v>
      </c>
      <c r="K103" s="12">
        <v>11</v>
      </c>
      <c r="L103" s="12">
        <v>4</v>
      </c>
      <c r="M103" s="12">
        <v>23</v>
      </c>
      <c r="N103" s="12">
        <v>0</v>
      </c>
      <c r="O103" s="12">
        <v>4</v>
      </c>
      <c r="P103" s="12">
        <v>0</v>
      </c>
      <c r="Q103" s="12">
        <v>8</v>
      </c>
      <c r="R103" s="12">
        <v>6</v>
      </c>
      <c r="S103" s="12">
        <v>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0" t="str">
        <f t="shared" si="8"/>
        <v>Ancash</v>
      </c>
    </row>
    <row r="104" spans="2:29" s="3" customFormat="1" x14ac:dyDescent="0.15">
      <c r="B104" s="9">
        <f t="shared" si="9"/>
        <v>98</v>
      </c>
      <c r="C104" s="9" t="s">
        <v>247</v>
      </c>
      <c r="D104" s="10" t="str">
        <f t="shared" si="10"/>
        <v>Caraz I</v>
      </c>
      <c r="E104" s="10" t="str">
        <f t="shared" si="10"/>
        <v>Carhuaz</v>
      </c>
      <c r="F104" s="10" t="str">
        <f t="shared" si="10"/>
        <v>Dv. Amashca</v>
      </c>
      <c r="G104" s="9" t="str">
        <f t="shared" si="10"/>
        <v>AN107</v>
      </c>
      <c r="H104" s="8">
        <f t="shared" si="7"/>
        <v>498</v>
      </c>
      <c r="I104" s="12">
        <v>39</v>
      </c>
      <c r="J104" s="12">
        <v>252</v>
      </c>
      <c r="K104" s="12">
        <v>50</v>
      </c>
      <c r="L104" s="12">
        <v>17</v>
      </c>
      <c r="M104" s="12">
        <v>55</v>
      </c>
      <c r="N104" s="12">
        <v>14</v>
      </c>
      <c r="O104" s="12">
        <v>6</v>
      </c>
      <c r="P104" s="12">
        <v>0</v>
      </c>
      <c r="Q104" s="12">
        <v>52</v>
      </c>
      <c r="R104" s="12">
        <v>11</v>
      </c>
      <c r="S104" s="12">
        <v>0</v>
      </c>
      <c r="T104" s="12">
        <v>0</v>
      </c>
      <c r="U104" s="12">
        <v>0</v>
      </c>
      <c r="V104" s="12">
        <v>0</v>
      </c>
      <c r="W104" s="12">
        <v>2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0" t="str">
        <f t="shared" si="8"/>
        <v>Ancash</v>
      </c>
    </row>
    <row r="105" spans="2:29" s="3" customFormat="1" x14ac:dyDescent="0.15">
      <c r="B105" s="9">
        <f t="shared" si="9"/>
        <v>99</v>
      </c>
      <c r="C105" s="9" t="s">
        <v>248</v>
      </c>
      <c r="D105" s="10" t="str">
        <f t="shared" si="10"/>
        <v>Cochas</v>
      </c>
      <c r="E105" s="10" t="str">
        <f t="shared" si="10"/>
        <v>Huayto</v>
      </c>
      <c r="F105" s="10" t="str">
        <f t="shared" si="10"/>
        <v>Lím. Dep. Lima/Ancash</v>
      </c>
      <c r="G105" s="9" t="str">
        <f t="shared" si="10"/>
        <v>PE16A</v>
      </c>
      <c r="H105" s="8">
        <f t="shared" si="7"/>
        <v>200</v>
      </c>
      <c r="I105" s="12">
        <v>9</v>
      </c>
      <c r="J105" s="12">
        <v>21</v>
      </c>
      <c r="K105" s="12">
        <v>46</v>
      </c>
      <c r="L105" s="12">
        <v>9</v>
      </c>
      <c r="M105" s="12">
        <v>72</v>
      </c>
      <c r="N105" s="12">
        <v>8</v>
      </c>
      <c r="O105" s="12">
        <v>4</v>
      </c>
      <c r="P105" s="12">
        <v>1</v>
      </c>
      <c r="Q105" s="12">
        <v>23</v>
      </c>
      <c r="R105" s="12">
        <v>5</v>
      </c>
      <c r="S105" s="12">
        <v>1</v>
      </c>
      <c r="T105" s="12">
        <v>1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0" t="str">
        <f t="shared" si="8"/>
        <v>Lima</v>
      </c>
    </row>
    <row r="106" spans="2:29" s="3" customFormat="1" x14ac:dyDescent="0.15">
      <c r="B106" s="9">
        <f t="shared" si="9"/>
        <v>100</v>
      </c>
      <c r="C106" s="9" t="s">
        <v>249</v>
      </c>
      <c r="D106" s="10" t="str">
        <f t="shared" si="10"/>
        <v>Paraiso</v>
      </c>
      <c r="E106" s="10" t="str">
        <f t="shared" si="10"/>
        <v>Dv. Las Salinas</v>
      </c>
      <c r="F106" s="10" t="str">
        <f t="shared" si="10"/>
        <v>I. V. Huacho (PE-01N/LM-101)</v>
      </c>
      <c r="G106" s="9" t="str">
        <f t="shared" si="10"/>
        <v>PE01N</v>
      </c>
      <c r="H106" s="8">
        <f t="shared" si="7"/>
        <v>3964</v>
      </c>
      <c r="I106" s="12">
        <v>937</v>
      </c>
      <c r="J106" s="12">
        <v>73</v>
      </c>
      <c r="K106" s="12">
        <v>376</v>
      </c>
      <c r="L106" s="12">
        <v>48</v>
      </c>
      <c r="M106" s="12">
        <v>125</v>
      </c>
      <c r="N106" s="12">
        <v>17</v>
      </c>
      <c r="O106" s="12">
        <v>309</v>
      </c>
      <c r="P106" s="12">
        <v>355</v>
      </c>
      <c r="Q106" s="12">
        <v>434</v>
      </c>
      <c r="R106" s="12">
        <v>244</v>
      </c>
      <c r="S106" s="12">
        <v>74</v>
      </c>
      <c r="T106" s="12">
        <v>17</v>
      </c>
      <c r="U106" s="12">
        <v>11</v>
      </c>
      <c r="V106" s="12">
        <v>95</v>
      </c>
      <c r="W106" s="12">
        <v>792</v>
      </c>
      <c r="X106" s="12">
        <v>9</v>
      </c>
      <c r="Y106" s="12">
        <v>1</v>
      </c>
      <c r="Z106" s="12">
        <v>23</v>
      </c>
      <c r="AA106" s="12">
        <v>24</v>
      </c>
      <c r="AB106" s="12">
        <v>0</v>
      </c>
      <c r="AC106" s="10" t="str">
        <f t="shared" si="8"/>
        <v>Lima</v>
      </c>
    </row>
    <row r="107" spans="2:29" s="3" customFormat="1" x14ac:dyDescent="0.15">
      <c r="B107" s="9">
        <f t="shared" si="9"/>
        <v>101</v>
      </c>
      <c r="C107" s="9" t="s">
        <v>250</v>
      </c>
      <c r="D107" s="10" t="str">
        <f t="shared" ref="D107:G126" si="11">VLOOKUP($C107,Estaciones_2016,D$586,0)</f>
        <v>Sayan</v>
      </c>
      <c r="E107" s="10" t="str">
        <f t="shared" si="11"/>
        <v>Dv. Sayán (PE-018/PE-1NF)</v>
      </c>
      <c r="F107" s="10" t="str">
        <f t="shared" si="11"/>
        <v>Sayán</v>
      </c>
      <c r="G107" s="9" t="str">
        <f t="shared" si="11"/>
        <v>PE018</v>
      </c>
      <c r="H107" s="8">
        <f t="shared" si="7"/>
        <v>820</v>
      </c>
      <c r="I107" s="12">
        <v>176</v>
      </c>
      <c r="J107" s="12">
        <v>186</v>
      </c>
      <c r="K107" s="12">
        <v>127</v>
      </c>
      <c r="L107" s="12">
        <v>32</v>
      </c>
      <c r="M107" s="12">
        <v>175</v>
      </c>
      <c r="N107" s="12">
        <v>11</v>
      </c>
      <c r="O107" s="12">
        <v>16</v>
      </c>
      <c r="P107" s="12">
        <v>8</v>
      </c>
      <c r="Q107" s="12">
        <v>39</v>
      </c>
      <c r="R107" s="12">
        <v>17</v>
      </c>
      <c r="S107" s="12">
        <v>7</v>
      </c>
      <c r="T107" s="12">
        <v>5</v>
      </c>
      <c r="U107" s="12">
        <v>6</v>
      </c>
      <c r="V107" s="12">
        <v>4</v>
      </c>
      <c r="W107" s="12">
        <v>5</v>
      </c>
      <c r="X107" s="12">
        <v>1</v>
      </c>
      <c r="Y107" s="12">
        <v>0</v>
      </c>
      <c r="Z107" s="12">
        <v>1</v>
      </c>
      <c r="AA107" s="12">
        <v>4</v>
      </c>
      <c r="AB107" s="12">
        <v>0</v>
      </c>
      <c r="AC107" s="10" t="str">
        <f t="shared" si="8"/>
        <v>Lima</v>
      </c>
    </row>
    <row r="108" spans="2:29" s="3" customFormat="1" x14ac:dyDescent="0.15">
      <c r="B108" s="9">
        <f t="shared" si="9"/>
        <v>102</v>
      </c>
      <c r="C108" s="9" t="s">
        <v>251</v>
      </c>
      <c r="D108" s="10" t="str">
        <f t="shared" si="11"/>
        <v>Andahuasi</v>
      </c>
      <c r="E108" s="10" t="str">
        <f t="shared" si="11"/>
        <v>Santa Rosa</v>
      </c>
      <c r="F108" s="10" t="str">
        <f t="shared" si="11"/>
        <v>Dv. Sayán (Emp. PE-018/PE-1NF)</v>
      </c>
      <c r="G108" s="9" t="str">
        <f t="shared" si="11"/>
        <v>PE1NE</v>
      </c>
      <c r="H108" s="8">
        <f t="shared" si="7"/>
        <v>370</v>
      </c>
      <c r="I108" s="12">
        <v>65</v>
      </c>
      <c r="J108" s="12">
        <v>53</v>
      </c>
      <c r="K108" s="12">
        <v>72</v>
      </c>
      <c r="L108" s="12">
        <v>8</v>
      </c>
      <c r="M108" s="12">
        <v>34</v>
      </c>
      <c r="N108" s="12">
        <v>7</v>
      </c>
      <c r="O108" s="12">
        <v>17</v>
      </c>
      <c r="P108" s="12">
        <v>2</v>
      </c>
      <c r="Q108" s="12">
        <v>39</v>
      </c>
      <c r="R108" s="12">
        <v>14</v>
      </c>
      <c r="S108" s="12">
        <v>4</v>
      </c>
      <c r="T108" s="12">
        <v>0</v>
      </c>
      <c r="U108" s="12">
        <v>3</v>
      </c>
      <c r="V108" s="12">
        <v>3</v>
      </c>
      <c r="W108" s="12">
        <v>45</v>
      </c>
      <c r="X108" s="12">
        <v>1</v>
      </c>
      <c r="Y108" s="12">
        <v>0</v>
      </c>
      <c r="Z108" s="12">
        <v>0</v>
      </c>
      <c r="AA108" s="12">
        <v>3</v>
      </c>
      <c r="AB108" s="12">
        <v>0</v>
      </c>
      <c r="AC108" s="10" t="str">
        <f t="shared" si="8"/>
        <v>Lima</v>
      </c>
    </row>
    <row r="109" spans="2:29" s="3" customFormat="1" x14ac:dyDescent="0.15">
      <c r="B109" s="9">
        <f t="shared" si="9"/>
        <v>103</v>
      </c>
      <c r="C109" s="9" t="s">
        <v>252</v>
      </c>
      <c r="D109" s="10" t="str">
        <f t="shared" si="11"/>
        <v>Rio Seco</v>
      </c>
      <c r="E109" s="10" t="str">
        <f t="shared" si="11"/>
        <v>Óvalo Chancay (PE-01N/PE-1NC)</v>
      </c>
      <c r="F109" s="10" t="str">
        <f t="shared" si="11"/>
        <v>Río Seco (PE-01N/PE-1NE)</v>
      </c>
      <c r="G109" s="9" t="str">
        <f t="shared" si="11"/>
        <v>PE01N</v>
      </c>
      <c r="H109" s="8">
        <f t="shared" si="7"/>
        <v>6546</v>
      </c>
      <c r="I109" s="12">
        <v>965</v>
      </c>
      <c r="J109" s="12">
        <v>1029</v>
      </c>
      <c r="K109" s="12">
        <v>620</v>
      </c>
      <c r="L109" s="12">
        <v>516</v>
      </c>
      <c r="M109" s="12">
        <v>318</v>
      </c>
      <c r="N109" s="12">
        <v>43</v>
      </c>
      <c r="O109" s="12">
        <v>344</v>
      </c>
      <c r="P109" s="12">
        <v>434</v>
      </c>
      <c r="Q109" s="12">
        <v>609</v>
      </c>
      <c r="R109" s="12">
        <v>320</v>
      </c>
      <c r="S109" s="12">
        <v>92</v>
      </c>
      <c r="T109" s="12">
        <v>11</v>
      </c>
      <c r="U109" s="12">
        <v>8</v>
      </c>
      <c r="V109" s="12">
        <v>142</v>
      </c>
      <c r="W109" s="12">
        <v>1023</v>
      </c>
      <c r="X109" s="12">
        <v>14</v>
      </c>
      <c r="Y109" s="12">
        <v>7</v>
      </c>
      <c r="Z109" s="12">
        <v>25</v>
      </c>
      <c r="AA109" s="12">
        <v>26</v>
      </c>
      <c r="AB109" s="12">
        <v>0</v>
      </c>
      <c r="AC109" s="10" t="str">
        <f t="shared" si="8"/>
        <v>Lima</v>
      </c>
    </row>
    <row r="110" spans="2:29" s="3" customFormat="1" x14ac:dyDescent="0.15">
      <c r="B110" s="9">
        <f t="shared" si="9"/>
        <v>104</v>
      </c>
      <c r="C110" s="9" t="s">
        <v>253</v>
      </c>
      <c r="D110" s="10" t="str">
        <f t="shared" si="11"/>
        <v>Huaral</v>
      </c>
      <c r="E110" s="10" t="str">
        <f t="shared" si="11"/>
        <v>Esquivel</v>
      </c>
      <c r="F110" s="10" t="str">
        <f t="shared" si="11"/>
        <v>Huaral</v>
      </c>
      <c r="G110" s="9" t="str">
        <f t="shared" si="11"/>
        <v>PE1NC</v>
      </c>
      <c r="H110" s="8">
        <f t="shared" si="7"/>
        <v>4722</v>
      </c>
      <c r="I110" s="12">
        <v>1048</v>
      </c>
      <c r="J110" s="12">
        <v>1391</v>
      </c>
      <c r="K110" s="12">
        <v>388</v>
      </c>
      <c r="L110" s="12">
        <v>425</v>
      </c>
      <c r="M110" s="12">
        <v>260</v>
      </c>
      <c r="N110" s="12">
        <v>351</v>
      </c>
      <c r="O110" s="12">
        <v>173</v>
      </c>
      <c r="P110" s="12">
        <v>70</v>
      </c>
      <c r="Q110" s="12">
        <v>260</v>
      </c>
      <c r="R110" s="12">
        <v>116</v>
      </c>
      <c r="S110" s="12">
        <v>82</v>
      </c>
      <c r="T110" s="12">
        <v>29</v>
      </c>
      <c r="U110" s="12">
        <v>38</v>
      </c>
      <c r="V110" s="12">
        <v>17</v>
      </c>
      <c r="W110" s="12">
        <v>40</v>
      </c>
      <c r="X110" s="12">
        <v>9</v>
      </c>
      <c r="Y110" s="12">
        <v>11</v>
      </c>
      <c r="Z110" s="12">
        <v>7</v>
      </c>
      <c r="AA110" s="12">
        <v>7</v>
      </c>
      <c r="AB110" s="12">
        <v>0</v>
      </c>
      <c r="AC110" s="10" t="str">
        <f t="shared" si="8"/>
        <v>Lima</v>
      </c>
    </row>
    <row r="111" spans="2:29" s="3" customFormat="1" x14ac:dyDescent="0.15">
      <c r="B111" s="9">
        <f t="shared" si="9"/>
        <v>105</v>
      </c>
      <c r="C111" s="9" t="s">
        <v>254</v>
      </c>
      <c r="D111" s="10" t="str">
        <f t="shared" si="11"/>
        <v>Pirca</v>
      </c>
      <c r="E111" s="10" t="str">
        <f t="shared" si="11"/>
        <v>Acos (Emp. PE-1NC/PE-20B)</v>
      </c>
      <c r="F111" s="10" t="str">
        <f t="shared" si="11"/>
        <v>Acos</v>
      </c>
      <c r="G111" s="9" t="str">
        <f t="shared" si="11"/>
        <v>PE1NC</v>
      </c>
      <c r="H111" s="8">
        <f t="shared" si="7"/>
        <v>192</v>
      </c>
      <c r="I111" s="12">
        <v>17</v>
      </c>
      <c r="J111" s="12">
        <v>55</v>
      </c>
      <c r="K111" s="12">
        <v>60</v>
      </c>
      <c r="L111" s="12">
        <v>18</v>
      </c>
      <c r="M111" s="12">
        <v>24</v>
      </c>
      <c r="N111" s="12">
        <v>2</v>
      </c>
      <c r="O111" s="12">
        <v>1</v>
      </c>
      <c r="P111" s="12">
        <v>0</v>
      </c>
      <c r="Q111" s="12">
        <v>12</v>
      </c>
      <c r="R111" s="12">
        <v>3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0" t="str">
        <f t="shared" si="8"/>
        <v>Lima</v>
      </c>
    </row>
    <row r="112" spans="2:29" s="3" customFormat="1" x14ac:dyDescent="0.15">
      <c r="B112" s="9">
        <f t="shared" si="9"/>
        <v>106</v>
      </c>
      <c r="C112" s="9" t="s">
        <v>255</v>
      </c>
      <c r="D112" s="10" t="str">
        <f t="shared" si="11"/>
        <v>Pacaraos</v>
      </c>
      <c r="E112" s="10" t="str">
        <f t="shared" si="11"/>
        <v>Acos</v>
      </c>
      <c r="F112" s="10" t="str">
        <f t="shared" si="11"/>
        <v>Santa Cruz de Andamarca</v>
      </c>
      <c r="G112" s="9" t="str">
        <f t="shared" si="11"/>
        <v>PE1NC</v>
      </c>
      <c r="H112" s="8">
        <f t="shared" si="7"/>
        <v>111</v>
      </c>
      <c r="I112" s="12">
        <v>13</v>
      </c>
      <c r="J112" s="12">
        <v>37</v>
      </c>
      <c r="K112" s="12">
        <v>30</v>
      </c>
      <c r="L112" s="12">
        <v>14</v>
      </c>
      <c r="M112" s="12">
        <v>8</v>
      </c>
      <c r="N112" s="12">
        <v>2</v>
      </c>
      <c r="O112" s="12">
        <v>0</v>
      </c>
      <c r="P112" s="12">
        <v>0</v>
      </c>
      <c r="Q112" s="12">
        <v>6</v>
      </c>
      <c r="R112" s="12">
        <v>1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0" t="str">
        <f t="shared" si="8"/>
        <v>Lima</v>
      </c>
    </row>
    <row r="113" spans="2:29" s="3" customFormat="1" x14ac:dyDescent="0.15">
      <c r="B113" s="9">
        <f t="shared" si="9"/>
        <v>107</v>
      </c>
      <c r="C113" s="9" t="s">
        <v>256</v>
      </c>
      <c r="D113" s="10" t="str">
        <f t="shared" si="11"/>
        <v>Churín</v>
      </c>
      <c r="E113" s="10" t="str">
        <f t="shared" si="11"/>
        <v>Churín</v>
      </c>
      <c r="F113" s="10" t="str">
        <f t="shared" si="11"/>
        <v>Oyón (PE-018/PE-16A)</v>
      </c>
      <c r="G113" s="9" t="str">
        <f t="shared" si="11"/>
        <v>PE018</v>
      </c>
      <c r="H113" s="8">
        <f t="shared" si="7"/>
        <v>478</v>
      </c>
      <c r="I113" s="12">
        <v>96</v>
      </c>
      <c r="J113" s="12">
        <v>63</v>
      </c>
      <c r="K113" s="12">
        <v>101</v>
      </c>
      <c r="L113" s="12">
        <v>16</v>
      </c>
      <c r="M113" s="12">
        <v>63</v>
      </c>
      <c r="N113" s="12">
        <v>8</v>
      </c>
      <c r="O113" s="12">
        <v>15</v>
      </c>
      <c r="P113" s="12">
        <v>4</v>
      </c>
      <c r="Q113" s="12">
        <v>24</v>
      </c>
      <c r="R113" s="12">
        <v>18</v>
      </c>
      <c r="S113" s="12">
        <v>16</v>
      </c>
      <c r="T113" s="12">
        <v>2</v>
      </c>
      <c r="U113" s="12">
        <v>5</v>
      </c>
      <c r="V113" s="12">
        <v>15</v>
      </c>
      <c r="W113" s="12">
        <v>30</v>
      </c>
      <c r="X113" s="12">
        <v>0</v>
      </c>
      <c r="Y113" s="12">
        <v>1</v>
      </c>
      <c r="Z113" s="12">
        <v>1</v>
      </c>
      <c r="AA113" s="12">
        <v>0</v>
      </c>
      <c r="AB113" s="12">
        <v>0</v>
      </c>
      <c r="AC113" s="10" t="str">
        <f t="shared" si="8"/>
        <v>Lima</v>
      </c>
    </row>
    <row r="114" spans="2:29" s="3" customFormat="1" x14ac:dyDescent="0.15">
      <c r="B114" s="9">
        <f t="shared" si="9"/>
        <v>108</v>
      </c>
      <c r="C114" s="9" t="s">
        <v>257</v>
      </c>
      <c r="D114" s="10" t="str">
        <f t="shared" si="11"/>
        <v>Chancay</v>
      </c>
      <c r="E114" s="10" t="str">
        <f t="shared" si="11"/>
        <v>Emp. Serpentín (PE-01N/PE-1NA)_x000D_</v>
      </c>
      <c r="F114" s="10" t="str">
        <f t="shared" si="11"/>
        <v>Dv. Puerto Chancay</v>
      </c>
      <c r="G114" s="9" t="str">
        <f t="shared" si="11"/>
        <v>PE01N</v>
      </c>
      <c r="H114" s="8">
        <f t="shared" si="7"/>
        <v>6263</v>
      </c>
      <c r="I114" s="12">
        <v>877</v>
      </c>
      <c r="J114" s="12">
        <v>898</v>
      </c>
      <c r="K114" s="12">
        <v>526</v>
      </c>
      <c r="L114" s="12">
        <v>573</v>
      </c>
      <c r="M114" s="12">
        <v>208</v>
      </c>
      <c r="N114" s="12">
        <v>18</v>
      </c>
      <c r="O114" s="12">
        <v>319</v>
      </c>
      <c r="P114" s="12">
        <v>446</v>
      </c>
      <c r="Q114" s="12">
        <v>674</v>
      </c>
      <c r="R114" s="12">
        <v>315</v>
      </c>
      <c r="S114" s="12">
        <v>80</v>
      </c>
      <c r="T114" s="12">
        <v>22</v>
      </c>
      <c r="U114" s="12">
        <v>16</v>
      </c>
      <c r="V114" s="12">
        <v>156</v>
      </c>
      <c r="W114" s="12">
        <v>1069</v>
      </c>
      <c r="X114" s="12">
        <v>8</v>
      </c>
      <c r="Y114" s="12">
        <v>2</v>
      </c>
      <c r="Z114" s="12">
        <v>35</v>
      </c>
      <c r="AA114" s="12">
        <v>21</v>
      </c>
      <c r="AB114" s="12">
        <v>0</v>
      </c>
      <c r="AC114" s="10" t="str">
        <f t="shared" si="8"/>
        <v>Lima</v>
      </c>
    </row>
    <row r="115" spans="2:29" s="3" customFormat="1" x14ac:dyDescent="0.15">
      <c r="B115" s="9">
        <f t="shared" si="9"/>
        <v>109</v>
      </c>
      <c r="C115" s="9" t="s">
        <v>258</v>
      </c>
      <c r="D115" s="10" t="str">
        <f t="shared" si="11"/>
        <v>Aucallama</v>
      </c>
      <c r="E115" s="10" t="str">
        <f t="shared" si="11"/>
        <v>Emp. PE-014/PE-1NC</v>
      </c>
      <c r="F115" s="10" t="str">
        <f t="shared" si="11"/>
        <v>Huaral</v>
      </c>
      <c r="G115" s="9" t="str">
        <f t="shared" si="11"/>
        <v>PE1NB</v>
      </c>
      <c r="H115" s="8">
        <f t="shared" si="7"/>
        <v>2934</v>
      </c>
      <c r="I115" s="12">
        <v>761</v>
      </c>
      <c r="J115" s="12">
        <v>912</v>
      </c>
      <c r="K115" s="12">
        <v>343</v>
      </c>
      <c r="L115" s="12">
        <v>221</v>
      </c>
      <c r="M115" s="12">
        <v>144</v>
      </c>
      <c r="N115" s="12">
        <v>13</v>
      </c>
      <c r="O115" s="12">
        <v>118</v>
      </c>
      <c r="P115" s="12">
        <v>12</v>
      </c>
      <c r="Q115" s="12">
        <v>242</v>
      </c>
      <c r="R115" s="12">
        <v>53</v>
      </c>
      <c r="S115" s="12">
        <v>19</v>
      </c>
      <c r="T115" s="12">
        <v>4</v>
      </c>
      <c r="U115" s="12">
        <v>22</v>
      </c>
      <c r="V115" s="12">
        <v>5</v>
      </c>
      <c r="W115" s="12">
        <v>57</v>
      </c>
      <c r="X115" s="12">
        <v>1</v>
      </c>
      <c r="Y115" s="12">
        <v>3</v>
      </c>
      <c r="Z115" s="12">
        <v>1</v>
      </c>
      <c r="AA115" s="12">
        <v>3</v>
      </c>
      <c r="AB115" s="12">
        <v>0</v>
      </c>
      <c r="AC115" s="10" t="str">
        <f t="shared" si="8"/>
        <v>Lima</v>
      </c>
    </row>
    <row r="116" spans="2:29" s="3" customFormat="1" x14ac:dyDescent="0.15">
      <c r="B116" s="9">
        <f t="shared" si="9"/>
        <v>110</v>
      </c>
      <c r="C116" s="9" t="s">
        <v>139</v>
      </c>
      <c r="D116" s="10" t="str">
        <f t="shared" si="11"/>
        <v>Trapiche</v>
      </c>
      <c r="E116" s="10" t="str">
        <f t="shared" si="11"/>
        <v>La Flor (Fin de Autopista)</v>
      </c>
      <c r="F116" s="10" t="str">
        <f t="shared" si="11"/>
        <v>Trapiche (Emp. PE-20A/LM-109)</v>
      </c>
      <c r="G116" s="9" t="str">
        <f t="shared" si="11"/>
        <v>PE20A</v>
      </c>
      <c r="H116" s="8">
        <f>SUM(I116:AB116)</f>
        <v>1432</v>
      </c>
      <c r="I116" s="12">
        <v>265</v>
      </c>
      <c r="J116" s="12">
        <v>178</v>
      </c>
      <c r="K116" s="12">
        <v>140</v>
      </c>
      <c r="L116" s="12">
        <v>73</v>
      </c>
      <c r="M116" s="12">
        <v>172</v>
      </c>
      <c r="N116" s="12">
        <v>3</v>
      </c>
      <c r="O116" s="12">
        <v>7</v>
      </c>
      <c r="P116" s="12">
        <v>0</v>
      </c>
      <c r="Q116" s="12">
        <v>497</v>
      </c>
      <c r="R116" s="12">
        <v>37</v>
      </c>
      <c r="S116" s="12">
        <v>23</v>
      </c>
      <c r="T116" s="12">
        <v>1</v>
      </c>
      <c r="U116" s="12">
        <v>2</v>
      </c>
      <c r="V116" s="12">
        <v>1</v>
      </c>
      <c r="W116" s="12">
        <v>32</v>
      </c>
      <c r="X116" s="12">
        <v>0</v>
      </c>
      <c r="Y116" s="12">
        <v>0</v>
      </c>
      <c r="Z116" s="12">
        <v>0</v>
      </c>
      <c r="AA116" s="12">
        <v>1</v>
      </c>
      <c r="AB116" s="12">
        <v>0</v>
      </c>
      <c r="AC116" s="10" t="str">
        <f t="shared" si="8"/>
        <v>Lima</v>
      </c>
    </row>
    <row r="117" spans="2:29" s="3" customFormat="1" x14ac:dyDescent="0.15">
      <c r="B117" s="9">
        <f t="shared" si="9"/>
        <v>111</v>
      </c>
      <c r="C117" s="9" t="s">
        <v>750</v>
      </c>
      <c r="D117" s="10" t="str">
        <f t="shared" si="11"/>
        <v>Apan</v>
      </c>
      <c r="E117" s="10" t="str">
        <f t="shared" si="11"/>
        <v>Sta. Rosa de Quives (Emp. PE-20A/LM-111)</v>
      </c>
      <c r="F117" s="10" t="str">
        <f t="shared" si="11"/>
        <v>Emp. PE-20A/LM-110</v>
      </c>
      <c r="G117" s="9" t="str">
        <f t="shared" si="11"/>
        <v>PE20A</v>
      </c>
      <c r="H117" s="8">
        <f t="shared" ref="H117:H180" si="12">SUM(I117:AB117)</f>
        <v>243</v>
      </c>
      <c r="I117" s="12">
        <v>59</v>
      </c>
      <c r="J117" s="12">
        <v>38</v>
      </c>
      <c r="K117" s="12">
        <v>34</v>
      </c>
      <c r="L117" s="12">
        <v>6</v>
      </c>
      <c r="M117" s="12">
        <v>54</v>
      </c>
      <c r="N117" s="12">
        <v>1</v>
      </c>
      <c r="O117" s="12">
        <v>1</v>
      </c>
      <c r="P117" s="12">
        <v>0</v>
      </c>
      <c r="Q117" s="12">
        <v>19</v>
      </c>
      <c r="R117" s="12">
        <v>7</v>
      </c>
      <c r="S117" s="12">
        <v>1</v>
      </c>
      <c r="T117" s="12">
        <v>1</v>
      </c>
      <c r="U117" s="12">
        <v>0</v>
      </c>
      <c r="V117" s="12">
        <v>0</v>
      </c>
      <c r="W117" s="12">
        <v>21</v>
      </c>
      <c r="X117" s="12">
        <v>0</v>
      </c>
      <c r="Y117" s="12">
        <v>0</v>
      </c>
      <c r="Z117" s="12">
        <v>0</v>
      </c>
      <c r="AA117" s="12">
        <v>1</v>
      </c>
      <c r="AB117" s="12">
        <v>0</v>
      </c>
      <c r="AC117" s="10" t="str">
        <f t="shared" si="8"/>
        <v>Lima</v>
      </c>
    </row>
    <row r="118" spans="2:29" s="3" customFormat="1" x14ac:dyDescent="0.15">
      <c r="B118" s="9">
        <f t="shared" si="9"/>
        <v>112</v>
      </c>
      <c r="C118" s="9" t="s">
        <v>755</v>
      </c>
      <c r="D118" s="10" t="str">
        <f t="shared" si="11"/>
        <v>Canta</v>
      </c>
      <c r="E118" s="10" t="str">
        <f t="shared" si="11"/>
        <v>Sirhuayo (Emp. PE-20A/LM-111)</v>
      </c>
      <c r="F118" s="10" t="str">
        <f t="shared" si="11"/>
        <v>Abra La Viuda (LD Lima/Junin)</v>
      </c>
      <c r="G118" s="9" t="str">
        <f t="shared" si="11"/>
        <v>PE20A</v>
      </c>
      <c r="H118" s="8">
        <f t="shared" si="12"/>
        <v>123</v>
      </c>
      <c r="I118" s="12">
        <v>21</v>
      </c>
      <c r="J118" s="12">
        <v>23</v>
      </c>
      <c r="K118" s="12">
        <v>22</v>
      </c>
      <c r="L118" s="12">
        <v>7</v>
      </c>
      <c r="M118" s="12">
        <v>9</v>
      </c>
      <c r="N118" s="12">
        <v>1</v>
      </c>
      <c r="O118" s="12">
        <v>1</v>
      </c>
      <c r="P118" s="12">
        <v>0</v>
      </c>
      <c r="Q118" s="12">
        <v>7</v>
      </c>
      <c r="R118" s="12">
        <v>4</v>
      </c>
      <c r="S118" s="12">
        <v>4</v>
      </c>
      <c r="T118" s="12">
        <v>0</v>
      </c>
      <c r="U118" s="12">
        <v>2</v>
      </c>
      <c r="V118" s="12">
        <v>1</v>
      </c>
      <c r="W118" s="12">
        <v>17</v>
      </c>
      <c r="X118" s="12">
        <v>2</v>
      </c>
      <c r="Y118" s="12">
        <v>1</v>
      </c>
      <c r="Z118" s="12">
        <v>1</v>
      </c>
      <c r="AA118" s="12">
        <v>0</v>
      </c>
      <c r="AB118" s="12">
        <v>0</v>
      </c>
      <c r="AC118" s="10" t="str">
        <f t="shared" si="8"/>
        <v>Lima</v>
      </c>
    </row>
    <row r="119" spans="2:29" s="3" customFormat="1" x14ac:dyDescent="0.15">
      <c r="B119" s="9">
        <f t="shared" si="9"/>
        <v>113</v>
      </c>
      <c r="C119" s="9" t="s">
        <v>761</v>
      </c>
      <c r="D119" s="10" t="str">
        <f t="shared" si="11"/>
        <v>Chaclacayo</v>
      </c>
      <c r="E119" s="10" t="str">
        <f t="shared" si="11"/>
        <v>Pte. Los Angeles</v>
      </c>
      <c r="F119" s="10" t="str">
        <f t="shared" si="11"/>
        <v>Km. 30+000</v>
      </c>
      <c r="G119" s="9" t="str">
        <f t="shared" si="11"/>
        <v>PE022</v>
      </c>
      <c r="H119" s="8">
        <f t="shared" si="12"/>
        <v>11665</v>
      </c>
      <c r="I119" s="12">
        <v>5532</v>
      </c>
      <c r="J119" s="12">
        <v>981</v>
      </c>
      <c r="K119" s="12">
        <v>563</v>
      </c>
      <c r="L119" s="12">
        <v>107</v>
      </c>
      <c r="M119" s="12">
        <v>1039</v>
      </c>
      <c r="N119" s="12">
        <v>1390</v>
      </c>
      <c r="O119" s="12">
        <v>76</v>
      </c>
      <c r="P119" s="12">
        <v>230</v>
      </c>
      <c r="Q119" s="12">
        <v>731</v>
      </c>
      <c r="R119" s="12">
        <v>292</v>
      </c>
      <c r="S119" s="12">
        <v>49</v>
      </c>
      <c r="T119" s="12">
        <v>17</v>
      </c>
      <c r="U119" s="12">
        <v>20</v>
      </c>
      <c r="V119" s="12">
        <v>19</v>
      </c>
      <c r="W119" s="12">
        <v>593</v>
      </c>
      <c r="X119" s="12">
        <v>1</v>
      </c>
      <c r="Y119" s="12">
        <v>5</v>
      </c>
      <c r="Z119" s="12">
        <v>10</v>
      </c>
      <c r="AA119" s="12">
        <v>10</v>
      </c>
      <c r="AB119" s="12">
        <v>0</v>
      </c>
      <c r="AC119" s="10" t="str">
        <f t="shared" si="8"/>
        <v>Lima</v>
      </c>
    </row>
    <row r="120" spans="2:29" s="3" customFormat="1" x14ac:dyDescent="0.15">
      <c r="B120" s="9">
        <f t="shared" si="9"/>
        <v>114</v>
      </c>
      <c r="C120" s="9" t="s">
        <v>767</v>
      </c>
      <c r="D120" s="10" t="str">
        <f t="shared" si="11"/>
        <v>Ricardo Palma</v>
      </c>
      <c r="E120" s="10" t="str">
        <f t="shared" si="11"/>
        <v>Dv. Sta. Eulalia (PE-022/LM-103)</v>
      </c>
      <c r="F120" s="10" t="str">
        <f t="shared" si="11"/>
        <v>Cupiche</v>
      </c>
      <c r="G120" s="9" t="str">
        <f t="shared" si="11"/>
        <v>PE022</v>
      </c>
      <c r="H120" s="8">
        <f t="shared" si="12"/>
        <v>5619</v>
      </c>
      <c r="I120" s="12">
        <v>1736</v>
      </c>
      <c r="J120" s="12">
        <v>856</v>
      </c>
      <c r="K120" s="12">
        <v>286</v>
      </c>
      <c r="L120" s="12">
        <v>51</v>
      </c>
      <c r="M120" s="12">
        <v>297</v>
      </c>
      <c r="N120" s="12">
        <v>953</v>
      </c>
      <c r="O120" s="12">
        <v>33</v>
      </c>
      <c r="P120" s="12">
        <v>232</v>
      </c>
      <c r="Q120" s="12">
        <v>327</v>
      </c>
      <c r="R120" s="12">
        <v>231</v>
      </c>
      <c r="S120" s="12">
        <v>48</v>
      </c>
      <c r="T120" s="12">
        <v>6</v>
      </c>
      <c r="U120" s="12">
        <v>17</v>
      </c>
      <c r="V120" s="12">
        <v>11</v>
      </c>
      <c r="W120" s="12">
        <v>517</v>
      </c>
      <c r="X120" s="12">
        <v>1</v>
      </c>
      <c r="Y120" s="12">
        <v>3</v>
      </c>
      <c r="Z120" s="12">
        <v>2</v>
      </c>
      <c r="AA120" s="12">
        <v>12</v>
      </c>
      <c r="AB120" s="12">
        <v>0</v>
      </c>
      <c r="AC120" s="10" t="str">
        <f t="shared" si="8"/>
        <v>Lima</v>
      </c>
    </row>
    <row r="121" spans="2:29" s="3" customFormat="1" x14ac:dyDescent="0.15">
      <c r="B121" s="9">
        <f t="shared" si="9"/>
        <v>115</v>
      </c>
      <c r="C121" s="9" t="s">
        <v>772</v>
      </c>
      <c r="D121" s="10" t="str">
        <f t="shared" si="11"/>
        <v>Tambo de Viso</v>
      </c>
      <c r="E121" s="10" t="str">
        <f t="shared" si="11"/>
        <v>Matucana</v>
      </c>
      <c r="F121" s="10" t="str">
        <f t="shared" si="11"/>
        <v>Tambo de Viso</v>
      </c>
      <c r="G121" s="9" t="str">
        <f t="shared" si="11"/>
        <v>PE022</v>
      </c>
      <c r="H121" s="8">
        <f t="shared" si="12"/>
        <v>2789</v>
      </c>
      <c r="I121" s="12">
        <v>555</v>
      </c>
      <c r="J121" s="12">
        <v>58</v>
      </c>
      <c r="K121" s="12">
        <v>231</v>
      </c>
      <c r="L121" s="12">
        <v>214</v>
      </c>
      <c r="M121" s="12">
        <v>107</v>
      </c>
      <c r="N121" s="12">
        <v>39</v>
      </c>
      <c r="O121" s="12">
        <v>37</v>
      </c>
      <c r="P121" s="12">
        <v>236</v>
      </c>
      <c r="Q121" s="12">
        <v>318</v>
      </c>
      <c r="R121" s="12">
        <v>262</v>
      </c>
      <c r="S121" s="12">
        <v>53</v>
      </c>
      <c r="T121" s="12">
        <v>4</v>
      </c>
      <c r="U121" s="12">
        <v>16</v>
      </c>
      <c r="V121" s="12">
        <v>99</v>
      </c>
      <c r="W121" s="12">
        <v>541</v>
      </c>
      <c r="X121" s="12">
        <v>1</v>
      </c>
      <c r="Y121" s="12">
        <v>0</v>
      </c>
      <c r="Z121" s="12">
        <v>7</v>
      </c>
      <c r="AA121" s="12">
        <v>11</v>
      </c>
      <c r="AB121" s="12">
        <v>0</v>
      </c>
      <c r="AC121" s="10" t="str">
        <f t="shared" si="8"/>
        <v>Lima</v>
      </c>
    </row>
    <row r="122" spans="2:29" s="3" customFormat="1" x14ac:dyDescent="0.15">
      <c r="B122" s="9">
        <f t="shared" si="9"/>
        <v>116</v>
      </c>
      <c r="C122" s="9" t="s">
        <v>777</v>
      </c>
      <c r="D122" s="10" t="str">
        <f t="shared" si="11"/>
        <v>San Mateo</v>
      </c>
      <c r="E122" s="10" t="str">
        <f t="shared" si="11"/>
        <v>San Mateo</v>
      </c>
      <c r="F122" s="10" t="str">
        <f t="shared" si="11"/>
        <v>Casapalca</v>
      </c>
      <c r="G122" s="9" t="str">
        <f t="shared" si="11"/>
        <v>PE022</v>
      </c>
      <c r="H122" s="8">
        <f t="shared" si="12"/>
        <v>2657</v>
      </c>
      <c r="I122" s="12">
        <v>559</v>
      </c>
      <c r="J122" s="12">
        <v>40</v>
      </c>
      <c r="K122" s="12">
        <v>210</v>
      </c>
      <c r="L122" s="12">
        <v>189</v>
      </c>
      <c r="M122" s="12">
        <v>100</v>
      </c>
      <c r="N122" s="12">
        <v>4</v>
      </c>
      <c r="O122" s="12">
        <v>31</v>
      </c>
      <c r="P122" s="12">
        <v>241</v>
      </c>
      <c r="Q122" s="12">
        <v>304</v>
      </c>
      <c r="R122" s="12">
        <v>267</v>
      </c>
      <c r="S122" s="12">
        <v>52</v>
      </c>
      <c r="T122" s="12">
        <v>8</v>
      </c>
      <c r="U122" s="12">
        <v>26</v>
      </c>
      <c r="V122" s="12">
        <v>27</v>
      </c>
      <c r="W122" s="12">
        <v>580</v>
      </c>
      <c r="X122" s="12">
        <v>1</v>
      </c>
      <c r="Y122" s="12">
        <v>1</v>
      </c>
      <c r="Z122" s="12">
        <v>6</v>
      </c>
      <c r="AA122" s="12">
        <v>11</v>
      </c>
      <c r="AB122" s="12">
        <v>0</v>
      </c>
      <c r="AC122" s="10" t="str">
        <f t="shared" si="8"/>
        <v>Lima</v>
      </c>
    </row>
    <row r="123" spans="2:29" s="3" customFormat="1" x14ac:dyDescent="0.15">
      <c r="B123" s="9">
        <f t="shared" si="9"/>
        <v>117</v>
      </c>
      <c r="C123" s="9" t="s">
        <v>782</v>
      </c>
      <c r="D123" s="10" t="str">
        <f t="shared" si="11"/>
        <v>Chilca</v>
      </c>
      <c r="E123" s="10" t="str">
        <f t="shared" si="11"/>
        <v>Puente Pucusana</v>
      </c>
      <c r="F123" s="10" t="str">
        <f t="shared" si="11"/>
        <v>Playa León Dormido</v>
      </c>
      <c r="G123" s="9" t="str">
        <f t="shared" si="11"/>
        <v>PE01S</v>
      </c>
      <c r="H123" s="8">
        <f t="shared" si="12"/>
        <v>8444</v>
      </c>
      <c r="I123" s="12">
        <v>1788</v>
      </c>
      <c r="J123" s="12">
        <v>592</v>
      </c>
      <c r="K123" s="12">
        <v>985</v>
      </c>
      <c r="L123" s="12">
        <v>809</v>
      </c>
      <c r="M123" s="12">
        <v>538</v>
      </c>
      <c r="N123" s="12">
        <v>66</v>
      </c>
      <c r="O123" s="12">
        <v>438</v>
      </c>
      <c r="P123" s="12">
        <v>616</v>
      </c>
      <c r="Q123" s="12">
        <v>613</v>
      </c>
      <c r="R123" s="12">
        <v>366</v>
      </c>
      <c r="S123" s="12">
        <v>146</v>
      </c>
      <c r="T123" s="12">
        <v>141</v>
      </c>
      <c r="U123" s="12">
        <v>194</v>
      </c>
      <c r="V123" s="12">
        <v>179</v>
      </c>
      <c r="W123" s="12">
        <v>618</v>
      </c>
      <c r="X123" s="12">
        <v>75</v>
      </c>
      <c r="Y123" s="12">
        <v>66</v>
      </c>
      <c r="Z123" s="12">
        <v>83</v>
      </c>
      <c r="AA123" s="12">
        <v>131</v>
      </c>
      <c r="AB123" s="12">
        <v>0</v>
      </c>
      <c r="AC123" s="10" t="str">
        <f t="shared" si="8"/>
        <v>Lima</v>
      </c>
    </row>
    <row r="124" spans="2:29" s="3" customFormat="1" x14ac:dyDescent="0.15">
      <c r="B124" s="9">
        <f t="shared" si="9"/>
        <v>118</v>
      </c>
      <c r="C124" s="9" t="s">
        <v>789</v>
      </c>
      <c r="D124" s="10" t="str">
        <f t="shared" si="11"/>
        <v>Jaguay</v>
      </c>
      <c r="E124" s="10" t="str">
        <f t="shared" si="11"/>
        <v>Lím. Dep Lima/Ica (Jahuay)</v>
      </c>
      <c r="F124" s="10" t="str">
        <f t="shared" si="11"/>
        <v>Dv. Chincha Alta (km 190+900)</v>
      </c>
      <c r="G124" s="9" t="str">
        <f t="shared" si="11"/>
        <v>PE01S</v>
      </c>
      <c r="H124" s="8">
        <f t="shared" si="12"/>
        <v>3773</v>
      </c>
      <c r="I124" s="12">
        <v>596</v>
      </c>
      <c r="J124" s="12">
        <v>214</v>
      </c>
      <c r="K124" s="12">
        <v>410</v>
      </c>
      <c r="L124" s="12">
        <v>361</v>
      </c>
      <c r="M124" s="12">
        <v>188</v>
      </c>
      <c r="N124" s="12">
        <v>34</v>
      </c>
      <c r="O124" s="12">
        <v>155</v>
      </c>
      <c r="P124" s="12">
        <v>381</v>
      </c>
      <c r="Q124" s="12">
        <v>285</v>
      </c>
      <c r="R124" s="12">
        <v>155</v>
      </c>
      <c r="S124" s="12">
        <v>51</v>
      </c>
      <c r="T124" s="12">
        <v>22</v>
      </c>
      <c r="U124" s="12">
        <v>27</v>
      </c>
      <c r="V124" s="12">
        <v>182</v>
      </c>
      <c r="W124" s="12">
        <v>649</v>
      </c>
      <c r="X124" s="12">
        <v>8</v>
      </c>
      <c r="Y124" s="12">
        <v>11</v>
      </c>
      <c r="Z124" s="12">
        <v>20</v>
      </c>
      <c r="AA124" s="12">
        <v>24</v>
      </c>
      <c r="AB124" s="12">
        <v>0</v>
      </c>
      <c r="AC124" s="10" t="str">
        <f t="shared" si="8"/>
        <v>Lima</v>
      </c>
    </row>
    <row r="125" spans="2:29" s="3" customFormat="1" x14ac:dyDescent="0.15">
      <c r="B125" s="9">
        <f t="shared" si="9"/>
        <v>119</v>
      </c>
      <c r="C125" s="9" t="s">
        <v>795</v>
      </c>
      <c r="D125" s="10" t="str">
        <f t="shared" si="11"/>
        <v>Pacaran</v>
      </c>
      <c r="E125" s="10" t="str">
        <f t="shared" si="11"/>
        <v>Pacarán</v>
      </c>
      <c r="F125" s="10" t="str">
        <f t="shared" si="11"/>
        <v>Zuñiga</v>
      </c>
      <c r="G125" s="9" t="str">
        <f t="shared" si="11"/>
        <v>PE024</v>
      </c>
      <c r="H125" s="8">
        <f t="shared" si="12"/>
        <v>327</v>
      </c>
      <c r="I125" s="12">
        <v>61</v>
      </c>
      <c r="J125" s="12">
        <v>47</v>
      </c>
      <c r="K125" s="12">
        <v>54</v>
      </c>
      <c r="L125" s="12">
        <v>3</v>
      </c>
      <c r="M125" s="12">
        <v>110</v>
      </c>
      <c r="N125" s="12">
        <v>7</v>
      </c>
      <c r="O125" s="12">
        <v>5</v>
      </c>
      <c r="P125" s="12">
        <v>0</v>
      </c>
      <c r="Q125" s="12">
        <v>35</v>
      </c>
      <c r="R125" s="12">
        <v>4</v>
      </c>
      <c r="S125" s="12">
        <v>0</v>
      </c>
      <c r="T125" s="12">
        <v>0</v>
      </c>
      <c r="U125" s="12">
        <v>0</v>
      </c>
      <c r="V125" s="12">
        <v>0</v>
      </c>
      <c r="W125" s="12">
        <v>1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0" t="str">
        <f t="shared" si="8"/>
        <v>Lima</v>
      </c>
    </row>
    <row r="126" spans="2:29" s="3" customFormat="1" x14ac:dyDescent="0.15">
      <c r="B126" s="9">
        <f t="shared" si="9"/>
        <v>120</v>
      </c>
      <c r="C126" s="9" t="s">
        <v>802</v>
      </c>
      <c r="D126" s="10" t="str">
        <f t="shared" si="11"/>
        <v>Chaucha</v>
      </c>
      <c r="E126" s="10" t="str">
        <f t="shared" si="11"/>
        <v>Chaucha</v>
      </c>
      <c r="F126" s="10" t="str">
        <f t="shared" si="11"/>
        <v>Abra Negro Bueno</v>
      </c>
      <c r="G126" s="9" t="str">
        <f t="shared" si="11"/>
        <v>PE024</v>
      </c>
      <c r="H126" s="8">
        <f t="shared" si="12"/>
        <v>242</v>
      </c>
      <c r="I126" s="12">
        <v>48</v>
      </c>
      <c r="J126" s="12">
        <v>21</v>
      </c>
      <c r="K126" s="12">
        <v>42</v>
      </c>
      <c r="L126" s="12">
        <v>12</v>
      </c>
      <c r="M126" s="12">
        <v>26</v>
      </c>
      <c r="N126" s="12">
        <v>1</v>
      </c>
      <c r="O126" s="12">
        <v>3</v>
      </c>
      <c r="P126" s="12">
        <v>0</v>
      </c>
      <c r="Q126" s="12">
        <v>15</v>
      </c>
      <c r="R126" s="12">
        <v>16</v>
      </c>
      <c r="S126" s="12">
        <v>9</v>
      </c>
      <c r="T126" s="12">
        <v>4</v>
      </c>
      <c r="U126" s="12">
        <v>4</v>
      </c>
      <c r="V126" s="12">
        <v>4</v>
      </c>
      <c r="W126" s="12">
        <v>23</v>
      </c>
      <c r="X126" s="12">
        <v>1</v>
      </c>
      <c r="Y126" s="12">
        <v>1</v>
      </c>
      <c r="Z126" s="12">
        <v>12</v>
      </c>
      <c r="AA126" s="12">
        <v>0</v>
      </c>
      <c r="AB126" s="12">
        <v>0</v>
      </c>
      <c r="AC126" s="10" t="str">
        <f t="shared" si="8"/>
        <v>Lima</v>
      </c>
    </row>
    <row r="127" spans="2:29" s="3" customFormat="1" x14ac:dyDescent="0.15">
      <c r="B127" s="9">
        <f t="shared" si="9"/>
        <v>121</v>
      </c>
      <c r="C127" s="9" t="s">
        <v>807</v>
      </c>
      <c r="D127" s="10" t="str">
        <f t="shared" ref="D127:G146" si="13">VLOOKUP($C127,Estaciones_2016,D$586,0)</f>
        <v>Tambo de Mora</v>
      </c>
      <c r="E127" s="10" t="str">
        <f t="shared" si="13"/>
        <v>Dv. Chincha Alta (PE-01S/PE-026)</v>
      </c>
      <c r="F127" s="10" t="str">
        <f t="shared" si="13"/>
        <v>Dv. Chincha Baja</v>
      </c>
      <c r="G127" s="9" t="str">
        <f t="shared" si="13"/>
        <v>IC104</v>
      </c>
      <c r="H127" s="8">
        <f t="shared" si="12"/>
        <v>10106</v>
      </c>
      <c r="I127" s="12">
        <v>2537</v>
      </c>
      <c r="J127" s="12">
        <v>344</v>
      </c>
      <c r="K127" s="12">
        <v>1159</v>
      </c>
      <c r="L127" s="12">
        <v>1094</v>
      </c>
      <c r="M127" s="12">
        <v>601</v>
      </c>
      <c r="N127" s="12">
        <v>410</v>
      </c>
      <c r="O127" s="12">
        <v>326</v>
      </c>
      <c r="P127" s="12">
        <v>645</v>
      </c>
      <c r="Q127" s="12">
        <v>787</v>
      </c>
      <c r="R127" s="12">
        <v>361</v>
      </c>
      <c r="S127" s="12">
        <v>116</v>
      </c>
      <c r="T127" s="12">
        <v>96</v>
      </c>
      <c r="U127" s="12">
        <v>124</v>
      </c>
      <c r="V127" s="12">
        <v>293</v>
      </c>
      <c r="W127" s="12">
        <v>943</v>
      </c>
      <c r="X127" s="12">
        <v>49</v>
      </c>
      <c r="Y127" s="12">
        <v>59</v>
      </c>
      <c r="Z127" s="12">
        <v>77</v>
      </c>
      <c r="AA127" s="12">
        <v>85</v>
      </c>
      <c r="AB127" s="12">
        <v>0</v>
      </c>
      <c r="AC127" s="10" t="str">
        <f t="shared" si="8"/>
        <v>Lima</v>
      </c>
    </row>
    <row r="128" spans="2:29" s="3" customFormat="1" x14ac:dyDescent="0.15">
      <c r="B128" s="9">
        <f t="shared" si="9"/>
        <v>122</v>
      </c>
      <c r="C128" s="9" t="s">
        <v>814</v>
      </c>
      <c r="D128" s="10" t="str">
        <f t="shared" si="13"/>
        <v>San Juan</v>
      </c>
      <c r="E128" s="10" t="str">
        <f t="shared" si="13"/>
        <v>San Juan</v>
      </c>
      <c r="F128" s="10" t="str">
        <f t="shared" si="13"/>
        <v>Puente Huachinga</v>
      </c>
      <c r="G128" s="9" t="str">
        <f t="shared" si="13"/>
        <v>PE026</v>
      </c>
      <c r="H128" s="8">
        <f t="shared" si="12"/>
        <v>183</v>
      </c>
      <c r="I128" s="12">
        <v>48</v>
      </c>
      <c r="J128" s="12">
        <v>14</v>
      </c>
      <c r="K128" s="12">
        <v>39</v>
      </c>
      <c r="L128" s="12">
        <v>9</v>
      </c>
      <c r="M128" s="12">
        <v>26</v>
      </c>
      <c r="N128" s="12">
        <v>7</v>
      </c>
      <c r="O128" s="12">
        <v>5</v>
      </c>
      <c r="P128" s="12">
        <v>0</v>
      </c>
      <c r="Q128" s="12">
        <v>15</v>
      </c>
      <c r="R128" s="12">
        <v>19</v>
      </c>
      <c r="S128" s="12">
        <v>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0" t="str">
        <f t="shared" si="8"/>
        <v>Ica</v>
      </c>
    </row>
    <row r="129" spans="2:29" s="3" customFormat="1" x14ac:dyDescent="0.15">
      <c r="B129" s="9">
        <f t="shared" si="9"/>
        <v>123</v>
      </c>
      <c r="C129" s="9" t="s">
        <v>821</v>
      </c>
      <c r="D129" s="10" t="str">
        <f t="shared" si="13"/>
        <v>El Carmen</v>
      </c>
      <c r="E129" s="10" t="str">
        <f t="shared" si="13"/>
        <v>Dv. Chincha Baja</v>
      </c>
      <c r="F129" s="10" t="str">
        <f t="shared" si="13"/>
        <v>Dv. El Carmen</v>
      </c>
      <c r="G129" s="9" t="str">
        <f t="shared" si="13"/>
        <v>IC104</v>
      </c>
      <c r="H129" s="8">
        <f t="shared" si="12"/>
        <v>8983</v>
      </c>
      <c r="I129" s="12">
        <v>1749</v>
      </c>
      <c r="J129" s="12">
        <v>664</v>
      </c>
      <c r="K129" s="12">
        <v>1025</v>
      </c>
      <c r="L129" s="12">
        <v>732</v>
      </c>
      <c r="M129" s="12">
        <v>591</v>
      </c>
      <c r="N129" s="12">
        <v>355</v>
      </c>
      <c r="O129" s="12">
        <v>434</v>
      </c>
      <c r="P129" s="12">
        <v>749</v>
      </c>
      <c r="Q129" s="12">
        <v>712</v>
      </c>
      <c r="R129" s="12">
        <v>308</v>
      </c>
      <c r="S129" s="12">
        <v>147</v>
      </c>
      <c r="T129" s="12">
        <v>91</v>
      </c>
      <c r="U129" s="12">
        <v>271</v>
      </c>
      <c r="V129" s="12">
        <v>144</v>
      </c>
      <c r="W129" s="12">
        <v>870</v>
      </c>
      <c r="X129" s="12">
        <v>8</v>
      </c>
      <c r="Y129" s="12">
        <v>22</v>
      </c>
      <c r="Z129" s="12">
        <v>19</v>
      </c>
      <c r="AA129" s="12">
        <v>92</v>
      </c>
      <c r="AB129" s="12">
        <v>0</v>
      </c>
      <c r="AC129" s="10" t="str">
        <f t="shared" si="8"/>
        <v>Ica</v>
      </c>
    </row>
    <row r="130" spans="2:29" s="3" customFormat="1" x14ac:dyDescent="0.15">
      <c r="B130" s="9">
        <f t="shared" si="9"/>
        <v>124</v>
      </c>
      <c r="C130" s="9" t="s">
        <v>826</v>
      </c>
      <c r="D130" s="10" t="str">
        <f t="shared" si="13"/>
        <v>El Carmen</v>
      </c>
      <c r="E130" s="10" t="str">
        <f t="shared" si="13"/>
        <v>Dv. Pisco (PE-28A/PE-1SB)</v>
      </c>
      <c r="F130" s="10" t="str">
        <f t="shared" si="13"/>
        <v>San Clemente (PE-28A/IC-101)</v>
      </c>
      <c r="G130" s="9" t="str">
        <f t="shared" si="13"/>
        <v>PE28A</v>
      </c>
      <c r="H130" s="8">
        <f t="shared" si="12"/>
        <v>9663</v>
      </c>
      <c r="I130" s="12">
        <v>3258</v>
      </c>
      <c r="J130" s="12">
        <v>1082</v>
      </c>
      <c r="K130" s="12">
        <v>843</v>
      </c>
      <c r="L130" s="12">
        <v>422</v>
      </c>
      <c r="M130" s="12">
        <v>893</v>
      </c>
      <c r="N130" s="12">
        <v>265</v>
      </c>
      <c r="O130" s="12">
        <v>268</v>
      </c>
      <c r="P130" s="12">
        <v>482</v>
      </c>
      <c r="Q130" s="12">
        <v>564</v>
      </c>
      <c r="R130" s="12">
        <v>415</v>
      </c>
      <c r="S130" s="12">
        <v>74</v>
      </c>
      <c r="T130" s="12">
        <v>26</v>
      </c>
      <c r="U130" s="12">
        <v>50</v>
      </c>
      <c r="V130" s="12">
        <v>122</v>
      </c>
      <c r="W130" s="12">
        <v>766</v>
      </c>
      <c r="X130" s="12">
        <v>24</v>
      </c>
      <c r="Y130" s="12">
        <v>18</v>
      </c>
      <c r="Z130" s="12">
        <v>27</v>
      </c>
      <c r="AA130" s="12">
        <v>64</v>
      </c>
      <c r="AB130" s="12">
        <v>0</v>
      </c>
      <c r="AC130" s="10" t="str">
        <f t="shared" si="8"/>
        <v>Ica</v>
      </c>
    </row>
    <row r="131" spans="2:29" s="3" customFormat="1" x14ac:dyDescent="0.15">
      <c r="B131" s="9">
        <f t="shared" si="9"/>
        <v>125</v>
      </c>
      <c r="C131" s="9" t="s">
        <v>832</v>
      </c>
      <c r="D131" s="10" t="str">
        <f t="shared" si="13"/>
        <v>Guadalupe</v>
      </c>
      <c r="E131" s="10" t="str">
        <f t="shared" si="13"/>
        <v>La Guanera (PE-01S/PE-028)</v>
      </c>
      <c r="F131" s="10" t="str">
        <f t="shared" si="13"/>
        <v>La Angostura</v>
      </c>
      <c r="G131" s="9" t="str">
        <f t="shared" si="13"/>
        <v>PE01S</v>
      </c>
      <c r="H131" s="8">
        <f t="shared" si="12"/>
        <v>6370</v>
      </c>
      <c r="I131" s="12">
        <v>2197</v>
      </c>
      <c r="J131" s="12">
        <v>182</v>
      </c>
      <c r="K131" s="12">
        <v>657</v>
      </c>
      <c r="L131" s="12">
        <v>480</v>
      </c>
      <c r="M131" s="12">
        <v>303</v>
      </c>
      <c r="N131" s="12">
        <v>361</v>
      </c>
      <c r="O131" s="12">
        <v>192</v>
      </c>
      <c r="P131" s="12">
        <v>494</v>
      </c>
      <c r="Q131" s="12">
        <v>359</v>
      </c>
      <c r="R131" s="12">
        <v>187</v>
      </c>
      <c r="S131" s="12">
        <v>73</v>
      </c>
      <c r="T131" s="12">
        <v>35</v>
      </c>
      <c r="U131" s="12">
        <v>61</v>
      </c>
      <c r="V131" s="12">
        <v>68</v>
      </c>
      <c r="W131" s="12">
        <v>567</v>
      </c>
      <c r="X131" s="12">
        <v>17</v>
      </c>
      <c r="Y131" s="12">
        <v>52</v>
      </c>
      <c r="Z131" s="12">
        <v>40</v>
      </c>
      <c r="AA131" s="12">
        <v>45</v>
      </c>
      <c r="AB131" s="12">
        <v>0</v>
      </c>
      <c r="AC131" s="10" t="str">
        <f t="shared" si="8"/>
        <v>Ica</v>
      </c>
    </row>
    <row r="132" spans="2:29" s="3" customFormat="1" x14ac:dyDescent="0.15">
      <c r="B132" s="9">
        <f t="shared" si="9"/>
        <v>126</v>
      </c>
      <c r="C132" s="9" t="s">
        <v>837</v>
      </c>
      <c r="D132" s="10" t="str">
        <f t="shared" si="13"/>
        <v>Palpa</v>
      </c>
      <c r="E132" s="10" t="str">
        <f t="shared" si="13"/>
        <v>Pte. Río GTRande (Fin Variante Palpa)</v>
      </c>
      <c r="F132" s="10" t="str">
        <f t="shared" si="13"/>
        <v>Dv. Ingenio</v>
      </c>
      <c r="G132" s="9" t="str">
        <f t="shared" si="13"/>
        <v>PE01S</v>
      </c>
      <c r="H132" s="8">
        <f t="shared" si="12"/>
        <v>1588</v>
      </c>
      <c r="I132" s="12">
        <v>175</v>
      </c>
      <c r="J132" s="12">
        <v>152</v>
      </c>
      <c r="K132" s="12">
        <v>201</v>
      </c>
      <c r="L132" s="12">
        <v>18</v>
      </c>
      <c r="M132" s="12">
        <v>93</v>
      </c>
      <c r="N132" s="12">
        <v>12</v>
      </c>
      <c r="O132" s="12">
        <v>74</v>
      </c>
      <c r="P132" s="12">
        <v>142</v>
      </c>
      <c r="Q132" s="12">
        <v>99</v>
      </c>
      <c r="R132" s="12">
        <v>70</v>
      </c>
      <c r="S132" s="12">
        <v>20</v>
      </c>
      <c r="T132" s="12">
        <v>16</v>
      </c>
      <c r="U132" s="12">
        <v>36</v>
      </c>
      <c r="V132" s="12">
        <v>75</v>
      </c>
      <c r="W132" s="12">
        <v>355</v>
      </c>
      <c r="X132" s="12">
        <v>10</v>
      </c>
      <c r="Y132" s="12">
        <v>9</v>
      </c>
      <c r="Z132" s="12">
        <v>17</v>
      </c>
      <c r="AA132" s="12">
        <v>14</v>
      </c>
      <c r="AB132" s="12">
        <v>0</v>
      </c>
      <c r="AC132" s="10" t="str">
        <f t="shared" si="8"/>
        <v>Ica</v>
      </c>
    </row>
    <row r="133" spans="2:29" s="3" customFormat="1" x14ac:dyDescent="0.15">
      <c r="B133" s="9">
        <f t="shared" si="9"/>
        <v>127</v>
      </c>
      <c r="C133" s="9" t="s">
        <v>843</v>
      </c>
      <c r="D133" s="10" t="str">
        <f t="shared" si="13"/>
        <v>Marcona</v>
      </c>
      <c r="E133" s="10" t="str">
        <f t="shared" si="13"/>
        <v>Dv. Mina Marcona</v>
      </c>
      <c r="F133" s="10" t="str">
        <f t="shared" si="13"/>
        <v>Dv. Pto. San Juan (PE-01S+F285/PE-030)</v>
      </c>
      <c r="G133" s="9" t="str">
        <f t="shared" si="13"/>
        <v>PE030</v>
      </c>
      <c r="H133" s="8">
        <f t="shared" si="12"/>
        <v>381</v>
      </c>
      <c r="I133" s="12">
        <v>88</v>
      </c>
      <c r="J133" s="12">
        <v>13</v>
      </c>
      <c r="K133" s="12">
        <v>65</v>
      </c>
      <c r="L133" s="12">
        <v>8</v>
      </c>
      <c r="M133" s="12">
        <v>112</v>
      </c>
      <c r="N133" s="12">
        <v>4</v>
      </c>
      <c r="O133" s="12">
        <v>3</v>
      </c>
      <c r="P133" s="12">
        <v>13</v>
      </c>
      <c r="Q133" s="12">
        <v>29</v>
      </c>
      <c r="R133" s="12">
        <v>14</v>
      </c>
      <c r="S133" s="12">
        <v>5</v>
      </c>
      <c r="T133" s="12">
        <v>1</v>
      </c>
      <c r="U133" s="12">
        <v>1</v>
      </c>
      <c r="V133" s="12">
        <v>1</v>
      </c>
      <c r="W133" s="12">
        <v>24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0" t="str">
        <f t="shared" si="8"/>
        <v>Ica</v>
      </c>
    </row>
    <row r="134" spans="2:29" s="3" customFormat="1" x14ac:dyDescent="0.15">
      <c r="B134" s="9">
        <f t="shared" si="9"/>
        <v>128</v>
      </c>
      <c r="C134" s="9" t="s">
        <v>850</v>
      </c>
      <c r="D134" s="10" t="str">
        <f t="shared" si="13"/>
        <v>Pacra</v>
      </c>
      <c r="E134" s="10" t="str">
        <f t="shared" si="13"/>
        <v>Humay</v>
      </c>
      <c r="F134" s="10" t="str">
        <f t="shared" si="13"/>
        <v>Pámpano (PE-28A/PE-28D)</v>
      </c>
      <c r="G134" s="9" t="str">
        <f t="shared" si="13"/>
        <v>PE28A</v>
      </c>
      <c r="H134" s="8">
        <f t="shared" si="12"/>
        <v>572</v>
      </c>
      <c r="I134" s="12">
        <v>100</v>
      </c>
      <c r="J134" s="12">
        <v>30</v>
      </c>
      <c r="K134" s="12">
        <v>65</v>
      </c>
      <c r="L134" s="12">
        <v>20</v>
      </c>
      <c r="M134" s="12">
        <v>88</v>
      </c>
      <c r="N134" s="12">
        <v>1</v>
      </c>
      <c r="O134" s="12">
        <v>8</v>
      </c>
      <c r="P134" s="12">
        <v>58</v>
      </c>
      <c r="Q134" s="12">
        <v>48</v>
      </c>
      <c r="R134" s="12">
        <v>61</v>
      </c>
      <c r="S134" s="12">
        <v>2</v>
      </c>
      <c r="T134" s="12">
        <v>1</v>
      </c>
      <c r="U134" s="12">
        <v>3</v>
      </c>
      <c r="V134" s="12">
        <v>4</v>
      </c>
      <c r="W134" s="12">
        <v>79</v>
      </c>
      <c r="X134" s="12">
        <v>1</v>
      </c>
      <c r="Y134" s="12">
        <v>0</v>
      </c>
      <c r="Z134" s="12">
        <v>2</v>
      </c>
      <c r="AA134" s="12">
        <v>1</v>
      </c>
      <c r="AB134" s="12">
        <v>0</v>
      </c>
      <c r="AC134" s="10" t="str">
        <f t="shared" si="8"/>
        <v>Ica</v>
      </c>
    </row>
    <row r="135" spans="2:29" s="3" customFormat="1" x14ac:dyDescent="0.15">
      <c r="B135" s="9">
        <f t="shared" si="9"/>
        <v>129</v>
      </c>
      <c r="C135" s="9" t="s">
        <v>856</v>
      </c>
      <c r="D135" s="10" t="str">
        <f t="shared" si="13"/>
        <v>Pacra</v>
      </c>
      <c r="E135" s="10" t="str">
        <f t="shared" si="13"/>
        <v>La Tinguiña</v>
      </c>
      <c r="F135" s="10" t="str">
        <f t="shared" si="13"/>
        <v>Los Molinos</v>
      </c>
      <c r="G135" s="9" t="str">
        <f t="shared" si="13"/>
        <v>PE1SC</v>
      </c>
      <c r="H135" s="8">
        <f t="shared" si="12"/>
        <v>1953</v>
      </c>
      <c r="I135" s="12">
        <v>1131</v>
      </c>
      <c r="J135" s="12">
        <v>210</v>
      </c>
      <c r="K135" s="12">
        <v>228</v>
      </c>
      <c r="L135" s="12">
        <v>79</v>
      </c>
      <c r="M135" s="12">
        <v>86</v>
      </c>
      <c r="N135" s="12">
        <v>31</v>
      </c>
      <c r="O135" s="12">
        <v>10</v>
      </c>
      <c r="P135" s="12">
        <v>4</v>
      </c>
      <c r="Q135" s="12">
        <v>140</v>
      </c>
      <c r="R135" s="12">
        <v>29</v>
      </c>
      <c r="S135" s="12">
        <v>2</v>
      </c>
      <c r="T135" s="12">
        <v>0</v>
      </c>
      <c r="U135" s="12">
        <v>1</v>
      </c>
      <c r="V135" s="12">
        <v>1</v>
      </c>
      <c r="W135" s="12">
        <v>1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0" t="str">
        <f t="shared" ref="AC135:AC198" si="14">VLOOKUP($C135,Estaciones_2016,AC$586,0)</f>
        <v>Ica</v>
      </c>
    </row>
    <row r="136" spans="2:29" s="3" customFormat="1" x14ac:dyDescent="0.15">
      <c r="B136" s="9">
        <f t="shared" si="9"/>
        <v>130</v>
      </c>
      <c r="C136" s="9" t="s">
        <v>862</v>
      </c>
      <c r="D136" s="10" t="str">
        <f t="shared" si="13"/>
        <v>Atico Viejo</v>
      </c>
      <c r="E136" s="10" t="str">
        <f t="shared" si="13"/>
        <v>Puente Atico</v>
      </c>
      <c r="F136" s="10" t="str">
        <f t="shared" si="13"/>
        <v>Repartición Dv R510</v>
      </c>
      <c r="G136" s="9" t="str">
        <f t="shared" si="13"/>
        <v>PE1SE</v>
      </c>
      <c r="H136" s="8">
        <f t="shared" si="12"/>
        <v>140</v>
      </c>
      <c r="I136" s="12">
        <v>6</v>
      </c>
      <c r="J136" s="12">
        <v>9</v>
      </c>
      <c r="K136" s="12">
        <v>36</v>
      </c>
      <c r="L136" s="12">
        <v>10</v>
      </c>
      <c r="M136" s="12">
        <v>15</v>
      </c>
      <c r="N136" s="12">
        <v>2</v>
      </c>
      <c r="O136" s="12">
        <v>3</v>
      </c>
      <c r="P136" s="12">
        <v>6</v>
      </c>
      <c r="Q136" s="12">
        <v>17</v>
      </c>
      <c r="R136" s="12">
        <v>26</v>
      </c>
      <c r="S136" s="12">
        <v>4</v>
      </c>
      <c r="T136" s="12">
        <v>2</v>
      </c>
      <c r="U136" s="12">
        <v>2</v>
      </c>
      <c r="V136" s="12">
        <v>1</v>
      </c>
      <c r="W136" s="12">
        <v>1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0" t="str">
        <f t="shared" si="14"/>
        <v>Arequipa</v>
      </c>
    </row>
    <row r="137" spans="2:29" s="3" customFormat="1" x14ac:dyDescent="0.15">
      <c r="B137" s="9">
        <f t="shared" si="9"/>
        <v>131</v>
      </c>
      <c r="C137" s="9" t="s">
        <v>870</v>
      </c>
      <c r="D137" s="10" t="str">
        <f t="shared" si="13"/>
        <v>Ocoña</v>
      </c>
      <c r="E137" s="10" t="str">
        <f t="shared" si="13"/>
        <v>La Planchada</v>
      </c>
      <c r="F137" s="10" t="str">
        <f t="shared" si="13"/>
        <v>Ocoña</v>
      </c>
      <c r="G137" s="9" t="str">
        <f t="shared" si="13"/>
        <v>PE01S</v>
      </c>
      <c r="H137" s="8">
        <f t="shared" si="12"/>
        <v>933</v>
      </c>
      <c r="I137" s="12">
        <v>80</v>
      </c>
      <c r="J137" s="12">
        <v>40</v>
      </c>
      <c r="K137" s="12">
        <v>100</v>
      </c>
      <c r="L137" s="12">
        <v>15</v>
      </c>
      <c r="M137" s="12">
        <v>32</v>
      </c>
      <c r="N137" s="12">
        <v>3</v>
      </c>
      <c r="O137" s="12">
        <v>11</v>
      </c>
      <c r="P137" s="12">
        <v>99</v>
      </c>
      <c r="Q137" s="12">
        <v>58</v>
      </c>
      <c r="R137" s="12">
        <v>49</v>
      </c>
      <c r="S137" s="12">
        <v>13</v>
      </c>
      <c r="T137" s="12">
        <v>16</v>
      </c>
      <c r="U137" s="12">
        <v>23</v>
      </c>
      <c r="V137" s="12">
        <v>52</v>
      </c>
      <c r="W137" s="12">
        <v>298</v>
      </c>
      <c r="X137" s="12">
        <v>2</v>
      </c>
      <c r="Y137" s="12">
        <v>4</v>
      </c>
      <c r="Z137" s="12">
        <v>14</v>
      </c>
      <c r="AA137" s="12">
        <v>24</v>
      </c>
      <c r="AB137" s="12">
        <v>0</v>
      </c>
      <c r="AC137" s="10" t="str">
        <f t="shared" si="14"/>
        <v>Arequipa</v>
      </c>
    </row>
    <row r="138" spans="2:29" s="3" customFormat="1" x14ac:dyDescent="0.15">
      <c r="B138" s="9">
        <f t="shared" si="9"/>
        <v>132</v>
      </c>
      <c r="C138" s="9" t="s">
        <v>875</v>
      </c>
      <c r="D138" s="10" t="str">
        <f t="shared" si="13"/>
        <v>Quilca</v>
      </c>
      <c r="E138" s="10" t="str">
        <f t="shared" si="13"/>
        <v>Dv. Quilca (PE-01S/PE-1SF)</v>
      </c>
      <c r="F138" s="10" t="str">
        <f t="shared" si="13"/>
        <v>Quilca</v>
      </c>
      <c r="G138" s="9" t="str">
        <f t="shared" si="13"/>
        <v>PE1SF</v>
      </c>
      <c r="H138" s="8">
        <f t="shared" si="12"/>
        <v>273</v>
      </c>
      <c r="I138" s="12">
        <v>77</v>
      </c>
      <c r="J138" s="12">
        <v>26</v>
      </c>
      <c r="K138" s="12">
        <v>42</v>
      </c>
      <c r="L138" s="12">
        <v>3</v>
      </c>
      <c r="M138" s="12">
        <v>18</v>
      </c>
      <c r="N138" s="12">
        <v>3</v>
      </c>
      <c r="O138" s="12">
        <v>1</v>
      </c>
      <c r="P138" s="12">
        <v>18</v>
      </c>
      <c r="Q138" s="12">
        <v>19</v>
      </c>
      <c r="R138" s="12">
        <v>8</v>
      </c>
      <c r="S138" s="12">
        <v>3</v>
      </c>
      <c r="T138" s="12">
        <v>2</v>
      </c>
      <c r="U138" s="12">
        <v>3</v>
      </c>
      <c r="V138" s="12">
        <v>13</v>
      </c>
      <c r="W138" s="12">
        <v>32</v>
      </c>
      <c r="X138" s="12">
        <v>0</v>
      </c>
      <c r="Y138" s="12">
        <v>1</v>
      </c>
      <c r="Z138" s="12">
        <v>3</v>
      </c>
      <c r="AA138" s="12">
        <v>1</v>
      </c>
      <c r="AB138" s="12">
        <v>0</v>
      </c>
      <c r="AC138" s="10" t="str">
        <f t="shared" si="14"/>
        <v>Arequipa</v>
      </c>
    </row>
    <row r="139" spans="2:29" s="3" customFormat="1" x14ac:dyDescent="0.15">
      <c r="B139" s="9">
        <f t="shared" si="9"/>
        <v>133</v>
      </c>
      <c r="C139" s="9" t="s">
        <v>881</v>
      </c>
      <c r="D139" s="10" t="str">
        <f t="shared" si="13"/>
        <v>El Pedregal</v>
      </c>
      <c r="E139" s="10" t="str">
        <f t="shared" si="13"/>
        <v>El Alto (PE-01S/PE-1SJ)</v>
      </c>
      <c r="F139" s="10" t="str">
        <f t="shared" si="13"/>
        <v>Dv. Santa Rita de Siguas</v>
      </c>
      <c r="G139" s="9" t="str">
        <f t="shared" si="13"/>
        <v>PE01S</v>
      </c>
      <c r="H139" s="8">
        <f t="shared" si="12"/>
        <v>2979</v>
      </c>
      <c r="I139" s="12">
        <v>477</v>
      </c>
      <c r="J139" s="12">
        <v>282</v>
      </c>
      <c r="K139" s="12">
        <v>526</v>
      </c>
      <c r="L139" s="12">
        <v>35</v>
      </c>
      <c r="M139" s="12">
        <v>435</v>
      </c>
      <c r="N139" s="12">
        <v>35</v>
      </c>
      <c r="O139" s="12">
        <v>88</v>
      </c>
      <c r="P139" s="12">
        <v>117</v>
      </c>
      <c r="Q139" s="12">
        <v>292</v>
      </c>
      <c r="R139" s="12">
        <v>107</v>
      </c>
      <c r="S139" s="12">
        <v>52</v>
      </c>
      <c r="T139" s="12">
        <v>28</v>
      </c>
      <c r="U139" s="12">
        <v>36</v>
      </c>
      <c r="V139" s="12">
        <v>68</v>
      </c>
      <c r="W139" s="12">
        <v>334</v>
      </c>
      <c r="X139" s="12">
        <v>12</v>
      </c>
      <c r="Y139" s="12">
        <v>10</v>
      </c>
      <c r="Z139" s="12">
        <v>21</v>
      </c>
      <c r="AA139" s="12">
        <v>24</v>
      </c>
      <c r="AB139" s="12">
        <v>0</v>
      </c>
      <c r="AC139" s="10" t="str">
        <f t="shared" si="14"/>
        <v>Arequipa</v>
      </c>
    </row>
    <row r="140" spans="2:29" s="3" customFormat="1" x14ac:dyDescent="0.15">
      <c r="B140" s="9">
        <f t="shared" si="9"/>
        <v>134</v>
      </c>
      <c r="C140" s="9" t="s">
        <v>887</v>
      </c>
      <c r="D140" s="10" t="str">
        <f t="shared" si="13"/>
        <v>El Fiscal</v>
      </c>
      <c r="E140" s="10" t="str">
        <f t="shared" si="13"/>
        <v>Dv. Estación Cachendo</v>
      </c>
      <c r="F140" s="10" t="str">
        <f t="shared" si="13"/>
        <v>Pte. El Fiscal (PE-01S/AR-708)</v>
      </c>
      <c r="G140" s="9" t="str">
        <f t="shared" si="13"/>
        <v>PE01S</v>
      </c>
      <c r="H140" s="8">
        <f t="shared" si="12"/>
        <v>1027</v>
      </c>
      <c r="I140" s="12">
        <v>208</v>
      </c>
      <c r="J140" s="12">
        <v>27</v>
      </c>
      <c r="K140" s="12">
        <v>139</v>
      </c>
      <c r="L140" s="12">
        <v>130</v>
      </c>
      <c r="M140" s="12">
        <v>144</v>
      </c>
      <c r="N140" s="12">
        <v>4</v>
      </c>
      <c r="O140" s="12">
        <v>10</v>
      </c>
      <c r="P140" s="12">
        <v>61</v>
      </c>
      <c r="Q140" s="12">
        <v>66</v>
      </c>
      <c r="R140" s="12">
        <v>40</v>
      </c>
      <c r="S140" s="12">
        <v>6</v>
      </c>
      <c r="T140" s="12">
        <v>4</v>
      </c>
      <c r="U140" s="12">
        <v>12</v>
      </c>
      <c r="V140" s="12">
        <v>20</v>
      </c>
      <c r="W140" s="12">
        <v>151</v>
      </c>
      <c r="X140" s="12">
        <v>0</v>
      </c>
      <c r="Y140" s="12">
        <v>0</v>
      </c>
      <c r="Z140" s="12">
        <v>3</v>
      </c>
      <c r="AA140" s="12">
        <v>2</v>
      </c>
      <c r="AB140" s="12">
        <v>0</v>
      </c>
      <c r="AC140" s="10" t="str">
        <f t="shared" si="14"/>
        <v>Arequipa</v>
      </c>
    </row>
    <row r="141" spans="2:29" s="3" customFormat="1" x14ac:dyDescent="0.15">
      <c r="B141" s="9">
        <f t="shared" si="9"/>
        <v>135</v>
      </c>
      <c r="C141" s="9" t="s">
        <v>893</v>
      </c>
      <c r="D141" s="10" t="str">
        <f t="shared" si="13"/>
        <v>Montalvo</v>
      </c>
      <c r="E141" s="10" t="str">
        <f t="shared" si="13"/>
        <v>Km 1123+000</v>
      </c>
      <c r="F141" s="10" t="str">
        <f t="shared" si="13"/>
        <v>Pte. Montalvo (PE-01S/PE-36A)</v>
      </c>
      <c r="G141" s="9" t="str">
        <f t="shared" si="13"/>
        <v>PE01S</v>
      </c>
      <c r="H141" s="8">
        <f t="shared" si="12"/>
        <v>596</v>
      </c>
      <c r="I141" s="12">
        <v>100</v>
      </c>
      <c r="J141" s="12">
        <v>22</v>
      </c>
      <c r="K141" s="12">
        <v>98</v>
      </c>
      <c r="L141" s="12">
        <v>54</v>
      </c>
      <c r="M141" s="12">
        <v>42</v>
      </c>
      <c r="N141" s="12">
        <v>3</v>
      </c>
      <c r="O141" s="12">
        <v>2</v>
      </c>
      <c r="P141" s="12">
        <v>58</v>
      </c>
      <c r="Q141" s="12">
        <v>45</v>
      </c>
      <c r="R141" s="12">
        <v>30</v>
      </c>
      <c r="S141" s="12">
        <v>2</v>
      </c>
      <c r="T141" s="12">
        <v>1</v>
      </c>
      <c r="U141" s="12">
        <v>18</v>
      </c>
      <c r="V141" s="12">
        <v>13</v>
      </c>
      <c r="W141" s="12">
        <v>101</v>
      </c>
      <c r="X141" s="12">
        <v>2</v>
      </c>
      <c r="Y141" s="12">
        <v>1</v>
      </c>
      <c r="Z141" s="12">
        <v>3</v>
      </c>
      <c r="AA141" s="12">
        <v>1</v>
      </c>
      <c r="AB141" s="12">
        <v>0</v>
      </c>
      <c r="AC141" s="10" t="str">
        <f t="shared" si="14"/>
        <v>Arequipa</v>
      </c>
    </row>
    <row r="142" spans="2:29" s="3" customFormat="1" x14ac:dyDescent="0.15">
      <c r="B142" s="9">
        <f t="shared" si="9"/>
        <v>136</v>
      </c>
      <c r="C142" s="9" t="s">
        <v>899</v>
      </c>
      <c r="D142" s="10" t="str">
        <f t="shared" si="13"/>
        <v>Matarani</v>
      </c>
      <c r="E142" s="10" t="str">
        <f t="shared" si="13"/>
        <v>Islay (PE-1SF/PE-034)</v>
      </c>
      <c r="F142" s="10" t="str">
        <f t="shared" si="13"/>
        <v>Boca de Guerreros</v>
      </c>
      <c r="G142" s="9" t="str">
        <f t="shared" si="13"/>
        <v>PE034</v>
      </c>
      <c r="H142" s="8">
        <f t="shared" si="12"/>
        <v>1077</v>
      </c>
      <c r="I142" s="12">
        <v>277</v>
      </c>
      <c r="J142" s="12">
        <v>28</v>
      </c>
      <c r="K142" s="12">
        <v>153</v>
      </c>
      <c r="L142" s="12">
        <v>32</v>
      </c>
      <c r="M142" s="12">
        <v>18</v>
      </c>
      <c r="N142" s="12">
        <v>6</v>
      </c>
      <c r="O142" s="12">
        <v>30</v>
      </c>
      <c r="P142" s="12">
        <v>4</v>
      </c>
      <c r="Q142" s="12">
        <v>56</v>
      </c>
      <c r="R142" s="12">
        <v>16</v>
      </c>
      <c r="S142" s="12">
        <v>5</v>
      </c>
      <c r="T142" s="12">
        <v>10</v>
      </c>
      <c r="U142" s="12">
        <v>6</v>
      </c>
      <c r="V142" s="12">
        <v>33</v>
      </c>
      <c r="W142" s="12">
        <v>402</v>
      </c>
      <c r="X142" s="12">
        <v>0</v>
      </c>
      <c r="Y142" s="12">
        <v>0</v>
      </c>
      <c r="Z142" s="12">
        <v>0</v>
      </c>
      <c r="AA142" s="12">
        <v>1</v>
      </c>
      <c r="AB142" s="12">
        <v>0</v>
      </c>
      <c r="AC142" s="10" t="str">
        <f t="shared" si="14"/>
        <v>Arequipa</v>
      </c>
    </row>
    <row r="143" spans="2:29" s="3" customFormat="1" x14ac:dyDescent="0.15">
      <c r="B143" s="9">
        <f t="shared" si="9"/>
        <v>137</v>
      </c>
      <c r="C143" s="9" t="s">
        <v>906</v>
      </c>
      <c r="D143" s="10" t="str">
        <f t="shared" si="13"/>
        <v>Mollendo</v>
      </c>
      <c r="E143" s="10" t="str">
        <f t="shared" si="13"/>
        <v>Islay (PE-1SF/PE-034)</v>
      </c>
      <c r="F143" s="10" t="str">
        <f t="shared" si="13"/>
        <v>Mollendo (Acceso Norte)</v>
      </c>
      <c r="G143" s="9" t="str">
        <f t="shared" si="13"/>
        <v>PE1SF</v>
      </c>
      <c r="H143" s="8">
        <f t="shared" si="12"/>
        <v>2792</v>
      </c>
      <c r="I143" s="12">
        <v>734</v>
      </c>
      <c r="J143" s="12">
        <v>540</v>
      </c>
      <c r="K143" s="12">
        <v>439</v>
      </c>
      <c r="L143" s="12">
        <v>10</v>
      </c>
      <c r="M143" s="12">
        <v>371</v>
      </c>
      <c r="N143" s="12">
        <v>99</v>
      </c>
      <c r="O143" s="12">
        <v>56</v>
      </c>
      <c r="P143" s="12">
        <v>31</v>
      </c>
      <c r="Q143" s="12">
        <v>106</v>
      </c>
      <c r="R143" s="12">
        <v>63</v>
      </c>
      <c r="S143" s="12">
        <v>30</v>
      </c>
      <c r="T143" s="12">
        <v>22</v>
      </c>
      <c r="U143" s="12">
        <v>48</v>
      </c>
      <c r="V143" s="12">
        <v>40</v>
      </c>
      <c r="W143" s="12">
        <v>199</v>
      </c>
      <c r="X143" s="12">
        <v>0</v>
      </c>
      <c r="Y143" s="12">
        <v>1</v>
      </c>
      <c r="Z143" s="12">
        <v>1</v>
      </c>
      <c r="AA143" s="12">
        <v>2</v>
      </c>
      <c r="AB143" s="12">
        <v>0</v>
      </c>
      <c r="AC143" s="10" t="str">
        <f t="shared" si="14"/>
        <v>Arequipa</v>
      </c>
    </row>
    <row r="144" spans="2:29" s="3" customFormat="1" x14ac:dyDescent="0.15">
      <c r="B144" s="9">
        <f t="shared" si="9"/>
        <v>138</v>
      </c>
      <c r="C144" s="9" t="s">
        <v>911</v>
      </c>
      <c r="D144" s="10" t="str">
        <f t="shared" si="13"/>
        <v>La Curva</v>
      </c>
      <c r="E144" s="10" t="str">
        <f t="shared" si="13"/>
        <v>Dv. Punta de Bombón</v>
      </c>
      <c r="F144" s="10" t="str">
        <f t="shared" si="13"/>
        <v>Corio</v>
      </c>
      <c r="G144" s="9" t="str">
        <f t="shared" si="13"/>
        <v>PE1SF</v>
      </c>
      <c r="H144" s="8">
        <f t="shared" si="12"/>
        <v>479</v>
      </c>
      <c r="I144" s="12">
        <v>128</v>
      </c>
      <c r="J144" s="12">
        <v>54</v>
      </c>
      <c r="K144" s="12">
        <v>76</v>
      </c>
      <c r="L144" s="12">
        <v>14</v>
      </c>
      <c r="M144" s="12">
        <v>48</v>
      </c>
      <c r="N144" s="12">
        <v>1</v>
      </c>
      <c r="O144" s="12">
        <v>14</v>
      </c>
      <c r="P144" s="12">
        <v>16</v>
      </c>
      <c r="Q144" s="12">
        <v>41</v>
      </c>
      <c r="R144" s="12">
        <v>15</v>
      </c>
      <c r="S144" s="12">
        <v>6</v>
      </c>
      <c r="T144" s="12">
        <v>4</v>
      </c>
      <c r="U144" s="12">
        <v>8</v>
      </c>
      <c r="V144" s="12">
        <v>5</v>
      </c>
      <c r="W144" s="12">
        <v>34</v>
      </c>
      <c r="X144" s="12">
        <v>1</v>
      </c>
      <c r="Y144" s="12">
        <v>4</v>
      </c>
      <c r="Z144" s="12">
        <v>3</v>
      </c>
      <c r="AA144" s="12">
        <v>7</v>
      </c>
      <c r="AB144" s="12">
        <v>0</v>
      </c>
      <c r="AC144" s="10" t="str">
        <f t="shared" si="14"/>
        <v>Arequipa</v>
      </c>
    </row>
    <row r="145" spans="2:29" s="3" customFormat="1" x14ac:dyDescent="0.15">
      <c r="B145" s="9">
        <f t="shared" si="9"/>
        <v>139</v>
      </c>
      <c r="C145" s="9" t="s">
        <v>917</v>
      </c>
      <c r="D145" s="10" t="str">
        <f t="shared" si="13"/>
        <v>Morro Siguas</v>
      </c>
      <c r="E145" s="10" t="str">
        <f t="shared" si="13"/>
        <v>Morro Sihuas</v>
      </c>
      <c r="F145" s="10" t="str">
        <f t="shared" si="13"/>
        <v>Aplao</v>
      </c>
      <c r="G145" s="9" t="str">
        <f t="shared" si="13"/>
        <v>PE1SG</v>
      </c>
      <c r="H145" s="8">
        <f t="shared" si="12"/>
        <v>684</v>
      </c>
      <c r="I145" s="12">
        <v>117</v>
      </c>
      <c r="J145" s="12">
        <v>61</v>
      </c>
      <c r="K145" s="12">
        <v>149</v>
      </c>
      <c r="L145" s="12">
        <v>38</v>
      </c>
      <c r="M145" s="12">
        <v>95</v>
      </c>
      <c r="N145" s="12">
        <v>18</v>
      </c>
      <c r="O145" s="12">
        <v>45</v>
      </c>
      <c r="P145" s="12">
        <v>10</v>
      </c>
      <c r="Q145" s="12">
        <v>57</v>
      </c>
      <c r="R145" s="12">
        <v>22</v>
      </c>
      <c r="S145" s="12">
        <v>14</v>
      </c>
      <c r="T145" s="12">
        <v>11</v>
      </c>
      <c r="U145" s="12">
        <v>9</v>
      </c>
      <c r="V145" s="12">
        <v>8</v>
      </c>
      <c r="W145" s="12">
        <v>5</v>
      </c>
      <c r="X145" s="12">
        <v>5</v>
      </c>
      <c r="Y145" s="12">
        <v>8</v>
      </c>
      <c r="Z145" s="12">
        <v>2</v>
      </c>
      <c r="AA145" s="12">
        <v>10</v>
      </c>
      <c r="AB145" s="12">
        <v>0</v>
      </c>
      <c r="AC145" s="10" t="str">
        <f t="shared" si="14"/>
        <v>Arequipa</v>
      </c>
    </row>
    <row r="146" spans="2:29" s="3" customFormat="1" x14ac:dyDescent="0.15">
      <c r="B146" s="9">
        <f t="shared" si="9"/>
        <v>140</v>
      </c>
      <c r="C146" s="9" t="s">
        <v>924</v>
      </c>
      <c r="D146" s="10" t="str">
        <f t="shared" si="13"/>
        <v>Chuquibamba</v>
      </c>
      <c r="E146" s="10" t="str">
        <f t="shared" si="13"/>
        <v>Acoy (PE-1SG/1SH)</v>
      </c>
      <c r="F146" s="10" t="str">
        <f t="shared" si="13"/>
        <v>Chuquibamba</v>
      </c>
      <c r="G146" s="9" t="str">
        <f t="shared" si="13"/>
        <v>PE1SG</v>
      </c>
      <c r="H146" s="8">
        <f t="shared" si="12"/>
        <v>326</v>
      </c>
      <c r="I146" s="12">
        <v>97</v>
      </c>
      <c r="J146" s="12">
        <v>61</v>
      </c>
      <c r="K146" s="12">
        <v>70</v>
      </c>
      <c r="L146" s="12">
        <v>11</v>
      </c>
      <c r="M146" s="12">
        <v>24</v>
      </c>
      <c r="N146" s="12">
        <v>5</v>
      </c>
      <c r="O146" s="12">
        <v>12</v>
      </c>
      <c r="P146" s="12">
        <v>0</v>
      </c>
      <c r="Q146" s="12">
        <v>36</v>
      </c>
      <c r="R146" s="12">
        <v>8</v>
      </c>
      <c r="S146" s="12">
        <v>2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0" t="str">
        <f t="shared" si="14"/>
        <v>Arequipa</v>
      </c>
    </row>
    <row r="147" spans="2:29" s="3" customFormat="1" x14ac:dyDescent="0.15">
      <c r="B147" s="9">
        <f t="shared" si="9"/>
        <v>141</v>
      </c>
      <c r="C147" s="9" t="s">
        <v>929</v>
      </c>
      <c r="D147" s="10" t="str">
        <f t="shared" ref="D147:G166" si="15">VLOOKUP($C147,Estaciones_2016,D$586,0)</f>
        <v>Ongoro</v>
      </c>
      <c r="E147" s="10" t="str">
        <f t="shared" si="15"/>
        <v>Acoy</v>
      </c>
      <c r="F147" s="10" t="str">
        <f t="shared" si="15"/>
        <v>Andamayo</v>
      </c>
      <c r="G147" s="9" t="str">
        <f t="shared" si="15"/>
        <v>PE1SH</v>
      </c>
      <c r="H147" s="8">
        <f t="shared" si="12"/>
        <v>191</v>
      </c>
      <c r="I147" s="12">
        <v>40</v>
      </c>
      <c r="J147" s="12">
        <v>9</v>
      </c>
      <c r="K147" s="12">
        <v>41</v>
      </c>
      <c r="L147" s="12">
        <v>10</v>
      </c>
      <c r="M147" s="12">
        <v>40</v>
      </c>
      <c r="N147" s="12">
        <v>8</v>
      </c>
      <c r="O147" s="12">
        <v>3</v>
      </c>
      <c r="P147" s="12">
        <v>0</v>
      </c>
      <c r="Q147" s="12">
        <v>34</v>
      </c>
      <c r="R147" s="12">
        <v>4</v>
      </c>
      <c r="S147" s="12">
        <v>1</v>
      </c>
      <c r="T147" s="12">
        <v>0</v>
      </c>
      <c r="U147" s="12">
        <v>0</v>
      </c>
      <c r="V147" s="12">
        <v>0</v>
      </c>
      <c r="W147" s="12">
        <v>1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0" t="str">
        <f t="shared" si="14"/>
        <v>Arequipa</v>
      </c>
    </row>
    <row r="148" spans="2:29" s="3" customFormat="1" x14ac:dyDescent="0.15">
      <c r="B148" s="9">
        <f t="shared" si="9"/>
        <v>142</v>
      </c>
      <c r="C148" s="9" t="s">
        <v>936</v>
      </c>
      <c r="D148" s="10" t="str">
        <f t="shared" si="15"/>
        <v>Yura</v>
      </c>
      <c r="E148" s="10" t="str">
        <f t="shared" si="15"/>
        <v>Emp. PE-34A/AR-132 (Yura)</v>
      </c>
      <c r="F148" s="10" t="str">
        <f t="shared" si="15"/>
        <v>Yura</v>
      </c>
      <c r="G148" s="9" t="str">
        <f t="shared" si="15"/>
        <v>PE34A</v>
      </c>
      <c r="H148" s="8">
        <f t="shared" si="12"/>
        <v>2730</v>
      </c>
      <c r="I148" s="12">
        <v>445</v>
      </c>
      <c r="J148" s="12">
        <v>97</v>
      </c>
      <c r="K148" s="12">
        <v>419</v>
      </c>
      <c r="L148" s="12">
        <v>179</v>
      </c>
      <c r="M148" s="12">
        <v>302</v>
      </c>
      <c r="N148" s="12">
        <v>44</v>
      </c>
      <c r="O148" s="12">
        <v>127</v>
      </c>
      <c r="P148" s="12">
        <v>93</v>
      </c>
      <c r="Q148" s="12">
        <v>180</v>
      </c>
      <c r="R148" s="12">
        <v>62</v>
      </c>
      <c r="S148" s="12">
        <v>36</v>
      </c>
      <c r="T148" s="12">
        <v>4</v>
      </c>
      <c r="U148" s="12">
        <v>22</v>
      </c>
      <c r="V148" s="12">
        <v>32</v>
      </c>
      <c r="W148" s="12">
        <v>672</v>
      </c>
      <c r="X148" s="12">
        <v>2</v>
      </c>
      <c r="Y148" s="12">
        <v>3</v>
      </c>
      <c r="Z148" s="12">
        <v>5</v>
      </c>
      <c r="AA148" s="12">
        <v>6</v>
      </c>
      <c r="AB148" s="12">
        <v>0</v>
      </c>
      <c r="AC148" s="10" t="str">
        <f t="shared" si="14"/>
        <v>Arequipa</v>
      </c>
    </row>
    <row r="149" spans="2:29" s="3" customFormat="1" x14ac:dyDescent="0.15">
      <c r="B149" s="9">
        <f t="shared" si="9"/>
        <v>143</v>
      </c>
      <c r="C149" s="9" t="s">
        <v>942</v>
      </c>
      <c r="D149" s="10" t="str">
        <f t="shared" si="15"/>
        <v>Alto Sumbay</v>
      </c>
      <c r="E149" s="10" t="str">
        <f t="shared" si="15"/>
        <v>Patahuasi (PE-34A/AR-109)</v>
      </c>
      <c r="F149" s="10" t="str">
        <f t="shared" si="15"/>
        <v>Vizcachane</v>
      </c>
      <c r="G149" s="9" t="str">
        <f t="shared" si="15"/>
        <v>PE34E</v>
      </c>
      <c r="H149" s="8">
        <f t="shared" si="12"/>
        <v>410</v>
      </c>
      <c r="I149" s="12">
        <v>37</v>
      </c>
      <c r="J149" s="12">
        <v>16</v>
      </c>
      <c r="K149" s="12">
        <v>97</v>
      </c>
      <c r="L149" s="12">
        <v>13</v>
      </c>
      <c r="M149" s="12">
        <v>108</v>
      </c>
      <c r="N149" s="12">
        <v>5</v>
      </c>
      <c r="O149" s="12">
        <v>37</v>
      </c>
      <c r="P149" s="12">
        <v>1</v>
      </c>
      <c r="Q149" s="12">
        <v>36</v>
      </c>
      <c r="R149" s="12">
        <v>8</v>
      </c>
      <c r="S149" s="12">
        <v>4</v>
      </c>
      <c r="T149" s="12">
        <v>1</v>
      </c>
      <c r="U149" s="12">
        <v>1</v>
      </c>
      <c r="V149" s="12">
        <v>1</v>
      </c>
      <c r="W149" s="12">
        <v>40</v>
      </c>
      <c r="X149" s="12">
        <v>0</v>
      </c>
      <c r="Y149" s="12">
        <v>2</v>
      </c>
      <c r="Z149" s="12">
        <v>0</v>
      </c>
      <c r="AA149" s="12">
        <v>3</v>
      </c>
      <c r="AB149" s="12">
        <v>0</v>
      </c>
      <c r="AC149" s="10" t="str">
        <f t="shared" si="14"/>
        <v>Arequipa</v>
      </c>
    </row>
    <row r="150" spans="2:29" s="3" customFormat="1" x14ac:dyDescent="0.15">
      <c r="B150" s="9">
        <f t="shared" si="9"/>
        <v>144</v>
      </c>
      <c r="C150" s="9" t="s">
        <v>949</v>
      </c>
      <c r="D150" s="10" t="str">
        <f t="shared" si="15"/>
        <v>Chivay</v>
      </c>
      <c r="E150" s="10" t="str">
        <f t="shared" si="15"/>
        <v>Dv. Chivay</v>
      </c>
      <c r="F150" s="10" t="str">
        <f t="shared" si="15"/>
        <v>Chivay</v>
      </c>
      <c r="G150" s="9" t="str">
        <f t="shared" si="15"/>
        <v>AR900</v>
      </c>
      <c r="H150" s="8">
        <f t="shared" si="12"/>
        <v>231</v>
      </c>
      <c r="I150" s="12">
        <v>19</v>
      </c>
      <c r="J150" s="12">
        <v>2</v>
      </c>
      <c r="K150" s="12">
        <v>56</v>
      </c>
      <c r="L150" s="12">
        <v>15</v>
      </c>
      <c r="M150" s="12">
        <v>77</v>
      </c>
      <c r="N150" s="12">
        <v>7</v>
      </c>
      <c r="O150" s="12">
        <v>22</v>
      </c>
      <c r="P150" s="12">
        <v>1</v>
      </c>
      <c r="Q150" s="12">
        <v>20</v>
      </c>
      <c r="R150" s="12">
        <v>5</v>
      </c>
      <c r="S150" s="12">
        <v>2</v>
      </c>
      <c r="T150" s="12">
        <v>1</v>
      </c>
      <c r="U150" s="12">
        <v>0</v>
      </c>
      <c r="V150" s="12">
        <v>1</v>
      </c>
      <c r="W150" s="12">
        <v>3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0" t="str">
        <f t="shared" si="14"/>
        <v>Arequipa</v>
      </c>
    </row>
    <row r="151" spans="2:29" s="3" customFormat="1" x14ac:dyDescent="0.15">
      <c r="B151" s="9">
        <f t="shared" si="9"/>
        <v>145</v>
      </c>
      <c r="C151" s="9" t="s">
        <v>955</v>
      </c>
      <c r="D151" s="10" t="str">
        <f t="shared" si="15"/>
        <v>Callalli</v>
      </c>
      <c r="E151" s="10" t="str">
        <f t="shared" si="15"/>
        <v>Pulpera</v>
      </c>
      <c r="F151" s="10" t="str">
        <f t="shared" si="15"/>
        <v>Pte. Callalli (Dv. Caylloma)</v>
      </c>
      <c r="G151" s="9" t="str">
        <f t="shared" si="15"/>
        <v>PE34E</v>
      </c>
      <c r="H151" s="8">
        <f t="shared" si="12"/>
        <v>66</v>
      </c>
      <c r="I151" s="12">
        <v>1</v>
      </c>
      <c r="J151" s="12">
        <v>0</v>
      </c>
      <c r="K151" s="12">
        <v>16</v>
      </c>
      <c r="L151" s="12">
        <v>2</v>
      </c>
      <c r="M151" s="12">
        <v>3</v>
      </c>
      <c r="N151" s="12">
        <v>0</v>
      </c>
      <c r="O151" s="12">
        <v>10</v>
      </c>
      <c r="P151" s="12">
        <v>0</v>
      </c>
      <c r="Q151" s="12">
        <v>5</v>
      </c>
      <c r="R151" s="12">
        <v>2</v>
      </c>
      <c r="S151" s="12">
        <v>0</v>
      </c>
      <c r="T151" s="12">
        <v>1</v>
      </c>
      <c r="U151" s="12">
        <v>1</v>
      </c>
      <c r="V151" s="12">
        <v>0</v>
      </c>
      <c r="W151" s="12">
        <v>25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0" t="str">
        <f t="shared" si="14"/>
        <v>Arequipa</v>
      </c>
    </row>
    <row r="152" spans="2:29" s="3" customFormat="1" x14ac:dyDescent="0.15">
      <c r="B152" s="9">
        <f t="shared" si="9"/>
        <v>146</v>
      </c>
      <c r="C152" s="9" t="s">
        <v>961</v>
      </c>
      <c r="D152" s="10" t="str">
        <f t="shared" si="15"/>
        <v>Pocsi</v>
      </c>
      <c r="E152" s="10" t="str">
        <f t="shared" si="15"/>
        <v>Dv. Socabaya (PE34D/AR105)</v>
      </c>
      <c r="F152" s="10" t="str">
        <f t="shared" si="15"/>
        <v>La Apacheta de Talamolle (LD Arequipa/Moquegua)</v>
      </c>
      <c r="G152" s="9" t="str">
        <f t="shared" si="15"/>
        <v>PE34D</v>
      </c>
      <c r="H152" s="8">
        <f t="shared" si="12"/>
        <v>106</v>
      </c>
      <c r="I152" s="12">
        <v>35</v>
      </c>
      <c r="J152" s="12">
        <v>7</v>
      </c>
      <c r="K152" s="12">
        <v>24</v>
      </c>
      <c r="L152" s="12">
        <v>4</v>
      </c>
      <c r="M152" s="12">
        <v>1</v>
      </c>
      <c r="N152" s="12">
        <v>4</v>
      </c>
      <c r="O152" s="12">
        <v>9</v>
      </c>
      <c r="P152" s="12">
        <v>0</v>
      </c>
      <c r="Q152" s="12">
        <v>21</v>
      </c>
      <c r="R152" s="12">
        <v>1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0" t="str">
        <f t="shared" si="14"/>
        <v>Arequipa</v>
      </c>
    </row>
    <row r="153" spans="2:29" s="3" customFormat="1" x14ac:dyDescent="0.15">
      <c r="B153" s="9">
        <f t="shared" si="9"/>
        <v>147</v>
      </c>
      <c r="C153" s="9" t="s">
        <v>968</v>
      </c>
      <c r="D153" s="10" t="str">
        <f t="shared" si="15"/>
        <v>Coalaque</v>
      </c>
      <c r="E153" s="10" t="str">
        <f t="shared" si="15"/>
        <v>Coalaque</v>
      </c>
      <c r="F153" s="10" t="str">
        <f t="shared" si="15"/>
        <v>Omate</v>
      </c>
      <c r="G153" s="9" t="str">
        <f t="shared" si="15"/>
        <v>PE34D</v>
      </c>
      <c r="H153" s="8">
        <f t="shared" si="12"/>
        <v>57</v>
      </c>
      <c r="I153" s="12">
        <v>10</v>
      </c>
      <c r="J153" s="12">
        <v>7</v>
      </c>
      <c r="K153" s="12">
        <v>20</v>
      </c>
      <c r="L153" s="12">
        <v>1</v>
      </c>
      <c r="M153" s="12">
        <v>4</v>
      </c>
      <c r="N153" s="12">
        <v>1</v>
      </c>
      <c r="O153" s="12">
        <v>4</v>
      </c>
      <c r="P153" s="12">
        <v>0</v>
      </c>
      <c r="Q153" s="12">
        <v>8</v>
      </c>
      <c r="R153" s="12">
        <v>2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0" t="str">
        <f t="shared" si="14"/>
        <v>Moquegua</v>
      </c>
    </row>
    <row r="154" spans="2:29" s="3" customFormat="1" x14ac:dyDescent="0.15">
      <c r="B154" s="9">
        <f t="shared" si="9"/>
        <v>148</v>
      </c>
      <c r="C154" s="9" t="s">
        <v>974</v>
      </c>
      <c r="D154" s="10" t="str">
        <f t="shared" si="15"/>
        <v>Quebrada Honda</v>
      </c>
      <c r="E154" s="10" t="str">
        <f t="shared" si="15"/>
        <v>Lím Dep. Moquegua/Tacna</v>
      </c>
      <c r="F154" s="10" t="str">
        <f t="shared" si="15"/>
        <v>Dv. Chilcal (PE-01S/TA-101)</v>
      </c>
      <c r="G154" s="9" t="str">
        <f t="shared" si="15"/>
        <v>PE01S</v>
      </c>
      <c r="H154" s="8">
        <f t="shared" si="12"/>
        <v>856</v>
      </c>
      <c r="I154" s="12">
        <v>209</v>
      </c>
      <c r="J154" s="12">
        <v>74</v>
      </c>
      <c r="K154" s="12">
        <v>129</v>
      </c>
      <c r="L154" s="12">
        <v>62</v>
      </c>
      <c r="M154" s="12">
        <v>56</v>
      </c>
      <c r="N154" s="12">
        <v>12</v>
      </c>
      <c r="O154" s="12">
        <v>5</v>
      </c>
      <c r="P154" s="12">
        <v>92</v>
      </c>
      <c r="Q154" s="12">
        <v>53</v>
      </c>
      <c r="R154" s="12">
        <v>19</v>
      </c>
      <c r="S154" s="12">
        <v>6</v>
      </c>
      <c r="T154" s="12">
        <v>3</v>
      </c>
      <c r="U154" s="12">
        <v>9</v>
      </c>
      <c r="V154" s="12">
        <v>10</v>
      </c>
      <c r="W154" s="12">
        <v>112</v>
      </c>
      <c r="X154" s="12">
        <v>1</v>
      </c>
      <c r="Y154" s="12">
        <v>1</v>
      </c>
      <c r="Z154" s="12">
        <v>2</v>
      </c>
      <c r="AA154" s="12">
        <v>1</v>
      </c>
      <c r="AB154" s="12">
        <v>0</v>
      </c>
      <c r="AC154" s="10" t="str">
        <f t="shared" si="14"/>
        <v>Moquegua</v>
      </c>
    </row>
    <row r="155" spans="2:29" s="3" customFormat="1" x14ac:dyDescent="0.15">
      <c r="B155" s="9">
        <f t="shared" si="9"/>
        <v>149</v>
      </c>
      <c r="C155" s="9" t="s">
        <v>980</v>
      </c>
      <c r="D155" s="10" t="str">
        <f t="shared" si="15"/>
        <v>Otoña</v>
      </c>
      <c r="E155" s="10" t="str">
        <f t="shared" si="15"/>
        <v>Puente El Chorro 2</v>
      </c>
      <c r="F155" s="10" t="str">
        <f t="shared" si="15"/>
        <v>Puente Otoña</v>
      </c>
      <c r="G155" s="9" t="str">
        <f t="shared" si="15"/>
        <v>PE34D</v>
      </c>
      <c r="H155" s="8">
        <f t="shared" si="12"/>
        <v>80</v>
      </c>
      <c r="I155" s="12">
        <v>12</v>
      </c>
      <c r="J155" s="12">
        <v>11</v>
      </c>
      <c r="K155" s="12">
        <v>25</v>
      </c>
      <c r="L155" s="12">
        <v>1</v>
      </c>
      <c r="M155" s="12">
        <v>13</v>
      </c>
      <c r="N155" s="12">
        <v>1</v>
      </c>
      <c r="O155" s="12">
        <v>1</v>
      </c>
      <c r="P155" s="12">
        <v>0</v>
      </c>
      <c r="Q155" s="12">
        <v>11</v>
      </c>
      <c r="R155" s="12">
        <v>5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0" t="str">
        <f t="shared" si="14"/>
        <v>Moquegua</v>
      </c>
    </row>
    <row r="156" spans="2:29" s="3" customFormat="1" x14ac:dyDescent="0.15">
      <c r="B156" s="9">
        <f t="shared" si="9"/>
        <v>150</v>
      </c>
      <c r="C156" s="9" t="s">
        <v>986</v>
      </c>
      <c r="D156" s="10" t="str">
        <f t="shared" si="15"/>
        <v>Santa Rosa</v>
      </c>
      <c r="E156" s="10" t="str">
        <f t="shared" si="15"/>
        <v>Santa Rosa</v>
      </c>
      <c r="F156" s="10" t="str">
        <f t="shared" si="15"/>
        <v>Espejune</v>
      </c>
      <c r="G156" s="9" t="str">
        <f t="shared" si="15"/>
        <v>PE36A</v>
      </c>
      <c r="H156" s="8">
        <f t="shared" si="12"/>
        <v>205</v>
      </c>
      <c r="I156" s="12">
        <v>15</v>
      </c>
      <c r="J156" s="12">
        <v>14</v>
      </c>
      <c r="K156" s="12">
        <v>16</v>
      </c>
      <c r="L156" s="12">
        <v>1</v>
      </c>
      <c r="M156" s="12">
        <v>17</v>
      </c>
      <c r="N156" s="12">
        <v>0</v>
      </c>
      <c r="O156" s="12">
        <v>1</v>
      </c>
      <c r="P156" s="12">
        <v>13</v>
      </c>
      <c r="Q156" s="12">
        <v>18</v>
      </c>
      <c r="R156" s="12">
        <v>5</v>
      </c>
      <c r="S156" s="12">
        <v>2</v>
      </c>
      <c r="T156" s="12">
        <v>3</v>
      </c>
      <c r="U156" s="12">
        <v>33</v>
      </c>
      <c r="V156" s="12">
        <v>44</v>
      </c>
      <c r="W156" s="12">
        <v>20</v>
      </c>
      <c r="X156" s="12">
        <v>0</v>
      </c>
      <c r="Y156" s="12">
        <v>0</v>
      </c>
      <c r="Z156" s="12">
        <v>0</v>
      </c>
      <c r="AA156" s="12">
        <v>3</v>
      </c>
      <c r="AB156" s="12">
        <v>0</v>
      </c>
      <c r="AC156" s="10" t="str">
        <f t="shared" si="14"/>
        <v>Moquegua</v>
      </c>
    </row>
    <row r="157" spans="2:29" s="3" customFormat="1" x14ac:dyDescent="0.15">
      <c r="B157" s="9">
        <f t="shared" si="9"/>
        <v>151</v>
      </c>
      <c r="C157" s="9" t="s">
        <v>991</v>
      </c>
      <c r="D157" s="10" t="str">
        <f t="shared" si="15"/>
        <v>Punta Colorada</v>
      </c>
      <c r="E157" s="10" t="str">
        <f t="shared" si="15"/>
        <v>Dv. Ite (PE-1SF/TA-104)</v>
      </c>
      <c r="F157" s="10" t="str">
        <f t="shared" si="15"/>
        <v>Boca del Río</v>
      </c>
      <c r="G157" s="9" t="str">
        <f t="shared" si="15"/>
        <v>PE1SF</v>
      </c>
      <c r="H157" s="8">
        <f t="shared" si="12"/>
        <v>473</v>
      </c>
      <c r="I157" s="12">
        <v>156</v>
      </c>
      <c r="J157" s="12">
        <v>81</v>
      </c>
      <c r="K157" s="12">
        <v>47</v>
      </c>
      <c r="L157" s="12">
        <v>7</v>
      </c>
      <c r="M157" s="12">
        <v>17</v>
      </c>
      <c r="N157" s="12">
        <v>1</v>
      </c>
      <c r="O157" s="12">
        <v>8</v>
      </c>
      <c r="P157" s="12">
        <v>25</v>
      </c>
      <c r="Q157" s="12">
        <v>40</v>
      </c>
      <c r="R157" s="12">
        <v>16</v>
      </c>
      <c r="S157" s="12">
        <v>5</v>
      </c>
      <c r="T157" s="12">
        <v>9</v>
      </c>
      <c r="U157" s="12">
        <v>4</v>
      </c>
      <c r="V157" s="12">
        <v>14</v>
      </c>
      <c r="W157" s="12">
        <v>40</v>
      </c>
      <c r="X157" s="12">
        <v>1</v>
      </c>
      <c r="Y157" s="12">
        <v>1</v>
      </c>
      <c r="Z157" s="12">
        <v>1</v>
      </c>
      <c r="AA157" s="12">
        <v>0</v>
      </c>
      <c r="AB157" s="12">
        <v>0</v>
      </c>
      <c r="AC157" s="10" t="str">
        <f t="shared" si="14"/>
        <v>Tacna</v>
      </c>
    </row>
    <row r="158" spans="2:29" s="3" customFormat="1" x14ac:dyDescent="0.15">
      <c r="B158" s="9">
        <f t="shared" si="9"/>
        <v>152</v>
      </c>
      <c r="C158" s="9" t="s">
        <v>998</v>
      </c>
      <c r="D158" s="10" t="str">
        <f t="shared" si="15"/>
        <v>Pachia</v>
      </c>
      <c r="E158" s="10" t="str">
        <f t="shared" si="15"/>
        <v>Dv. Calama</v>
      </c>
      <c r="F158" s="10" t="str">
        <f t="shared" si="15"/>
        <v>Miculla (Dv. Baños)</v>
      </c>
      <c r="G158" s="9" t="str">
        <f t="shared" si="15"/>
        <v>PE040</v>
      </c>
      <c r="H158" s="8">
        <f t="shared" si="12"/>
        <v>444</v>
      </c>
      <c r="I158" s="12">
        <v>77</v>
      </c>
      <c r="J158" s="12">
        <v>93</v>
      </c>
      <c r="K158" s="12">
        <v>88</v>
      </c>
      <c r="L158" s="12">
        <v>42</v>
      </c>
      <c r="M158" s="12">
        <v>17</v>
      </c>
      <c r="N158" s="12">
        <v>69</v>
      </c>
      <c r="O158" s="12">
        <v>2</v>
      </c>
      <c r="P158" s="12">
        <v>1</v>
      </c>
      <c r="Q158" s="12">
        <v>27</v>
      </c>
      <c r="R158" s="12">
        <v>10</v>
      </c>
      <c r="S158" s="12">
        <v>1</v>
      </c>
      <c r="T158" s="12">
        <v>8</v>
      </c>
      <c r="U158" s="12">
        <v>3</v>
      </c>
      <c r="V158" s="12">
        <v>4</v>
      </c>
      <c r="W158" s="12">
        <v>2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0" t="str">
        <f t="shared" si="14"/>
        <v>Tacna</v>
      </c>
    </row>
    <row r="159" spans="2:29" s="3" customFormat="1" x14ac:dyDescent="0.15">
      <c r="B159" s="9">
        <f t="shared" si="9"/>
        <v>153</v>
      </c>
      <c r="C159" s="9" t="s">
        <v>1005</v>
      </c>
      <c r="D159" s="10" t="str">
        <f t="shared" si="15"/>
        <v>Miculla</v>
      </c>
      <c r="E159" s="10" t="str">
        <f t="shared" si="15"/>
        <v>Dv. Calama</v>
      </c>
      <c r="F159" s="10" t="str">
        <f t="shared" si="15"/>
        <v>Miculla (Dv. Baños)</v>
      </c>
      <c r="G159" s="9" t="str">
        <f t="shared" si="15"/>
        <v>PE040</v>
      </c>
      <c r="H159" s="8">
        <f t="shared" si="12"/>
        <v>116</v>
      </c>
      <c r="I159" s="12">
        <v>17</v>
      </c>
      <c r="J159" s="12">
        <v>15</v>
      </c>
      <c r="K159" s="12">
        <v>41</v>
      </c>
      <c r="L159" s="12">
        <v>5</v>
      </c>
      <c r="M159" s="12">
        <v>10</v>
      </c>
      <c r="N159" s="12">
        <v>2</v>
      </c>
      <c r="O159" s="12">
        <v>2</v>
      </c>
      <c r="P159" s="12">
        <v>0</v>
      </c>
      <c r="Q159" s="12">
        <v>10</v>
      </c>
      <c r="R159" s="12">
        <v>6</v>
      </c>
      <c r="S159" s="12">
        <v>0</v>
      </c>
      <c r="T159" s="12">
        <v>1</v>
      </c>
      <c r="U159" s="12">
        <v>0</v>
      </c>
      <c r="V159" s="12">
        <v>4</v>
      </c>
      <c r="W159" s="12">
        <v>3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0" t="str">
        <f t="shared" si="14"/>
        <v>Tacna</v>
      </c>
    </row>
    <row r="160" spans="2:29" s="3" customFormat="1" x14ac:dyDescent="0.15">
      <c r="B160" s="9">
        <f t="shared" si="9"/>
        <v>154</v>
      </c>
      <c r="C160" s="9" t="s">
        <v>1008</v>
      </c>
      <c r="D160" s="10" t="str">
        <f t="shared" si="15"/>
        <v>Pocuyo</v>
      </c>
      <c r="E160" s="10" t="str">
        <f t="shared" si="15"/>
        <v>Rosaspata</v>
      </c>
      <c r="F160" s="10" t="str">
        <f t="shared" si="15"/>
        <v>Dv. Collpa</v>
      </c>
      <c r="G160" s="9" t="str">
        <f t="shared" si="15"/>
        <v>PE40A</v>
      </c>
      <c r="H160" s="8">
        <f t="shared" si="12"/>
        <v>56</v>
      </c>
      <c r="I160" s="12">
        <v>1</v>
      </c>
      <c r="J160" s="12">
        <v>1</v>
      </c>
      <c r="K160" s="12">
        <v>24</v>
      </c>
      <c r="L160" s="12">
        <v>0</v>
      </c>
      <c r="M160" s="12">
        <v>5</v>
      </c>
      <c r="N160" s="12">
        <v>7</v>
      </c>
      <c r="O160" s="12">
        <v>2</v>
      </c>
      <c r="P160" s="12">
        <v>0</v>
      </c>
      <c r="Q160" s="12">
        <v>3</v>
      </c>
      <c r="R160" s="12">
        <v>6</v>
      </c>
      <c r="S160" s="12">
        <v>1</v>
      </c>
      <c r="T160" s="12">
        <v>0</v>
      </c>
      <c r="U160" s="12">
        <v>1</v>
      </c>
      <c r="V160" s="12">
        <v>2</v>
      </c>
      <c r="W160" s="12">
        <v>3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0" t="str">
        <f t="shared" si="14"/>
        <v>Tacna</v>
      </c>
    </row>
    <row r="161" spans="2:29" s="3" customFormat="1" x14ac:dyDescent="0.15">
      <c r="B161" s="9">
        <f t="shared" si="9"/>
        <v>155</v>
      </c>
      <c r="C161" s="9" t="s">
        <v>1015</v>
      </c>
      <c r="D161" s="10" t="str">
        <f t="shared" si="15"/>
        <v>Rosaspata</v>
      </c>
      <c r="E161" s="10" t="str">
        <f t="shared" si="15"/>
        <v>Rosaspata (PE-040/PE-40A)</v>
      </c>
      <c r="F161" s="10" t="str">
        <f t="shared" si="15"/>
        <v>TRIPARTITO (Perú/Bolivia/Chile)</v>
      </c>
      <c r="G161" s="9" t="str">
        <f t="shared" si="15"/>
        <v>PE040</v>
      </c>
      <c r="H161" s="8">
        <f t="shared" si="12"/>
        <v>17</v>
      </c>
      <c r="I161" s="12">
        <v>0</v>
      </c>
      <c r="J161" s="12">
        <v>0</v>
      </c>
      <c r="K161" s="12">
        <v>7</v>
      </c>
      <c r="L161" s="12">
        <v>0</v>
      </c>
      <c r="M161" s="12">
        <v>1</v>
      </c>
      <c r="N161" s="12">
        <v>0</v>
      </c>
      <c r="O161" s="12">
        <v>0</v>
      </c>
      <c r="P161" s="12">
        <v>0</v>
      </c>
      <c r="Q161" s="12">
        <v>3</v>
      </c>
      <c r="R161" s="12">
        <v>5</v>
      </c>
      <c r="S161" s="12">
        <v>1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0" t="str">
        <f t="shared" si="14"/>
        <v>Tacna</v>
      </c>
    </row>
    <row r="162" spans="2:29" s="3" customFormat="1" x14ac:dyDescent="0.15">
      <c r="B162" s="9">
        <f t="shared" si="9"/>
        <v>156</v>
      </c>
      <c r="C162" s="9" t="s">
        <v>1020</v>
      </c>
      <c r="D162" s="10" t="str">
        <f t="shared" si="15"/>
        <v>Ticaco</v>
      </c>
      <c r="E162" s="10" t="str">
        <f t="shared" si="15"/>
        <v>Tarata (PE-038/PE-38B)</v>
      </c>
      <c r="F162" s="10" t="str">
        <f t="shared" si="15"/>
        <v>Challaguaya</v>
      </c>
      <c r="G162" s="9" t="str">
        <f t="shared" si="15"/>
        <v>PE38B</v>
      </c>
      <c r="H162" s="8">
        <f t="shared" si="12"/>
        <v>53</v>
      </c>
      <c r="I162" s="12">
        <v>5</v>
      </c>
      <c r="J162" s="12">
        <v>3</v>
      </c>
      <c r="K162" s="12">
        <v>15</v>
      </c>
      <c r="L162" s="12">
        <v>2</v>
      </c>
      <c r="M162" s="12">
        <v>13</v>
      </c>
      <c r="N162" s="12">
        <v>0</v>
      </c>
      <c r="O162" s="12">
        <v>2</v>
      </c>
      <c r="P162" s="12">
        <v>0</v>
      </c>
      <c r="Q162" s="12">
        <v>9</v>
      </c>
      <c r="R162" s="12">
        <v>3</v>
      </c>
      <c r="S162" s="12">
        <v>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0" t="str">
        <f t="shared" si="14"/>
        <v>Tacna</v>
      </c>
    </row>
    <row r="163" spans="2:29" s="3" customFormat="1" x14ac:dyDescent="0.15">
      <c r="B163" s="9">
        <f t="shared" si="9"/>
        <v>157</v>
      </c>
      <c r="C163" s="9" t="s">
        <v>1027</v>
      </c>
      <c r="D163" s="10" t="str">
        <f t="shared" si="15"/>
        <v>Capaso</v>
      </c>
      <c r="E163" s="10" t="str">
        <f t="shared" si="15"/>
        <v>Challapalca (Lím. Dep. Tacna/Puno)</v>
      </c>
      <c r="F163" s="10" t="str">
        <f t="shared" si="15"/>
        <v>Capazo</v>
      </c>
      <c r="G163" s="9" t="str">
        <f t="shared" si="15"/>
        <v>PE038</v>
      </c>
      <c r="H163" s="8">
        <f t="shared" si="12"/>
        <v>85</v>
      </c>
      <c r="I163" s="12">
        <v>6</v>
      </c>
      <c r="J163" s="12">
        <v>2</v>
      </c>
      <c r="K163" s="12">
        <v>26</v>
      </c>
      <c r="L163" s="12">
        <v>4</v>
      </c>
      <c r="M163" s="12">
        <v>15</v>
      </c>
      <c r="N163" s="12">
        <v>0</v>
      </c>
      <c r="O163" s="12">
        <v>1</v>
      </c>
      <c r="P163" s="12">
        <v>0</v>
      </c>
      <c r="Q163" s="12">
        <v>9</v>
      </c>
      <c r="R163" s="12">
        <v>21</v>
      </c>
      <c r="S163" s="12">
        <v>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0" t="str">
        <f t="shared" si="14"/>
        <v>Tacna</v>
      </c>
    </row>
    <row r="164" spans="2:29" s="3" customFormat="1" x14ac:dyDescent="0.15">
      <c r="B164" s="9">
        <f t="shared" si="9"/>
        <v>158</v>
      </c>
      <c r="C164" s="9" t="s">
        <v>1034</v>
      </c>
      <c r="D164" s="10" t="str">
        <f t="shared" si="15"/>
        <v>Pomacagua</v>
      </c>
      <c r="E164" s="10" t="str">
        <f t="shared" si="15"/>
        <v>Dv. Pomahuaca</v>
      </c>
      <c r="F164" s="10" t="str">
        <f t="shared" si="15"/>
        <v>Dv. San Felipe</v>
      </c>
      <c r="G164" s="9" t="str">
        <f t="shared" si="15"/>
        <v>PE03N</v>
      </c>
      <c r="H164" s="8">
        <f t="shared" si="12"/>
        <v>620</v>
      </c>
      <c r="I164" s="12">
        <v>55</v>
      </c>
      <c r="J164" s="12">
        <v>16</v>
      </c>
      <c r="K164" s="12">
        <v>77</v>
      </c>
      <c r="L164" s="12">
        <v>33</v>
      </c>
      <c r="M164" s="12">
        <v>46</v>
      </c>
      <c r="N164" s="12">
        <v>0</v>
      </c>
      <c r="O164" s="12">
        <v>9</v>
      </c>
      <c r="P164" s="12">
        <v>79</v>
      </c>
      <c r="Q164" s="12">
        <v>88</v>
      </c>
      <c r="R164" s="12">
        <v>61</v>
      </c>
      <c r="S164" s="12">
        <v>19</v>
      </c>
      <c r="T164" s="12">
        <v>0</v>
      </c>
      <c r="U164" s="12">
        <v>1</v>
      </c>
      <c r="V164" s="12">
        <v>2</v>
      </c>
      <c r="W164" s="12">
        <v>115</v>
      </c>
      <c r="X164" s="12">
        <v>2</v>
      </c>
      <c r="Y164" s="12">
        <v>3</v>
      </c>
      <c r="Z164" s="12">
        <v>7</v>
      </c>
      <c r="AA164" s="12">
        <v>7</v>
      </c>
      <c r="AB164" s="12">
        <v>0</v>
      </c>
      <c r="AC164" s="10" t="str">
        <f t="shared" si="14"/>
        <v>Cajamarca</v>
      </c>
    </row>
    <row r="165" spans="2:29" s="3" customFormat="1" x14ac:dyDescent="0.15">
      <c r="B165" s="9">
        <f t="shared" si="9"/>
        <v>159</v>
      </c>
      <c r="C165" s="9" t="s">
        <v>1041</v>
      </c>
      <c r="D165" s="10" t="str">
        <f t="shared" si="15"/>
        <v>San Nicolás</v>
      </c>
      <c r="E165" s="10" t="str">
        <f t="shared" si="15"/>
        <v>Corral Quemado (LD Amazonas/Cajamarca)</v>
      </c>
      <c r="F165" s="10" t="str">
        <f t="shared" si="15"/>
        <v>Chamaya (Emp. PE-04C)</v>
      </c>
      <c r="G165" s="9" t="str">
        <f t="shared" si="15"/>
        <v>PE05N</v>
      </c>
      <c r="H165" s="8">
        <f t="shared" si="12"/>
        <v>1311</v>
      </c>
      <c r="I165" s="12">
        <v>163</v>
      </c>
      <c r="J165" s="12">
        <v>212</v>
      </c>
      <c r="K165" s="12">
        <v>273</v>
      </c>
      <c r="L165" s="12">
        <v>89</v>
      </c>
      <c r="M165" s="12">
        <v>276</v>
      </c>
      <c r="N165" s="12">
        <v>1</v>
      </c>
      <c r="O165" s="12">
        <v>7</v>
      </c>
      <c r="P165" s="12">
        <v>43</v>
      </c>
      <c r="Q165" s="12">
        <v>151</v>
      </c>
      <c r="R165" s="12">
        <v>35</v>
      </c>
      <c r="S165" s="12">
        <v>8</v>
      </c>
      <c r="T165" s="12">
        <v>0</v>
      </c>
      <c r="U165" s="12">
        <v>0</v>
      </c>
      <c r="V165" s="12">
        <v>8</v>
      </c>
      <c r="W165" s="12">
        <v>40</v>
      </c>
      <c r="X165" s="12">
        <v>1</v>
      </c>
      <c r="Y165" s="12">
        <v>0</v>
      </c>
      <c r="Z165" s="12">
        <v>2</v>
      </c>
      <c r="AA165" s="12">
        <v>2</v>
      </c>
      <c r="AB165" s="12">
        <v>0</v>
      </c>
      <c r="AC165" s="10" t="str">
        <f t="shared" si="14"/>
        <v>Cajamarca</v>
      </c>
    </row>
    <row r="166" spans="2:29" s="3" customFormat="1" x14ac:dyDescent="0.15">
      <c r="B166" s="9">
        <f t="shared" si="9"/>
        <v>160</v>
      </c>
      <c r="C166" s="9" t="s">
        <v>1047</v>
      </c>
      <c r="D166" s="10" t="str">
        <f t="shared" si="15"/>
        <v>Puerto Ciruelo</v>
      </c>
      <c r="E166" s="10" t="str">
        <f t="shared" si="15"/>
        <v>Dv. Pto. Ciruelo</v>
      </c>
      <c r="F166" s="10" t="str">
        <f t="shared" si="15"/>
        <v>Dv. Pto. Chinchipe</v>
      </c>
      <c r="G166" s="9" t="str">
        <f t="shared" si="15"/>
        <v>PE05N</v>
      </c>
      <c r="H166" s="8">
        <f t="shared" si="12"/>
        <v>425</v>
      </c>
      <c r="I166" s="12">
        <v>90</v>
      </c>
      <c r="J166" s="12">
        <v>51</v>
      </c>
      <c r="K166" s="12">
        <v>92</v>
      </c>
      <c r="L166" s="12">
        <v>11</v>
      </c>
      <c r="M166" s="12">
        <v>89</v>
      </c>
      <c r="N166" s="12">
        <v>0</v>
      </c>
      <c r="O166" s="12">
        <v>0</v>
      </c>
      <c r="P166" s="12">
        <v>4</v>
      </c>
      <c r="Q166" s="12">
        <v>53</v>
      </c>
      <c r="R166" s="12">
        <v>19</v>
      </c>
      <c r="S166" s="12">
        <v>5</v>
      </c>
      <c r="T166" s="12">
        <v>1</v>
      </c>
      <c r="U166" s="12">
        <v>3</v>
      </c>
      <c r="V166" s="12">
        <v>1</v>
      </c>
      <c r="W166" s="12">
        <v>3</v>
      </c>
      <c r="X166" s="12">
        <v>0</v>
      </c>
      <c r="Y166" s="12">
        <v>1</v>
      </c>
      <c r="Z166" s="12">
        <v>1</v>
      </c>
      <c r="AA166" s="12">
        <v>1</v>
      </c>
      <c r="AB166" s="12">
        <v>0</v>
      </c>
      <c r="AC166" s="10" t="str">
        <f t="shared" si="14"/>
        <v>Cajamarca</v>
      </c>
    </row>
    <row r="167" spans="2:29" s="3" customFormat="1" x14ac:dyDescent="0.15">
      <c r="B167" s="9">
        <f t="shared" si="9"/>
        <v>161</v>
      </c>
      <c r="C167" s="9" t="s">
        <v>1053</v>
      </c>
      <c r="D167" s="10" t="str">
        <f t="shared" ref="D167:G186" si="16">VLOOKUP($C167,Estaciones_2016,D$586,0)</f>
        <v>San Jose del Alto</v>
      </c>
      <c r="E167" s="10" t="str">
        <f t="shared" si="16"/>
        <v>Tamborapa</v>
      </c>
      <c r="F167" s="10" t="str">
        <f t="shared" si="16"/>
        <v>Sondor</v>
      </c>
      <c r="G167" s="9" t="str">
        <f t="shared" si="16"/>
        <v>R-02B</v>
      </c>
      <c r="H167" s="8">
        <f t="shared" si="12"/>
        <v>286</v>
      </c>
      <c r="I167" s="12">
        <v>10</v>
      </c>
      <c r="J167" s="12">
        <v>71</v>
      </c>
      <c r="K167" s="12">
        <v>104</v>
      </c>
      <c r="L167" s="12">
        <v>1</v>
      </c>
      <c r="M167" s="12">
        <v>44</v>
      </c>
      <c r="N167" s="12">
        <v>0</v>
      </c>
      <c r="O167" s="12">
        <v>1</v>
      </c>
      <c r="P167" s="12">
        <v>0</v>
      </c>
      <c r="Q167" s="12">
        <v>52</v>
      </c>
      <c r="R167" s="12">
        <v>3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0" t="str">
        <f t="shared" si="14"/>
        <v>Cajamarca</v>
      </c>
    </row>
    <row r="168" spans="2:29" s="3" customFormat="1" x14ac:dyDescent="0.15">
      <c r="B168" s="9">
        <f t="shared" si="9"/>
        <v>162</v>
      </c>
      <c r="C168" s="9" t="s">
        <v>1056</v>
      </c>
      <c r="D168" s="10" t="str">
        <f t="shared" si="16"/>
        <v>Chancay</v>
      </c>
      <c r="E168" s="10" t="str">
        <f t="shared" si="16"/>
        <v>Santa Cruz de Succhabamba</v>
      </c>
      <c r="F168" s="10" t="str">
        <f t="shared" si="16"/>
        <v>Chancay Baños</v>
      </c>
      <c r="G168" s="9" t="str">
        <f t="shared" si="16"/>
        <v>PE06B</v>
      </c>
      <c r="H168" s="8">
        <f t="shared" si="12"/>
        <v>56</v>
      </c>
      <c r="I168" s="12">
        <v>6</v>
      </c>
      <c r="J168" s="12">
        <v>3</v>
      </c>
      <c r="K168" s="12">
        <v>15</v>
      </c>
      <c r="L168" s="12">
        <v>1</v>
      </c>
      <c r="M168" s="12">
        <v>25</v>
      </c>
      <c r="N168" s="12">
        <v>1</v>
      </c>
      <c r="O168" s="12">
        <v>1</v>
      </c>
      <c r="P168" s="12">
        <v>0</v>
      </c>
      <c r="Q168" s="12">
        <v>3</v>
      </c>
      <c r="R168" s="12">
        <v>1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0" t="str">
        <f t="shared" si="14"/>
        <v>Cajamarca</v>
      </c>
    </row>
    <row r="169" spans="2:29" s="3" customFormat="1" x14ac:dyDescent="0.15">
      <c r="B169" s="9">
        <f t="shared" si="9"/>
        <v>163</v>
      </c>
      <c r="C169" s="9" t="s">
        <v>1062</v>
      </c>
      <c r="D169" s="10" t="str">
        <f t="shared" si="16"/>
        <v>El Marán</v>
      </c>
      <c r="E169" s="10" t="str">
        <f t="shared" si="16"/>
        <v>Chota (PE-03N/PE-3NC)</v>
      </c>
      <c r="F169" s="10" t="str">
        <f t="shared" si="16"/>
        <v>Lajas</v>
      </c>
      <c r="G169" s="9" t="str">
        <f t="shared" si="16"/>
        <v>PE03N</v>
      </c>
      <c r="H169" s="8">
        <f t="shared" si="12"/>
        <v>914</v>
      </c>
      <c r="I169" s="12">
        <v>99</v>
      </c>
      <c r="J169" s="12">
        <v>150</v>
      </c>
      <c r="K169" s="12">
        <v>153</v>
      </c>
      <c r="L169" s="12">
        <v>56</v>
      </c>
      <c r="M169" s="12">
        <v>290</v>
      </c>
      <c r="N169" s="12">
        <v>2</v>
      </c>
      <c r="O169" s="12">
        <v>30</v>
      </c>
      <c r="P169" s="12">
        <v>51</v>
      </c>
      <c r="Q169" s="12">
        <v>37</v>
      </c>
      <c r="R169" s="12">
        <v>14</v>
      </c>
      <c r="S169" s="12">
        <v>11</v>
      </c>
      <c r="T169" s="12">
        <v>6</v>
      </c>
      <c r="U169" s="12">
        <v>5</v>
      </c>
      <c r="V169" s="12">
        <v>5</v>
      </c>
      <c r="W169" s="12">
        <v>3</v>
      </c>
      <c r="X169" s="12">
        <v>1</v>
      </c>
      <c r="Y169" s="12">
        <v>0</v>
      </c>
      <c r="Z169" s="12">
        <v>1</v>
      </c>
      <c r="AA169" s="12">
        <v>0</v>
      </c>
      <c r="AB169" s="12">
        <v>0</v>
      </c>
      <c r="AC169" s="10" t="str">
        <f t="shared" si="14"/>
        <v>Cajamarca</v>
      </c>
    </row>
    <row r="170" spans="2:29" s="3" customFormat="1" x14ac:dyDescent="0.15">
      <c r="B170" s="9">
        <f t="shared" si="9"/>
        <v>164</v>
      </c>
      <c r="C170" s="9" t="s">
        <v>1068</v>
      </c>
      <c r="D170" s="10" t="str">
        <f t="shared" si="16"/>
        <v>Peredones</v>
      </c>
      <c r="E170" s="10" t="str">
        <f t="shared" si="16"/>
        <v>Puente Cumbil</v>
      </c>
      <c r="F170" s="10" t="str">
        <f t="shared" si="16"/>
        <v>Llama</v>
      </c>
      <c r="G170" s="9" t="str">
        <f t="shared" si="16"/>
        <v>PE06A</v>
      </c>
      <c r="H170" s="8">
        <f t="shared" si="12"/>
        <v>201</v>
      </c>
      <c r="I170" s="12">
        <v>22</v>
      </c>
      <c r="J170" s="12">
        <v>3</v>
      </c>
      <c r="K170" s="12">
        <v>46</v>
      </c>
      <c r="L170" s="12">
        <v>13</v>
      </c>
      <c r="M170" s="12">
        <v>17</v>
      </c>
      <c r="N170" s="12">
        <v>5</v>
      </c>
      <c r="O170" s="12">
        <v>29</v>
      </c>
      <c r="P170" s="12">
        <v>6</v>
      </c>
      <c r="Q170" s="12">
        <v>39</v>
      </c>
      <c r="R170" s="12">
        <v>14</v>
      </c>
      <c r="S170" s="12">
        <v>0</v>
      </c>
      <c r="T170" s="12">
        <v>0</v>
      </c>
      <c r="U170" s="12">
        <v>1</v>
      </c>
      <c r="V170" s="12">
        <v>0</v>
      </c>
      <c r="W170" s="12">
        <v>6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0" t="str">
        <f t="shared" si="14"/>
        <v>Cajamarca</v>
      </c>
    </row>
    <row r="171" spans="2:29" s="3" customFormat="1" x14ac:dyDescent="0.15">
      <c r="B171" s="9">
        <f t="shared" si="9"/>
        <v>165</v>
      </c>
      <c r="C171" s="9" t="s">
        <v>1073</v>
      </c>
      <c r="D171" s="10" t="str">
        <f t="shared" si="16"/>
        <v>Socota</v>
      </c>
      <c r="E171" s="10" t="str">
        <f t="shared" si="16"/>
        <v>Cutervo (Emp. PE-06A/CA-100)</v>
      </c>
      <c r="F171" s="10" t="str">
        <f t="shared" si="16"/>
        <v>Socota</v>
      </c>
      <c r="G171" s="9" t="str">
        <f t="shared" si="16"/>
        <v>CA100</v>
      </c>
      <c r="H171" s="8">
        <f t="shared" si="12"/>
        <v>131</v>
      </c>
      <c r="I171" s="12">
        <v>3</v>
      </c>
      <c r="J171" s="12">
        <v>31</v>
      </c>
      <c r="K171" s="12">
        <v>30</v>
      </c>
      <c r="L171" s="12">
        <v>0</v>
      </c>
      <c r="M171" s="12">
        <v>48</v>
      </c>
      <c r="N171" s="12">
        <v>0</v>
      </c>
      <c r="O171" s="12">
        <v>0</v>
      </c>
      <c r="P171" s="12">
        <v>0</v>
      </c>
      <c r="Q171" s="12">
        <v>16</v>
      </c>
      <c r="R171" s="12">
        <v>3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0" t="str">
        <f t="shared" si="14"/>
        <v>Cajamarca</v>
      </c>
    </row>
    <row r="172" spans="2:29" s="3" customFormat="1" x14ac:dyDescent="0.15">
      <c r="B172" s="9">
        <f t="shared" si="9"/>
        <v>166</v>
      </c>
      <c r="C172" s="9" t="s">
        <v>1079</v>
      </c>
      <c r="D172" s="10" t="str">
        <f t="shared" si="16"/>
        <v>Pimpingos</v>
      </c>
      <c r="E172" s="10" t="str">
        <f t="shared" si="16"/>
        <v>Pimpingos</v>
      </c>
      <c r="F172" s="10" t="str">
        <f t="shared" si="16"/>
        <v>Cuyca (Emp. PE-04C/CA-100)</v>
      </c>
      <c r="G172" s="9" t="str">
        <f t="shared" si="16"/>
        <v>CA100</v>
      </c>
      <c r="H172" s="8">
        <f t="shared" si="12"/>
        <v>49</v>
      </c>
      <c r="I172" s="12">
        <v>5</v>
      </c>
      <c r="J172" s="12">
        <v>5</v>
      </c>
      <c r="K172" s="12">
        <v>16</v>
      </c>
      <c r="L172" s="12">
        <v>4</v>
      </c>
      <c r="M172" s="12">
        <v>13</v>
      </c>
      <c r="N172" s="12">
        <v>0</v>
      </c>
      <c r="O172" s="12">
        <v>0</v>
      </c>
      <c r="P172" s="12">
        <v>0</v>
      </c>
      <c r="Q172" s="12">
        <v>5</v>
      </c>
      <c r="R172" s="12">
        <v>1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0" t="str">
        <f t="shared" si="14"/>
        <v>Cajamarca</v>
      </c>
    </row>
    <row r="173" spans="2:29" s="3" customFormat="1" x14ac:dyDescent="0.15">
      <c r="B173" s="9">
        <f t="shared" si="9"/>
        <v>167</v>
      </c>
      <c r="C173" s="9" t="s">
        <v>1084</v>
      </c>
      <c r="D173" s="10" t="str">
        <f t="shared" si="16"/>
        <v>Hualgayoc</v>
      </c>
      <c r="E173" s="10" t="str">
        <f t="shared" si="16"/>
        <v>El Empalme (PE-03N/CA-102)</v>
      </c>
      <c r="F173" s="10" t="str">
        <f t="shared" si="16"/>
        <v>Hualgayoc</v>
      </c>
      <c r="G173" s="9" t="str">
        <f t="shared" si="16"/>
        <v>PE03N</v>
      </c>
      <c r="H173" s="8">
        <f t="shared" si="12"/>
        <v>537</v>
      </c>
      <c r="I173" s="12">
        <v>33</v>
      </c>
      <c r="J173" s="12">
        <v>17</v>
      </c>
      <c r="K173" s="12">
        <v>185</v>
      </c>
      <c r="L173" s="12">
        <v>26</v>
      </c>
      <c r="M173" s="12">
        <v>142</v>
      </c>
      <c r="N173" s="12">
        <v>2</v>
      </c>
      <c r="O173" s="12">
        <v>18</v>
      </c>
      <c r="P173" s="12">
        <v>1</v>
      </c>
      <c r="Q173" s="12">
        <v>45</v>
      </c>
      <c r="R173" s="12">
        <v>30</v>
      </c>
      <c r="S173" s="12">
        <v>2</v>
      </c>
      <c r="T173" s="12">
        <v>0</v>
      </c>
      <c r="U173" s="12">
        <v>1</v>
      </c>
      <c r="V173" s="12">
        <v>2</v>
      </c>
      <c r="W173" s="12">
        <v>30</v>
      </c>
      <c r="X173" s="12">
        <v>1</v>
      </c>
      <c r="Y173" s="12">
        <v>0</v>
      </c>
      <c r="Z173" s="12">
        <v>1</v>
      </c>
      <c r="AA173" s="12">
        <v>1</v>
      </c>
      <c r="AB173" s="12">
        <v>0</v>
      </c>
      <c r="AC173" s="10" t="str">
        <f t="shared" si="14"/>
        <v>Cajamarca</v>
      </c>
    </row>
    <row r="174" spans="2:29" s="3" customFormat="1" x14ac:dyDescent="0.15">
      <c r="B174" s="9">
        <f t="shared" si="9"/>
        <v>168</v>
      </c>
      <c r="C174" s="9" t="s">
        <v>1089</v>
      </c>
      <c r="D174" s="10" t="str">
        <f t="shared" si="16"/>
        <v>Jancos</v>
      </c>
      <c r="E174" s="10" t="str">
        <f t="shared" si="16"/>
        <v>San Pablo</v>
      </c>
      <c r="F174" s="10" t="str">
        <f t="shared" si="16"/>
        <v>San Miguel</v>
      </c>
      <c r="G174" s="9" t="str">
        <f t="shared" si="16"/>
        <v>CA104</v>
      </c>
      <c r="H174" s="8">
        <f t="shared" si="12"/>
        <v>122</v>
      </c>
      <c r="I174" s="12">
        <v>8</v>
      </c>
      <c r="J174" s="12">
        <v>33</v>
      </c>
      <c r="K174" s="12">
        <v>25</v>
      </c>
      <c r="L174" s="12">
        <v>2</v>
      </c>
      <c r="M174" s="12">
        <v>25</v>
      </c>
      <c r="N174" s="12">
        <v>0</v>
      </c>
      <c r="O174" s="12">
        <v>0</v>
      </c>
      <c r="P174" s="12">
        <v>0</v>
      </c>
      <c r="Q174" s="12">
        <v>21</v>
      </c>
      <c r="R174" s="12">
        <v>7</v>
      </c>
      <c r="S174" s="12">
        <v>0</v>
      </c>
      <c r="T174" s="12">
        <v>0</v>
      </c>
      <c r="U174" s="12">
        <v>0</v>
      </c>
      <c r="V174" s="12">
        <v>0</v>
      </c>
      <c r="W174" s="12">
        <v>1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0" t="str">
        <f t="shared" si="14"/>
        <v>Cajamarca</v>
      </c>
    </row>
    <row r="175" spans="2:29" s="3" customFormat="1" x14ac:dyDescent="0.15">
      <c r="B175" s="9">
        <f t="shared" si="9"/>
        <v>169</v>
      </c>
      <c r="C175" s="9" t="s">
        <v>1096</v>
      </c>
      <c r="D175" s="10" t="str">
        <f t="shared" si="16"/>
        <v>Tembladera</v>
      </c>
      <c r="E175" s="10" t="str">
        <f t="shared" si="16"/>
        <v>Emp. PE-1NI/PE-008</v>
      </c>
      <c r="F175" s="10" t="str">
        <f t="shared" si="16"/>
        <v>Pte. Chuquimango</v>
      </c>
      <c r="G175" s="9" t="str">
        <f t="shared" si="16"/>
        <v>PE008</v>
      </c>
      <c r="H175" s="8">
        <f t="shared" si="12"/>
        <v>680</v>
      </c>
      <c r="I175" s="12">
        <v>89</v>
      </c>
      <c r="J175" s="12">
        <v>82</v>
      </c>
      <c r="K175" s="12">
        <v>111</v>
      </c>
      <c r="L175" s="12">
        <v>5</v>
      </c>
      <c r="M175" s="12">
        <v>49</v>
      </c>
      <c r="N175" s="12">
        <v>5</v>
      </c>
      <c r="O175" s="12">
        <v>17</v>
      </c>
      <c r="P175" s="12">
        <v>58</v>
      </c>
      <c r="Q175" s="12">
        <v>92</v>
      </c>
      <c r="R175" s="12">
        <v>40</v>
      </c>
      <c r="S175" s="12">
        <v>3</v>
      </c>
      <c r="T175" s="12">
        <v>1</v>
      </c>
      <c r="U175" s="12">
        <v>5</v>
      </c>
      <c r="V175" s="12">
        <v>6</v>
      </c>
      <c r="W175" s="12">
        <v>109</v>
      </c>
      <c r="X175" s="12">
        <v>1</v>
      </c>
      <c r="Y175" s="12">
        <v>0</v>
      </c>
      <c r="Z175" s="12">
        <v>2</v>
      </c>
      <c r="AA175" s="12">
        <v>5</v>
      </c>
      <c r="AB175" s="12">
        <v>0</v>
      </c>
      <c r="AC175" s="10" t="str">
        <f t="shared" si="14"/>
        <v>Cajamarca</v>
      </c>
    </row>
    <row r="176" spans="2:29" s="3" customFormat="1" x14ac:dyDescent="0.15">
      <c r="B176" s="9">
        <f t="shared" si="9"/>
        <v>170</v>
      </c>
      <c r="C176" s="9" t="s">
        <v>1102</v>
      </c>
      <c r="D176" s="10" t="str">
        <f t="shared" si="16"/>
        <v>Chilete</v>
      </c>
      <c r="E176" s="10" t="str">
        <f t="shared" si="16"/>
        <v>Chilete (Emp. PE-1NG/PE-008)</v>
      </c>
      <c r="F176" s="10" t="str">
        <f t="shared" si="16"/>
        <v>Km. 95+500</v>
      </c>
      <c r="G176" s="9" t="str">
        <f t="shared" si="16"/>
        <v>PE008</v>
      </c>
      <c r="H176" s="8">
        <f t="shared" si="12"/>
        <v>592</v>
      </c>
      <c r="I176" s="12">
        <v>78</v>
      </c>
      <c r="J176" s="12">
        <v>99</v>
      </c>
      <c r="K176" s="12">
        <v>90</v>
      </c>
      <c r="L176" s="12">
        <v>8</v>
      </c>
      <c r="M176" s="12">
        <v>30</v>
      </c>
      <c r="N176" s="12">
        <v>2</v>
      </c>
      <c r="O176" s="12">
        <v>13</v>
      </c>
      <c r="P176" s="12">
        <v>54</v>
      </c>
      <c r="Q176" s="12">
        <v>69</v>
      </c>
      <c r="R176" s="12">
        <v>40</v>
      </c>
      <c r="S176" s="12">
        <v>3</v>
      </c>
      <c r="T176" s="12">
        <v>1</v>
      </c>
      <c r="U176" s="12">
        <v>3</v>
      </c>
      <c r="V176" s="12">
        <v>5</v>
      </c>
      <c r="W176" s="12">
        <v>89</v>
      </c>
      <c r="X176" s="12">
        <v>0</v>
      </c>
      <c r="Y176" s="12">
        <v>0</v>
      </c>
      <c r="Z176" s="12">
        <v>5</v>
      </c>
      <c r="AA176" s="12">
        <v>3</v>
      </c>
      <c r="AB176" s="12">
        <v>0</v>
      </c>
      <c r="AC176" s="10" t="str">
        <f t="shared" si="14"/>
        <v>Cajamarca</v>
      </c>
    </row>
    <row r="177" spans="2:29" s="3" customFormat="1" x14ac:dyDescent="0.15">
      <c r="B177" s="9">
        <f t="shared" si="9"/>
        <v>171</v>
      </c>
      <c r="C177" s="9" t="s">
        <v>1108</v>
      </c>
      <c r="D177" s="10" t="str">
        <f t="shared" si="16"/>
        <v>Cascas</v>
      </c>
      <c r="E177" s="10" t="str">
        <f t="shared" si="16"/>
        <v>Cascas</v>
      </c>
      <c r="F177" s="10" t="str">
        <f t="shared" si="16"/>
        <v>Lím Dep. La Libertad/Cajamarca</v>
      </c>
      <c r="G177" s="9" t="str">
        <f t="shared" si="16"/>
        <v>PE1NF</v>
      </c>
      <c r="H177" s="8">
        <f t="shared" si="12"/>
        <v>67</v>
      </c>
      <c r="I177" s="12">
        <v>7</v>
      </c>
      <c r="J177" s="12">
        <v>12</v>
      </c>
      <c r="K177" s="12">
        <v>21</v>
      </c>
      <c r="L177" s="12">
        <v>5</v>
      </c>
      <c r="M177" s="12">
        <v>4</v>
      </c>
      <c r="N177" s="12">
        <v>5</v>
      </c>
      <c r="O177" s="12">
        <v>0</v>
      </c>
      <c r="P177" s="12">
        <v>0</v>
      </c>
      <c r="Q177" s="12">
        <v>12</v>
      </c>
      <c r="R177" s="12">
        <v>1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0" t="str">
        <f t="shared" si="14"/>
        <v>Cajamarca</v>
      </c>
    </row>
    <row r="178" spans="2:29" s="3" customFormat="1" x14ac:dyDescent="0.15">
      <c r="B178" s="9">
        <f t="shared" si="9"/>
        <v>172</v>
      </c>
      <c r="C178" s="9" t="s">
        <v>1113</v>
      </c>
      <c r="D178" s="10" t="str">
        <f t="shared" si="16"/>
        <v>Bellavista</v>
      </c>
      <c r="E178" s="10" t="str">
        <f t="shared" si="16"/>
        <v>Celendín</v>
      </c>
      <c r="F178" s="10" t="str">
        <f t="shared" si="16"/>
        <v>Pte. Balsas (LD. Cajamarca/Amazonas)</v>
      </c>
      <c r="G178" s="9" t="str">
        <f t="shared" si="16"/>
        <v>PE08B</v>
      </c>
      <c r="H178" s="8">
        <f t="shared" si="12"/>
        <v>141</v>
      </c>
      <c r="I178" s="12">
        <v>27</v>
      </c>
      <c r="J178" s="12">
        <v>25</v>
      </c>
      <c r="K178" s="12">
        <v>40</v>
      </c>
      <c r="L178" s="12">
        <v>7</v>
      </c>
      <c r="M178" s="12">
        <v>18</v>
      </c>
      <c r="N178" s="12">
        <v>0</v>
      </c>
      <c r="O178" s="12">
        <v>2</v>
      </c>
      <c r="P178" s="12">
        <v>0</v>
      </c>
      <c r="Q178" s="12">
        <v>21</v>
      </c>
      <c r="R178" s="12">
        <v>1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0" t="str">
        <f t="shared" si="14"/>
        <v>Cajamarca</v>
      </c>
    </row>
    <row r="179" spans="2:29" s="3" customFormat="1" x14ac:dyDescent="0.15">
      <c r="B179" s="9">
        <f t="shared" si="9"/>
        <v>173</v>
      </c>
      <c r="C179" s="9" t="s">
        <v>1120</v>
      </c>
      <c r="D179" s="10" t="str">
        <f t="shared" si="16"/>
        <v>Huaylla</v>
      </c>
      <c r="E179" s="10" t="str">
        <f t="shared" si="16"/>
        <v>San Marcos</v>
      </c>
      <c r="F179" s="10" t="str">
        <f t="shared" si="16"/>
        <v>Matara</v>
      </c>
      <c r="G179" s="9" t="str">
        <f t="shared" si="16"/>
        <v>PE03N</v>
      </c>
      <c r="H179" s="8">
        <f t="shared" si="12"/>
        <v>498</v>
      </c>
      <c r="I179" s="12">
        <v>42</v>
      </c>
      <c r="J179" s="12">
        <v>84</v>
      </c>
      <c r="K179" s="12">
        <v>107</v>
      </c>
      <c r="L179" s="12">
        <v>23</v>
      </c>
      <c r="M179" s="12">
        <v>119</v>
      </c>
      <c r="N179" s="12">
        <v>10</v>
      </c>
      <c r="O179" s="12">
        <v>11</v>
      </c>
      <c r="P179" s="12">
        <v>1</v>
      </c>
      <c r="Q179" s="12">
        <v>62</v>
      </c>
      <c r="R179" s="12">
        <v>18</v>
      </c>
      <c r="S179" s="12">
        <v>3</v>
      </c>
      <c r="T179" s="12">
        <v>0</v>
      </c>
      <c r="U179" s="12">
        <v>4</v>
      </c>
      <c r="V179" s="12">
        <v>0</v>
      </c>
      <c r="W179" s="12">
        <v>13</v>
      </c>
      <c r="X179" s="12">
        <v>0</v>
      </c>
      <c r="Y179" s="12">
        <v>1</v>
      </c>
      <c r="Z179" s="12">
        <v>0</v>
      </c>
      <c r="AA179" s="12">
        <v>0</v>
      </c>
      <c r="AB179" s="12">
        <v>0</v>
      </c>
      <c r="AC179" s="10" t="str">
        <f t="shared" si="14"/>
        <v>Cajamarca</v>
      </c>
    </row>
    <row r="180" spans="2:29" s="3" customFormat="1" x14ac:dyDescent="0.15">
      <c r="B180" s="9">
        <f t="shared" si="9"/>
        <v>174</v>
      </c>
      <c r="C180" s="9" t="s">
        <v>1125</v>
      </c>
      <c r="D180" s="10" t="str">
        <f t="shared" si="16"/>
        <v>San Marcos</v>
      </c>
      <c r="E180" s="10" t="str">
        <f t="shared" si="16"/>
        <v>Cajabamba (PE-03N/CA-108)</v>
      </c>
      <c r="F180" s="10" t="str">
        <f t="shared" si="16"/>
        <v>San Marcos</v>
      </c>
      <c r="G180" s="9" t="str">
        <f t="shared" si="16"/>
        <v>PE03N</v>
      </c>
      <c r="H180" s="8">
        <f t="shared" si="12"/>
        <v>349</v>
      </c>
      <c r="I180" s="12">
        <v>34</v>
      </c>
      <c r="J180" s="12">
        <v>79</v>
      </c>
      <c r="K180" s="12">
        <v>80</v>
      </c>
      <c r="L180" s="12">
        <v>10</v>
      </c>
      <c r="M180" s="12">
        <v>47</v>
      </c>
      <c r="N180" s="12">
        <v>7</v>
      </c>
      <c r="O180" s="12">
        <v>14</v>
      </c>
      <c r="P180" s="12">
        <v>1</v>
      </c>
      <c r="Q180" s="12">
        <v>35</v>
      </c>
      <c r="R180" s="12">
        <v>25</v>
      </c>
      <c r="S180" s="12">
        <v>1</v>
      </c>
      <c r="T180" s="12">
        <v>0</v>
      </c>
      <c r="U180" s="12">
        <v>2</v>
      </c>
      <c r="V180" s="12">
        <v>1</v>
      </c>
      <c r="W180" s="12">
        <v>13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0" t="str">
        <f t="shared" si="14"/>
        <v>Cajamarca</v>
      </c>
    </row>
    <row r="181" spans="2:29" s="3" customFormat="1" x14ac:dyDescent="0.15">
      <c r="B181" s="9">
        <f t="shared" si="9"/>
        <v>175</v>
      </c>
      <c r="C181" s="9" t="s">
        <v>1129</v>
      </c>
      <c r="D181" s="10" t="str">
        <f t="shared" si="16"/>
        <v>Ascope</v>
      </c>
      <c r="E181" s="10" t="str">
        <f t="shared" si="16"/>
        <v>Ascope</v>
      </c>
      <c r="F181" s="10" t="str">
        <f t="shared" si="16"/>
        <v>Contumaza</v>
      </c>
      <c r="G181" s="9" t="str">
        <f t="shared" si="16"/>
        <v>CA-101</v>
      </c>
      <c r="H181" s="8">
        <f t="shared" ref="H181:H244" si="17">SUM(I181:AB181)</f>
        <v>32</v>
      </c>
      <c r="I181" s="12">
        <v>3</v>
      </c>
      <c r="J181" s="12">
        <v>0</v>
      </c>
      <c r="K181" s="12">
        <v>10</v>
      </c>
      <c r="L181" s="12">
        <v>2</v>
      </c>
      <c r="M181" s="12">
        <v>1</v>
      </c>
      <c r="N181" s="12">
        <v>1</v>
      </c>
      <c r="O181" s="12">
        <v>0</v>
      </c>
      <c r="P181" s="12">
        <v>0</v>
      </c>
      <c r="Q181" s="12">
        <v>13</v>
      </c>
      <c r="R181" s="12">
        <v>2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0" t="str">
        <f t="shared" si="14"/>
        <v>Cajamarca</v>
      </c>
    </row>
    <row r="182" spans="2:29" s="3" customFormat="1" x14ac:dyDescent="0.15">
      <c r="B182" s="9">
        <f t="shared" si="9"/>
        <v>176</v>
      </c>
      <c r="C182" s="9" t="s">
        <v>1131</v>
      </c>
      <c r="D182" s="10" t="str">
        <f t="shared" si="16"/>
        <v>Rentema</v>
      </c>
      <c r="E182" s="10" t="str">
        <f t="shared" si="16"/>
        <v>Dv. Bagua Chica</v>
      </c>
      <c r="F182" s="10" t="str">
        <f t="shared" si="16"/>
        <v>El Muyo</v>
      </c>
      <c r="G182" s="9" t="str">
        <f t="shared" si="16"/>
        <v>PE5NC</v>
      </c>
      <c r="H182" s="8">
        <f t="shared" si="17"/>
        <v>264</v>
      </c>
      <c r="I182" s="12">
        <v>15</v>
      </c>
      <c r="J182" s="12">
        <v>67</v>
      </c>
      <c r="K182" s="12">
        <v>72</v>
      </c>
      <c r="L182" s="12">
        <v>5</v>
      </c>
      <c r="M182" s="12">
        <v>66</v>
      </c>
      <c r="N182" s="12">
        <v>0</v>
      </c>
      <c r="O182" s="12">
        <v>1</v>
      </c>
      <c r="P182" s="12">
        <v>0</v>
      </c>
      <c r="Q182" s="12">
        <v>21</v>
      </c>
      <c r="R182" s="12">
        <v>9</v>
      </c>
      <c r="S182" s="12">
        <v>4</v>
      </c>
      <c r="T182" s="12">
        <v>0</v>
      </c>
      <c r="U182" s="12">
        <v>0</v>
      </c>
      <c r="V182" s="12">
        <v>0</v>
      </c>
      <c r="W182" s="12">
        <v>3</v>
      </c>
      <c r="X182" s="12">
        <v>0</v>
      </c>
      <c r="Y182" s="12">
        <v>0</v>
      </c>
      <c r="Z182" s="12">
        <v>0</v>
      </c>
      <c r="AA182" s="12">
        <v>1</v>
      </c>
      <c r="AB182" s="12">
        <v>0</v>
      </c>
      <c r="AC182" s="10" t="str">
        <f t="shared" si="14"/>
        <v>Amazonas</v>
      </c>
    </row>
    <row r="183" spans="2:29" s="3" customFormat="1" x14ac:dyDescent="0.15">
      <c r="B183" s="9">
        <f t="shared" si="9"/>
        <v>177</v>
      </c>
      <c r="C183" s="9" t="s">
        <v>1139</v>
      </c>
      <c r="D183" s="10" t="str">
        <f t="shared" si="16"/>
        <v>Durand</v>
      </c>
      <c r="E183" s="10" t="str">
        <f t="shared" si="16"/>
        <v>El Muyo</v>
      </c>
      <c r="F183" s="10" t="str">
        <f t="shared" si="16"/>
        <v>Durand</v>
      </c>
      <c r="G183" s="9" t="str">
        <f t="shared" si="16"/>
        <v>PE5NC</v>
      </c>
      <c r="H183" s="8">
        <f t="shared" si="17"/>
        <v>145</v>
      </c>
      <c r="I183" s="12">
        <v>13</v>
      </c>
      <c r="J183" s="12">
        <v>31</v>
      </c>
      <c r="K183" s="12">
        <v>47</v>
      </c>
      <c r="L183" s="12">
        <v>2</v>
      </c>
      <c r="M183" s="12">
        <v>30</v>
      </c>
      <c r="N183" s="12">
        <v>0</v>
      </c>
      <c r="O183" s="12">
        <v>1</v>
      </c>
      <c r="P183" s="12">
        <v>0</v>
      </c>
      <c r="Q183" s="12">
        <v>11</v>
      </c>
      <c r="R183" s="12">
        <v>5</v>
      </c>
      <c r="S183" s="12">
        <v>3</v>
      </c>
      <c r="T183" s="12">
        <v>0</v>
      </c>
      <c r="U183" s="12">
        <v>0</v>
      </c>
      <c r="V183" s="12">
        <v>0</v>
      </c>
      <c r="W183" s="12">
        <v>1</v>
      </c>
      <c r="X183" s="12">
        <v>0</v>
      </c>
      <c r="Y183" s="12">
        <v>0</v>
      </c>
      <c r="Z183" s="12">
        <v>0</v>
      </c>
      <c r="AA183" s="12">
        <v>1</v>
      </c>
      <c r="AB183" s="12">
        <v>0</v>
      </c>
      <c r="AC183" s="10" t="str">
        <f t="shared" si="14"/>
        <v>Amazonas</v>
      </c>
    </row>
    <row r="184" spans="2:29" s="3" customFormat="1" x14ac:dyDescent="0.15">
      <c r="B184" s="9">
        <f t="shared" si="9"/>
        <v>178</v>
      </c>
      <c r="C184" s="9" t="s">
        <v>1143</v>
      </c>
      <c r="D184" s="10" t="str">
        <f t="shared" si="16"/>
        <v>Chiriaco</v>
      </c>
      <c r="E184" s="10" t="str">
        <f t="shared" si="16"/>
        <v>Durand</v>
      </c>
      <c r="F184" s="10" t="str">
        <f t="shared" si="16"/>
        <v>Mesones Muro</v>
      </c>
      <c r="G184" s="9" t="str">
        <f t="shared" si="16"/>
        <v>PE5NC</v>
      </c>
      <c r="H184" s="8">
        <f t="shared" si="17"/>
        <v>232</v>
      </c>
      <c r="I184" s="12">
        <v>42</v>
      </c>
      <c r="J184" s="12">
        <v>40</v>
      </c>
      <c r="K184" s="12">
        <v>52</v>
      </c>
      <c r="L184" s="12">
        <v>4</v>
      </c>
      <c r="M184" s="12">
        <v>54</v>
      </c>
      <c r="N184" s="12">
        <v>1</v>
      </c>
      <c r="O184" s="12">
        <v>1</v>
      </c>
      <c r="P184" s="12">
        <v>0</v>
      </c>
      <c r="Q184" s="12">
        <v>17</v>
      </c>
      <c r="R184" s="12">
        <v>16</v>
      </c>
      <c r="S184" s="12">
        <v>2</v>
      </c>
      <c r="T184" s="12">
        <v>0</v>
      </c>
      <c r="U184" s="12">
        <v>1</v>
      </c>
      <c r="V184" s="12">
        <v>1</v>
      </c>
      <c r="W184" s="12">
        <v>1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0" t="str">
        <f t="shared" si="14"/>
        <v>Amazonas</v>
      </c>
    </row>
    <row r="185" spans="2:29" s="3" customFormat="1" x14ac:dyDescent="0.15">
      <c r="B185" s="9">
        <f t="shared" si="9"/>
        <v>179</v>
      </c>
      <c r="C185" s="9" t="s">
        <v>1148</v>
      </c>
      <c r="D185" s="10" t="str">
        <f t="shared" si="16"/>
        <v>Túpac Amaru 1</v>
      </c>
      <c r="E185" s="10" t="str">
        <f t="shared" si="16"/>
        <v>Pte. Wawico (PE-5NC/PE-5ND)</v>
      </c>
      <c r="F185" s="10" t="str">
        <f t="shared" si="16"/>
        <v>Oracuza</v>
      </c>
      <c r="G185" s="9" t="str">
        <f t="shared" si="16"/>
        <v>PE5ND</v>
      </c>
      <c r="H185" s="8">
        <f t="shared" si="17"/>
        <v>44</v>
      </c>
      <c r="I185" s="12">
        <v>4</v>
      </c>
      <c r="J185" s="12">
        <v>6</v>
      </c>
      <c r="K185" s="12">
        <v>15</v>
      </c>
      <c r="L185" s="12">
        <v>1</v>
      </c>
      <c r="M185" s="12">
        <v>13</v>
      </c>
      <c r="N185" s="12">
        <v>0</v>
      </c>
      <c r="O185" s="12">
        <v>0</v>
      </c>
      <c r="P185" s="12">
        <v>0</v>
      </c>
      <c r="Q185" s="12">
        <v>3</v>
      </c>
      <c r="R185" s="12">
        <v>1</v>
      </c>
      <c r="S185" s="12">
        <v>1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0" t="str">
        <f t="shared" si="14"/>
        <v>Amazonas</v>
      </c>
    </row>
    <row r="186" spans="2:29" s="3" customFormat="1" x14ac:dyDescent="0.15">
      <c r="B186" s="9">
        <f t="shared" si="9"/>
        <v>180</v>
      </c>
      <c r="C186" s="9" t="s">
        <v>1155</v>
      </c>
      <c r="D186" s="10" t="str">
        <f t="shared" si="16"/>
        <v>Bajo Naranjillo</v>
      </c>
      <c r="E186" s="10" t="str">
        <f t="shared" si="16"/>
        <v>Nueva Cajamarca</v>
      </c>
      <c r="F186" s="10" t="str">
        <f t="shared" si="16"/>
        <v>Puente Nieva (LD San Martín/Amazonas)</v>
      </c>
      <c r="G186" s="9" t="str">
        <f t="shared" si="16"/>
        <v>PE05N</v>
      </c>
      <c r="H186" s="8">
        <f t="shared" si="17"/>
        <v>1018</v>
      </c>
      <c r="I186" s="12">
        <v>208</v>
      </c>
      <c r="J186" s="12">
        <v>351</v>
      </c>
      <c r="K186" s="12">
        <v>121</v>
      </c>
      <c r="L186" s="12">
        <v>15</v>
      </c>
      <c r="M186" s="12">
        <v>60</v>
      </c>
      <c r="N186" s="12">
        <v>0</v>
      </c>
      <c r="O186" s="12">
        <v>9</v>
      </c>
      <c r="P186" s="12">
        <v>27</v>
      </c>
      <c r="Q186" s="12">
        <v>78</v>
      </c>
      <c r="R186" s="12">
        <v>55</v>
      </c>
      <c r="S186" s="12">
        <v>11</v>
      </c>
      <c r="T186" s="12">
        <v>3</v>
      </c>
      <c r="U186" s="12">
        <v>1</v>
      </c>
      <c r="V186" s="12">
        <v>2</v>
      </c>
      <c r="W186" s="12">
        <v>73</v>
      </c>
      <c r="X186" s="12">
        <v>0</v>
      </c>
      <c r="Y186" s="12">
        <v>0</v>
      </c>
      <c r="Z186" s="12">
        <v>1</v>
      </c>
      <c r="AA186" s="12">
        <v>3</v>
      </c>
      <c r="AB186" s="12">
        <v>0</v>
      </c>
      <c r="AC186" s="10" t="str">
        <f t="shared" si="14"/>
        <v>Amazonas</v>
      </c>
    </row>
    <row r="187" spans="2:29" s="3" customFormat="1" x14ac:dyDescent="0.15">
      <c r="B187" s="9">
        <f t="shared" si="9"/>
        <v>181</v>
      </c>
      <c r="C187" s="9" t="s">
        <v>1161</v>
      </c>
      <c r="D187" s="10" t="str">
        <f t="shared" ref="D187:G206" si="18">VLOOKUP($C187,Estaciones_2016,D$586,0)</f>
        <v>Nueva Cajamarca</v>
      </c>
      <c r="E187" s="10" t="str">
        <f t="shared" si="18"/>
        <v>Nueva Cajamarca</v>
      </c>
      <c r="F187" s="10" t="str">
        <f t="shared" si="18"/>
        <v>Puente Nieva (LD San Martín/Amazonas)</v>
      </c>
      <c r="G187" s="9" t="str">
        <f t="shared" si="18"/>
        <v>PE05N</v>
      </c>
      <c r="H187" s="8">
        <f t="shared" si="17"/>
        <v>1723</v>
      </c>
      <c r="I187" s="12">
        <v>281</v>
      </c>
      <c r="J187" s="12">
        <v>568</v>
      </c>
      <c r="K187" s="12">
        <v>301</v>
      </c>
      <c r="L187" s="12">
        <v>27</v>
      </c>
      <c r="M187" s="12">
        <v>111</v>
      </c>
      <c r="N187" s="12">
        <v>0</v>
      </c>
      <c r="O187" s="12">
        <v>10</v>
      </c>
      <c r="P187" s="12">
        <v>29</v>
      </c>
      <c r="Q187" s="12">
        <v>190</v>
      </c>
      <c r="R187" s="12">
        <v>98</v>
      </c>
      <c r="S187" s="12">
        <v>11</v>
      </c>
      <c r="T187" s="12">
        <v>3</v>
      </c>
      <c r="U187" s="12">
        <v>1</v>
      </c>
      <c r="V187" s="12">
        <v>2</v>
      </c>
      <c r="W187" s="12">
        <v>86</v>
      </c>
      <c r="X187" s="12">
        <v>1</v>
      </c>
      <c r="Y187" s="12">
        <v>0</v>
      </c>
      <c r="Z187" s="12">
        <v>1</v>
      </c>
      <c r="AA187" s="12">
        <v>3</v>
      </c>
      <c r="AB187" s="12">
        <v>0</v>
      </c>
      <c r="AC187" s="10" t="str">
        <f t="shared" si="14"/>
        <v>Amazonas</v>
      </c>
    </row>
    <row r="188" spans="2:29" s="3" customFormat="1" x14ac:dyDescent="0.15">
      <c r="B188" s="9">
        <f t="shared" si="9"/>
        <v>182</v>
      </c>
      <c r="C188" s="9" t="s">
        <v>1163</v>
      </c>
      <c r="D188" s="10" t="str">
        <f t="shared" si="18"/>
        <v>Caclic</v>
      </c>
      <c r="E188" s="10" t="str">
        <f t="shared" si="18"/>
        <v>Achamaqui (Dv. Chachapoyas)</v>
      </c>
      <c r="F188" s="10" t="str">
        <f t="shared" si="18"/>
        <v>Dv. Lamud</v>
      </c>
      <c r="G188" s="9" t="str">
        <f t="shared" si="18"/>
        <v>PE08C</v>
      </c>
      <c r="H188" s="8">
        <f t="shared" si="17"/>
        <v>499</v>
      </c>
      <c r="I188" s="12">
        <v>85</v>
      </c>
      <c r="J188" s="12">
        <v>48</v>
      </c>
      <c r="K188" s="12">
        <v>100</v>
      </c>
      <c r="L188" s="12">
        <v>26</v>
      </c>
      <c r="M188" s="12">
        <v>131</v>
      </c>
      <c r="N188" s="12">
        <v>3</v>
      </c>
      <c r="O188" s="12">
        <v>3</v>
      </c>
      <c r="P188" s="12">
        <v>14</v>
      </c>
      <c r="Q188" s="12">
        <v>48</v>
      </c>
      <c r="R188" s="12">
        <v>19</v>
      </c>
      <c r="S188" s="12">
        <v>3</v>
      </c>
      <c r="T188" s="12">
        <v>3</v>
      </c>
      <c r="U188" s="12">
        <v>4</v>
      </c>
      <c r="V188" s="12">
        <v>1</v>
      </c>
      <c r="W188" s="12">
        <v>9</v>
      </c>
      <c r="X188" s="12">
        <v>1</v>
      </c>
      <c r="Y188" s="12">
        <v>1</v>
      </c>
      <c r="Z188" s="12">
        <v>0</v>
      </c>
      <c r="AA188" s="12">
        <v>0</v>
      </c>
      <c r="AB188" s="12">
        <v>0</v>
      </c>
      <c r="AC188" s="10" t="str">
        <f t="shared" si="14"/>
        <v>Amazonas</v>
      </c>
    </row>
    <row r="189" spans="2:29" s="3" customFormat="1" x14ac:dyDescent="0.15">
      <c r="B189" s="9">
        <f t="shared" si="9"/>
        <v>183</v>
      </c>
      <c r="C189" s="9" t="s">
        <v>1170</v>
      </c>
      <c r="D189" s="10" t="str">
        <f t="shared" si="18"/>
        <v>Achamaqui</v>
      </c>
      <c r="E189" s="10" t="str">
        <f t="shared" si="18"/>
        <v>Tingo</v>
      </c>
      <c r="F189" s="10" t="str">
        <f t="shared" si="18"/>
        <v>Achamaqui (Dv. Chachapoyas)</v>
      </c>
      <c r="G189" s="9" t="str">
        <f t="shared" si="18"/>
        <v>PE08B</v>
      </c>
      <c r="H189" s="8">
        <f t="shared" si="17"/>
        <v>324</v>
      </c>
      <c r="I189" s="12">
        <v>41</v>
      </c>
      <c r="J189" s="12">
        <v>37</v>
      </c>
      <c r="K189" s="12">
        <v>97</v>
      </c>
      <c r="L189" s="12">
        <v>24</v>
      </c>
      <c r="M189" s="12">
        <v>85</v>
      </c>
      <c r="N189" s="12">
        <v>5</v>
      </c>
      <c r="O189" s="12">
        <v>2</v>
      </c>
      <c r="P189" s="12">
        <v>1</v>
      </c>
      <c r="Q189" s="12">
        <v>21</v>
      </c>
      <c r="R189" s="12">
        <v>5</v>
      </c>
      <c r="S189" s="12">
        <v>1</v>
      </c>
      <c r="T189" s="12">
        <v>0</v>
      </c>
      <c r="U189" s="12">
        <v>1</v>
      </c>
      <c r="V189" s="12">
        <v>0</v>
      </c>
      <c r="W189" s="12">
        <v>3</v>
      </c>
      <c r="X189" s="12">
        <v>0</v>
      </c>
      <c r="Y189" s="12">
        <v>0</v>
      </c>
      <c r="Z189" s="12">
        <v>0</v>
      </c>
      <c r="AA189" s="12">
        <v>1</v>
      </c>
      <c r="AB189" s="12">
        <v>0</v>
      </c>
      <c r="AC189" s="10" t="str">
        <f t="shared" si="14"/>
        <v>Amazonas</v>
      </c>
    </row>
    <row r="190" spans="2:29" s="3" customFormat="1" x14ac:dyDescent="0.15">
      <c r="B190" s="9">
        <f t="shared" si="9"/>
        <v>184</v>
      </c>
      <c r="C190" s="9" t="s">
        <v>1175</v>
      </c>
      <c r="D190" s="10" t="str">
        <f t="shared" si="18"/>
        <v>Tingo Nuevo</v>
      </c>
      <c r="E190" s="10" t="str">
        <f t="shared" si="18"/>
        <v>Tingo</v>
      </c>
      <c r="F190" s="10" t="str">
        <f t="shared" si="18"/>
        <v>Achamaqui (Dv. Chachapoyas)</v>
      </c>
      <c r="G190" s="9" t="str">
        <f t="shared" si="18"/>
        <v>PE08B</v>
      </c>
      <c r="H190" s="8">
        <f t="shared" si="17"/>
        <v>119</v>
      </c>
      <c r="I190" s="12">
        <v>18</v>
      </c>
      <c r="J190" s="12">
        <v>12</v>
      </c>
      <c r="K190" s="12">
        <v>41</v>
      </c>
      <c r="L190" s="12">
        <v>4</v>
      </c>
      <c r="M190" s="12">
        <v>20</v>
      </c>
      <c r="N190" s="12">
        <v>2</v>
      </c>
      <c r="O190" s="12">
        <v>1</v>
      </c>
      <c r="P190" s="12">
        <v>0</v>
      </c>
      <c r="Q190" s="12">
        <v>19</v>
      </c>
      <c r="R190" s="12">
        <v>2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0" t="str">
        <f t="shared" si="14"/>
        <v>Amazonas</v>
      </c>
    </row>
    <row r="191" spans="2:29" s="3" customFormat="1" x14ac:dyDescent="0.15">
      <c r="B191" s="9">
        <f t="shared" si="9"/>
        <v>185</v>
      </c>
      <c r="C191" s="9" t="s">
        <v>1178</v>
      </c>
      <c r="D191" s="10" t="str">
        <f t="shared" si="18"/>
        <v>Leimebamba</v>
      </c>
      <c r="E191" s="10" t="str">
        <f t="shared" si="18"/>
        <v>Abra Barro Negro</v>
      </c>
      <c r="F191" s="10" t="str">
        <f t="shared" si="18"/>
        <v>Leymebamba</v>
      </c>
      <c r="G191" s="9" t="str">
        <f t="shared" si="18"/>
        <v>PE08B</v>
      </c>
      <c r="H191" s="8">
        <f t="shared" si="17"/>
        <v>100</v>
      </c>
      <c r="I191" s="12">
        <v>19</v>
      </c>
      <c r="J191" s="12">
        <v>7</v>
      </c>
      <c r="K191" s="12">
        <v>33</v>
      </c>
      <c r="L191" s="12">
        <v>5</v>
      </c>
      <c r="M191" s="12">
        <v>10</v>
      </c>
      <c r="N191" s="12">
        <v>3</v>
      </c>
      <c r="O191" s="12">
        <v>2</v>
      </c>
      <c r="P191" s="12">
        <v>0</v>
      </c>
      <c r="Q191" s="12">
        <v>18</v>
      </c>
      <c r="R191" s="12">
        <v>3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0" t="str">
        <f t="shared" si="14"/>
        <v>Amazonas</v>
      </c>
    </row>
    <row r="192" spans="2:29" s="3" customFormat="1" x14ac:dyDescent="0.15">
      <c r="B192" s="9">
        <f t="shared" si="9"/>
        <v>186</v>
      </c>
      <c r="C192" s="9" t="s">
        <v>1184</v>
      </c>
      <c r="D192" s="10" t="str">
        <f t="shared" si="18"/>
        <v>Huacrachuco</v>
      </c>
      <c r="E192" s="10" t="str">
        <f t="shared" si="18"/>
        <v>Pte. Huacrachuco (Emp. PE-12A)</v>
      </c>
      <c r="F192" s="10" t="str">
        <f t="shared" si="18"/>
        <v>Huacrachuco</v>
      </c>
      <c r="G192" s="9" t="str">
        <f t="shared" si="18"/>
        <v>PE12A</v>
      </c>
      <c r="H192" s="8">
        <f t="shared" si="17"/>
        <v>66</v>
      </c>
      <c r="I192" s="12">
        <v>23</v>
      </c>
      <c r="J192" s="12">
        <v>10</v>
      </c>
      <c r="K192" s="12">
        <v>10</v>
      </c>
      <c r="L192" s="12">
        <v>0</v>
      </c>
      <c r="M192" s="12">
        <v>5</v>
      </c>
      <c r="N192" s="12">
        <v>2</v>
      </c>
      <c r="O192" s="12">
        <v>2</v>
      </c>
      <c r="P192" s="12">
        <v>0</v>
      </c>
      <c r="Q192" s="12">
        <v>7</v>
      </c>
      <c r="R192" s="12">
        <v>5</v>
      </c>
      <c r="S192" s="12">
        <v>1</v>
      </c>
      <c r="T192" s="12">
        <v>0</v>
      </c>
      <c r="U192" s="12">
        <v>1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0" t="str">
        <f t="shared" si="14"/>
        <v>Huánuco</v>
      </c>
    </row>
    <row r="193" spans="2:29" s="3" customFormat="1" x14ac:dyDescent="0.15">
      <c r="B193" s="9">
        <f t="shared" si="9"/>
        <v>187</v>
      </c>
      <c r="C193" s="9" t="s">
        <v>1188</v>
      </c>
      <c r="D193" s="10" t="str">
        <f t="shared" si="18"/>
        <v>Uchiza</v>
      </c>
      <c r="E193" s="10" t="str">
        <f t="shared" si="18"/>
        <v>L.D. Huánuco/San Martín</v>
      </c>
      <c r="F193" s="10" t="str">
        <f t="shared" si="18"/>
        <v>Uchiza</v>
      </c>
      <c r="G193" s="9" t="str">
        <f t="shared" si="18"/>
        <v>PE12A</v>
      </c>
      <c r="H193" s="8">
        <f t="shared" si="17"/>
        <v>63</v>
      </c>
      <c r="I193" s="12">
        <v>6</v>
      </c>
      <c r="J193" s="12">
        <v>6</v>
      </c>
      <c r="K193" s="12">
        <v>45</v>
      </c>
      <c r="L193" s="12">
        <v>1</v>
      </c>
      <c r="M193" s="12">
        <v>2</v>
      </c>
      <c r="N193" s="12">
        <v>0</v>
      </c>
      <c r="O193" s="12">
        <v>0</v>
      </c>
      <c r="P193" s="12">
        <v>0</v>
      </c>
      <c r="Q193" s="12">
        <v>2</v>
      </c>
      <c r="R193" s="12">
        <v>1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0" t="str">
        <f t="shared" si="14"/>
        <v>Huánuco</v>
      </c>
    </row>
    <row r="194" spans="2:29" s="3" customFormat="1" x14ac:dyDescent="0.15">
      <c r="B194" s="9">
        <f t="shared" si="9"/>
        <v>188</v>
      </c>
      <c r="C194" s="9" t="s">
        <v>1192</v>
      </c>
      <c r="D194" s="10" t="str">
        <f t="shared" si="18"/>
        <v>Huacar</v>
      </c>
      <c r="E194" s="10" t="str">
        <f t="shared" si="18"/>
        <v>Pte. Tusi (L. D. Pasco/Huánuco)</v>
      </c>
      <c r="F194" s="10" t="str">
        <f t="shared" si="18"/>
        <v>Ambo (PE-03N/PE-018)</v>
      </c>
      <c r="G194" s="9" t="str">
        <f t="shared" si="18"/>
        <v>PE018</v>
      </c>
      <c r="H194" s="8">
        <f t="shared" si="17"/>
        <v>641</v>
      </c>
      <c r="I194" s="12">
        <v>189</v>
      </c>
      <c r="J194" s="12">
        <v>206</v>
      </c>
      <c r="K194" s="12">
        <v>54</v>
      </c>
      <c r="L194" s="12">
        <v>42</v>
      </c>
      <c r="M194" s="12">
        <v>27</v>
      </c>
      <c r="N194" s="12">
        <v>13</v>
      </c>
      <c r="O194" s="12">
        <v>10</v>
      </c>
      <c r="P194" s="12">
        <v>3</v>
      </c>
      <c r="Q194" s="12">
        <v>54</v>
      </c>
      <c r="R194" s="12">
        <v>39</v>
      </c>
      <c r="S194" s="12">
        <v>4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0" t="str">
        <f t="shared" si="14"/>
        <v>Huánuco</v>
      </c>
    </row>
    <row r="195" spans="2:29" s="3" customFormat="1" x14ac:dyDescent="0.15">
      <c r="B195" s="9">
        <f t="shared" si="9"/>
        <v>189</v>
      </c>
      <c r="C195" s="9" t="s">
        <v>1197</v>
      </c>
      <c r="D195" s="10" t="str">
        <f t="shared" si="18"/>
        <v>Ambo</v>
      </c>
      <c r="E195" s="10" t="str">
        <f t="shared" si="18"/>
        <v>Ambo (PE-03N/PE-018)</v>
      </c>
      <c r="F195" s="10" t="str">
        <f t="shared" si="18"/>
        <v>Dv. Huallanca (PE-03N/PE-18A)</v>
      </c>
      <c r="G195" s="9" t="str">
        <f t="shared" si="18"/>
        <v>PE03N</v>
      </c>
      <c r="H195" s="8">
        <f t="shared" si="17"/>
        <v>2137</v>
      </c>
      <c r="I195" s="12">
        <v>922</v>
      </c>
      <c r="J195" s="12">
        <v>71</v>
      </c>
      <c r="K195" s="12">
        <v>176</v>
      </c>
      <c r="L195" s="12">
        <v>28</v>
      </c>
      <c r="M195" s="12">
        <v>91</v>
      </c>
      <c r="N195" s="12">
        <v>83</v>
      </c>
      <c r="O195" s="12">
        <v>70</v>
      </c>
      <c r="P195" s="12">
        <v>71</v>
      </c>
      <c r="Q195" s="12">
        <v>121</v>
      </c>
      <c r="R195" s="12">
        <v>63</v>
      </c>
      <c r="S195" s="12">
        <v>51</v>
      </c>
      <c r="T195" s="12">
        <v>33</v>
      </c>
      <c r="U195" s="12">
        <v>41</v>
      </c>
      <c r="V195" s="12">
        <v>29</v>
      </c>
      <c r="W195" s="12">
        <v>187</v>
      </c>
      <c r="X195" s="12">
        <v>16</v>
      </c>
      <c r="Y195" s="12">
        <v>31</v>
      </c>
      <c r="Z195" s="12">
        <v>25</v>
      </c>
      <c r="AA195" s="12">
        <v>28</v>
      </c>
      <c r="AB195" s="12">
        <v>0</v>
      </c>
      <c r="AC195" s="10" t="str">
        <f t="shared" si="14"/>
        <v>Huánuco</v>
      </c>
    </row>
    <row r="196" spans="2:29" s="3" customFormat="1" x14ac:dyDescent="0.15">
      <c r="B196" s="9">
        <f t="shared" si="9"/>
        <v>190</v>
      </c>
      <c r="C196" s="9" t="s">
        <v>1201</v>
      </c>
      <c r="D196" s="10" t="str">
        <f t="shared" si="18"/>
        <v>Pachas</v>
      </c>
      <c r="E196" s="10" t="str">
        <f t="shared" si="18"/>
        <v>La Unión</v>
      </c>
      <c r="F196" s="10" t="str">
        <f t="shared" si="18"/>
        <v>Huallanca</v>
      </c>
      <c r="G196" s="9" t="str">
        <f t="shared" si="18"/>
        <v>PE03N</v>
      </c>
      <c r="H196" s="8">
        <f t="shared" si="17"/>
        <v>449</v>
      </c>
      <c r="I196" s="12">
        <v>155</v>
      </c>
      <c r="J196" s="12">
        <v>49</v>
      </c>
      <c r="K196" s="12">
        <v>89</v>
      </c>
      <c r="L196" s="12">
        <v>18</v>
      </c>
      <c r="M196" s="12">
        <v>43</v>
      </c>
      <c r="N196" s="12">
        <v>9</v>
      </c>
      <c r="O196" s="12">
        <v>26</v>
      </c>
      <c r="P196" s="12">
        <v>9</v>
      </c>
      <c r="Q196" s="12">
        <v>20</v>
      </c>
      <c r="R196" s="12">
        <v>17</v>
      </c>
      <c r="S196" s="12">
        <v>4</v>
      </c>
      <c r="T196" s="12">
        <v>0</v>
      </c>
      <c r="U196" s="12">
        <v>2</v>
      </c>
      <c r="V196" s="12">
        <v>1</v>
      </c>
      <c r="W196" s="12">
        <v>7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0" t="str">
        <f t="shared" si="14"/>
        <v>Huánuco</v>
      </c>
    </row>
    <row r="197" spans="2:29" s="3" customFormat="1" x14ac:dyDescent="0.15">
      <c r="B197" s="9">
        <f t="shared" si="9"/>
        <v>191</v>
      </c>
      <c r="C197" s="9" t="s">
        <v>1205</v>
      </c>
      <c r="D197" s="10" t="str">
        <f t="shared" si="18"/>
        <v>Chullqui</v>
      </c>
      <c r="E197" s="10" t="str">
        <f t="shared" si="18"/>
        <v>Huánuco</v>
      </c>
      <c r="F197" s="10" t="str">
        <f t="shared" si="18"/>
        <v>Dv. Panao (PE-18A/PE-18B)</v>
      </c>
      <c r="G197" s="9" t="str">
        <f t="shared" si="18"/>
        <v>PE18A</v>
      </c>
      <c r="H197" s="8">
        <f t="shared" si="17"/>
        <v>2056</v>
      </c>
      <c r="I197" s="12">
        <v>769</v>
      </c>
      <c r="J197" s="12">
        <v>349</v>
      </c>
      <c r="K197" s="12">
        <v>181</v>
      </c>
      <c r="L197" s="12">
        <v>78</v>
      </c>
      <c r="M197" s="12">
        <v>106</v>
      </c>
      <c r="N197" s="12">
        <v>12</v>
      </c>
      <c r="O197" s="12">
        <v>19</v>
      </c>
      <c r="P197" s="12">
        <v>36</v>
      </c>
      <c r="Q197" s="12">
        <v>153</v>
      </c>
      <c r="R197" s="12">
        <v>100</v>
      </c>
      <c r="S197" s="12">
        <v>24</v>
      </c>
      <c r="T197" s="12">
        <v>2</v>
      </c>
      <c r="U197" s="12">
        <v>16</v>
      </c>
      <c r="V197" s="12">
        <v>6</v>
      </c>
      <c r="W197" s="12">
        <v>187</v>
      </c>
      <c r="X197" s="12">
        <v>1</v>
      </c>
      <c r="Y197" s="12">
        <v>2</v>
      </c>
      <c r="Z197" s="12">
        <v>4</v>
      </c>
      <c r="AA197" s="12">
        <v>11</v>
      </c>
      <c r="AB197" s="12">
        <v>0</v>
      </c>
      <c r="AC197" s="10" t="str">
        <f t="shared" si="14"/>
        <v>Huánuco</v>
      </c>
    </row>
    <row r="198" spans="2:29" s="3" customFormat="1" x14ac:dyDescent="0.15">
      <c r="B198" s="9">
        <f t="shared" si="9"/>
        <v>192</v>
      </c>
      <c r="C198" s="9" t="s">
        <v>1211</v>
      </c>
      <c r="D198" s="10" t="str">
        <f t="shared" si="18"/>
        <v>Las Palmas</v>
      </c>
      <c r="E198" s="10" t="str">
        <f t="shared" si="18"/>
        <v>Chinchavito</v>
      </c>
      <c r="F198" s="10" t="str">
        <f t="shared" si="18"/>
        <v>Tingo María (PE-18A-14A)</v>
      </c>
      <c r="G198" s="9" t="str">
        <f t="shared" si="18"/>
        <v>PE18A</v>
      </c>
      <c r="H198" s="8">
        <f t="shared" si="17"/>
        <v>1228</v>
      </c>
      <c r="I198" s="12">
        <v>383</v>
      </c>
      <c r="J198" s="12">
        <v>120</v>
      </c>
      <c r="K198" s="12">
        <v>117</v>
      </c>
      <c r="L198" s="12">
        <v>38</v>
      </c>
      <c r="M198" s="12">
        <v>107</v>
      </c>
      <c r="N198" s="12">
        <v>11</v>
      </c>
      <c r="O198" s="12">
        <v>25</v>
      </c>
      <c r="P198" s="12">
        <v>50</v>
      </c>
      <c r="Q198" s="12">
        <v>89</v>
      </c>
      <c r="R198" s="12">
        <v>62</v>
      </c>
      <c r="S198" s="12">
        <v>15</v>
      </c>
      <c r="T198" s="12">
        <v>8</v>
      </c>
      <c r="U198" s="12">
        <v>7</v>
      </c>
      <c r="V198" s="12">
        <v>13</v>
      </c>
      <c r="W198" s="12">
        <v>155</v>
      </c>
      <c r="X198" s="12">
        <v>4</v>
      </c>
      <c r="Y198" s="12">
        <v>5</v>
      </c>
      <c r="Z198" s="12">
        <v>7</v>
      </c>
      <c r="AA198" s="12">
        <v>12</v>
      </c>
      <c r="AB198" s="12">
        <v>0</v>
      </c>
      <c r="AC198" s="10" t="str">
        <f t="shared" si="14"/>
        <v>Huánuco</v>
      </c>
    </row>
    <row r="199" spans="2:29" s="3" customFormat="1" x14ac:dyDescent="0.15">
      <c r="B199" s="9">
        <f t="shared" si="9"/>
        <v>193</v>
      </c>
      <c r="C199" s="9" t="s">
        <v>1217</v>
      </c>
      <c r="D199" s="10" t="str">
        <f t="shared" si="18"/>
        <v>Huariaca</v>
      </c>
      <c r="E199" s="10" t="str">
        <f t="shared" si="18"/>
        <v>Dv. Chinchán</v>
      </c>
      <c r="F199" s="10" t="str">
        <f t="shared" si="18"/>
        <v>Salcachupán (L. D. Pasco/Huánuco)</v>
      </c>
      <c r="G199" s="9" t="str">
        <f t="shared" si="18"/>
        <v>PE03N</v>
      </c>
      <c r="H199" s="8">
        <f t="shared" si="17"/>
        <v>1130</v>
      </c>
      <c r="I199" s="12">
        <v>323</v>
      </c>
      <c r="J199" s="12">
        <v>67</v>
      </c>
      <c r="K199" s="12">
        <v>96</v>
      </c>
      <c r="L199" s="12">
        <v>60</v>
      </c>
      <c r="M199" s="12">
        <v>21</v>
      </c>
      <c r="N199" s="12">
        <v>14</v>
      </c>
      <c r="O199" s="12">
        <v>18</v>
      </c>
      <c r="P199" s="12">
        <v>74</v>
      </c>
      <c r="Q199" s="12">
        <v>102</v>
      </c>
      <c r="R199" s="12">
        <v>83</v>
      </c>
      <c r="S199" s="12">
        <v>26</v>
      </c>
      <c r="T199" s="12">
        <v>4</v>
      </c>
      <c r="U199" s="12">
        <v>21</v>
      </c>
      <c r="V199" s="12">
        <v>8</v>
      </c>
      <c r="W199" s="12">
        <v>199</v>
      </c>
      <c r="X199" s="12">
        <v>1</v>
      </c>
      <c r="Y199" s="12">
        <v>2</v>
      </c>
      <c r="Z199" s="12">
        <v>3</v>
      </c>
      <c r="AA199" s="12">
        <v>8</v>
      </c>
      <c r="AB199" s="12">
        <v>0</v>
      </c>
      <c r="AC199" s="10" t="str">
        <f t="shared" ref="AC199:AC262" si="19">VLOOKUP($C199,Estaciones_2016,AC$586,0)</f>
        <v>Huánuco</v>
      </c>
    </row>
    <row r="200" spans="2:29" s="3" customFormat="1" x14ac:dyDescent="0.15">
      <c r="B200" s="9">
        <f t="shared" si="9"/>
        <v>194</v>
      </c>
      <c r="C200" s="9" t="s">
        <v>1222</v>
      </c>
      <c r="D200" s="10" t="str">
        <f t="shared" si="18"/>
        <v>Yuyapichis</v>
      </c>
      <c r="E200" s="10" t="str">
        <f t="shared" si="18"/>
        <v>Pte. Palcazú (L.D. Pasco/Huánuco)</v>
      </c>
      <c r="F200" s="10" t="str">
        <f t="shared" si="18"/>
        <v>Emp. PE-05N/PE-5NA</v>
      </c>
      <c r="G200" s="9" t="str">
        <f t="shared" si="18"/>
        <v>PE05N</v>
      </c>
      <c r="H200" s="8">
        <f t="shared" si="17"/>
        <v>213</v>
      </c>
      <c r="I200" s="12">
        <v>63</v>
      </c>
      <c r="J200" s="12">
        <v>15</v>
      </c>
      <c r="K200" s="12">
        <v>59</v>
      </c>
      <c r="L200" s="12">
        <v>2</v>
      </c>
      <c r="M200" s="12">
        <v>21</v>
      </c>
      <c r="N200" s="12">
        <v>1</v>
      </c>
      <c r="O200" s="12">
        <v>1</v>
      </c>
      <c r="P200" s="12">
        <v>0</v>
      </c>
      <c r="Q200" s="12">
        <v>29</v>
      </c>
      <c r="R200" s="12">
        <v>11</v>
      </c>
      <c r="S200" s="12">
        <v>4</v>
      </c>
      <c r="T200" s="12">
        <v>0</v>
      </c>
      <c r="U200" s="12">
        <v>1</v>
      </c>
      <c r="V200" s="12">
        <v>0</v>
      </c>
      <c r="W200" s="12">
        <v>6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0" t="str">
        <f t="shared" si="19"/>
        <v>Huánuco</v>
      </c>
    </row>
    <row r="201" spans="2:29" s="3" customFormat="1" x14ac:dyDescent="0.15">
      <c r="B201" s="9">
        <f t="shared" si="9"/>
        <v>195</v>
      </c>
      <c r="C201" s="9" t="s">
        <v>1228</v>
      </c>
      <c r="D201" s="10" t="str">
        <f t="shared" si="18"/>
        <v>Yanahuanca</v>
      </c>
      <c r="E201" s="10" t="str">
        <f t="shared" si="18"/>
        <v>Yanahuanca</v>
      </c>
      <c r="F201" s="10" t="str">
        <f t="shared" si="18"/>
        <v>Ushpashaca</v>
      </c>
      <c r="G201" s="9" t="str">
        <f t="shared" si="18"/>
        <v>PE018</v>
      </c>
      <c r="H201" s="8">
        <f t="shared" si="17"/>
        <v>308</v>
      </c>
      <c r="I201" s="12">
        <v>101</v>
      </c>
      <c r="J201" s="12">
        <v>66</v>
      </c>
      <c r="K201" s="12">
        <v>36</v>
      </c>
      <c r="L201" s="12">
        <v>14</v>
      </c>
      <c r="M201" s="12">
        <v>54</v>
      </c>
      <c r="N201" s="12">
        <v>2</v>
      </c>
      <c r="O201" s="12">
        <v>5</v>
      </c>
      <c r="P201" s="12">
        <v>1</v>
      </c>
      <c r="Q201" s="12">
        <v>23</v>
      </c>
      <c r="R201" s="12">
        <v>6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0" t="str">
        <f t="shared" si="19"/>
        <v>Pasco</v>
      </c>
    </row>
    <row r="202" spans="2:29" s="3" customFormat="1" x14ac:dyDescent="0.15">
      <c r="B202" s="9">
        <f t="shared" si="9"/>
        <v>196</v>
      </c>
      <c r="C202" s="9" t="s">
        <v>1232</v>
      </c>
      <c r="D202" s="10" t="str">
        <f t="shared" si="18"/>
        <v>Unish</v>
      </c>
      <c r="E202" s="10" t="str">
        <f t="shared" si="18"/>
        <v>Unish (PE-03N/PE-20A)</v>
      </c>
      <c r="F202" s="10" t="str">
        <f t="shared" si="18"/>
        <v>Dv. Cerro de Pasco (PE-03N/PA-110)</v>
      </c>
      <c r="G202" s="9" t="str">
        <f t="shared" si="18"/>
        <v>PE03N</v>
      </c>
      <c r="H202" s="8">
        <f t="shared" si="17"/>
        <v>2180</v>
      </c>
      <c r="I202" s="12">
        <v>756</v>
      </c>
      <c r="J202" s="12">
        <v>229</v>
      </c>
      <c r="K202" s="12">
        <v>220</v>
      </c>
      <c r="L202" s="12">
        <v>116</v>
      </c>
      <c r="M202" s="12">
        <v>88</v>
      </c>
      <c r="N202" s="12">
        <v>18</v>
      </c>
      <c r="O202" s="12">
        <v>41</v>
      </c>
      <c r="P202" s="12">
        <v>106</v>
      </c>
      <c r="Q202" s="12">
        <v>143</v>
      </c>
      <c r="R202" s="12">
        <v>82</v>
      </c>
      <c r="S202" s="12">
        <v>46</v>
      </c>
      <c r="T202" s="12">
        <v>19</v>
      </c>
      <c r="U202" s="12">
        <v>29</v>
      </c>
      <c r="V202" s="12">
        <v>15</v>
      </c>
      <c r="W202" s="12">
        <v>248</v>
      </c>
      <c r="X202" s="12">
        <v>6</v>
      </c>
      <c r="Y202" s="12">
        <v>5</v>
      </c>
      <c r="Z202" s="12">
        <v>3</v>
      </c>
      <c r="AA202" s="12">
        <v>10</v>
      </c>
      <c r="AB202" s="12">
        <v>0</v>
      </c>
      <c r="AC202" s="10" t="str">
        <f t="shared" si="19"/>
        <v>Pasco</v>
      </c>
    </row>
    <row r="203" spans="2:29" s="3" customFormat="1" x14ac:dyDescent="0.15">
      <c r="B203" s="9">
        <f t="shared" si="9"/>
        <v>197</v>
      </c>
      <c r="C203" s="9" t="s">
        <v>1238</v>
      </c>
      <c r="D203" s="10" t="str">
        <f t="shared" si="18"/>
        <v>Baños Termales</v>
      </c>
      <c r="E203" s="10" t="str">
        <f t="shared" si="18"/>
        <v>Huayllay (PE-20A/PE-1NC)</v>
      </c>
      <c r="F203" s="10" t="str">
        <f t="shared" si="18"/>
        <v>Empalme PE-20A/PE-20F</v>
      </c>
      <c r="G203" s="9" t="str">
        <f t="shared" si="18"/>
        <v>PE20A</v>
      </c>
      <c r="H203" s="8">
        <f t="shared" si="17"/>
        <v>521</v>
      </c>
      <c r="I203" s="12">
        <v>165</v>
      </c>
      <c r="J203" s="12">
        <v>115</v>
      </c>
      <c r="K203" s="12">
        <v>83</v>
      </c>
      <c r="L203" s="12">
        <v>23</v>
      </c>
      <c r="M203" s="12">
        <v>34</v>
      </c>
      <c r="N203" s="12">
        <v>4</v>
      </c>
      <c r="O203" s="12">
        <v>2</v>
      </c>
      <c r="P203" s="12">
        <v>0</v>
      </c>
      <c r="Q203" s="12">
        <v>31</v>
      </c>
      <c r="R203" s="12">
        <v>20</v>
      </c>
      <c r="S203" s="12">
        <v>9</v>
      </c>
      <c r="T203" s="12">
        <v>2</v>
      </c>
      <c r="U203" s="12">
        <v>2</v>
      </c>
      <c r="V203" s="12">
        <v>1</v>
      </c>
      <c r="W203" s="12">
        <v>28</v>
      </c>
      <c r="X203" s="12">
        <v>0</v>
      </c>
      <c r="Y203" s="12">
        <v>0</v>
      </c>
      <c r="Z203" s="12">
        <v>1</v>
      </c>
      <c r="AA203" s="12">
        <v>1</v>
      </c>
      <c r="AB203" s="12">
        <v>0</v>
      </c>
      <c r="AC203" s="10" t="str">
        <f t="shared" si="19"/>
        <v>Pasco</v>
      </c>
    </row>
    <row r="204" spans="2:29" s="3" customFormat="1" x14ac:dyDescent="0.15">
      <c r="B204" s="9">
        <f t="shared" si="9"/>
        <v>198</v>
      </c>
      <c r="C204" s="9" t="s">
        <v>1242</v>
      </c>
      <c r="D204" s="10" t="str">
        <f t="shared" si="18"/>
        <v>Huayllay</v>
      </c>
      <c r="E204" s="10" t="str">
        <f t="shared" si="18"/>
        <v>Huayllay (PE-20A/PE-1NC)</v>
      </c>
      <c r="F204" s="10" t="str">
        <f t="shared" si="18"/>
        <v>Empalme PE-20A/PE-20F</v>
      </c>
      <c r="G204" s="9" t="str">
        <f t="shared" si="18"/>
        <v>PE20A</v>
      </c>
      <c r="H204" s="8">
        <f t="shared" si="17"/>
        <v>704</v>
      </c>
      <c r="I204" s="12">
        <v>204</v>
      </c>
      <c r="J204" s="12">
        <v>147</v>
      </c>
      <c r="K204" s="12">
        <v>137</v>
      </c>
      <c r="L204" s="12">
        <v>30</v>
      </c>
      <c r="M204" s="12">
        <v>32</v>
      </c>
      <c r="N204" s="12">
        <v>14</v>
      </c>
      <c r="O204" s="12">
        <v>15</v>
      </c>
      <c r="P204" s="12">
        <v>1</v>
      </c>
      <c r="Q204" s="12">
        <v>42</v>
      </c>
      <c r="R204" s="12">
        <v>22</v>
      </c>
      <c r="S204" s="12">
        <v>12</v>
      </c>
      <c r="T204" s="12">
        <v>5</v>
      </c>
      <c r="U204" s="12">
        <v>4</v>
      </c>
      <c r="V204" s="12">
        <v>1</v>
      </c>
      <c r="W204" s="12">
        <v>37</v>
      </c>
      <c r="X204" s="12">
        <v>0</v>
      </c>
      <c r="Y204" s="12">
        <v>0</v>
      </c>
      <c r="Z204" s="12">
        <v>0</v>
      </c>
      <c r="AA204" s="12">
        <v>1</v>
      </c>
      <c r="AB204" s="12">
        <v>0</v>
      </c>
      <c r="AC204" s="10" t="str">
        <f t="shared" si="19"/>
        <v>Pasco</v>
      </c>
    </row>
    <row r="205" spans="2:29" s="3" customFormat="1" x14ac:dyDescent="0.15">
      <c r="B205" s="9">
        <f t="shared" si="9"/>
        <v>199</v>
      </c>
      <c r="C205" s="9" t="s">
        <v>1245</v>
      </c>
      <c r="D205" s="10" t="str">
        <f t="shared" si="18"/>
        <v>Llamaquizu</v>
      </c>
      <c r="E205" s="10" t="str">
        <f t="shared" si="18"/>
        <v>Pte. Tambo María</v>
      </c>
      <c r="F205" s="10" t="str">
        <f t="shared" si="18"/>
        <v>Pte. Llamaquizu</v>
      </c>
      <c r="G205" s="9" t="str">
        <f t="shared" si="18"/>
        <v>PE5NA</v>
      </c>
      <c r="H205" s="8">
        <f t="shared" si="17"/>
        <v>270</v>
      </c>
      <c r="I205" s="12">
        <v>91</v>
      </c>
      <c r="J205" s="12">
        <v>26</v>
      </c>
      <c r="K205" s="12">
        <v>48</v>
      </c>
      <c r="L205" s="12">
        <v>3</v>
      </c>
      <c r="M205" s="12">
        <v>45</v>
      </c>
      <c r="N205" s="12">
        <v>0</v>
      </c>
      <c r="O205" s="12">
        <v>2</v>
      </c>
      <c r="P205" s="12">
        <v>6</v>
      </c>
      <c r="Q205" s="12">
        <v>31</v>
      </c>
      <c r="R205" s="12">
        <v>12</v>
      </c>
      <c r="S205" s="12">
        <v>2</v>
      </c>
      <c r="T205" s="12">
        <v>0</v>
      </c>
      <c r="U205" s="12">
        <v>0</v>
      </c>
      <c r="V205" s="12">
        <v>0</v>
      </c>
      <c r="W205" s="12">
        <v>4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0" t="str">
        <f t="shared" si="19"/>
        <v>Pasco</v>
      </c>
    </row>
    <row r="206" spans="2:29" s="3" customFormat="1" x14ac:dyDescent="0.15">
      <c r="B206" s="9">
        <f t="shared" si="9"/>
        <v>200</v>
      </c>
      <c r="C206" s="9" t="s">
        <v>1252</v>
      </c>
      <c r="D206" s="10" t="str">
        <f t="shared" si="18"/>
        <v>Carhuamayo</v>
      </c>
      <c r="E206" s="10" t="str">
        <f t="shared" si="18"/>
        <v>Carhuamayo (PE-03N/JU-101)</v>
      </c>
      <c r="F206" s="10" t="str">
        <f t="shared" si="18"/>
        <v>Lím. Dep. Junín/Pasco</v>
      </c>
      <c r="G206" s="9" t="str">
        <f t="shared" si="18"/>
        <v>PE03N</v>
      </c>
      <c r="H206" s="8">
        <f t="shared" si="17"/>
        <v>292</v>
      </c>
      <c r="I206" s="12">
        <v>94</v>
      </c>
      <c r="J206" s="12">
        <v>8</v>
      </c>
      <c r="K206" s="12">
        <v>32</v>
      </c>
      <c r="L206" s="12">
        <v>5</v>
      </c>
      <c r="M206" s="12">
        <v>43</v>
      </c>
      <c r="N206" s="12">
        <v>2</v>
      </c>
      <c r="O206" s="12">
        <v>0</v>
      </c>
      <c r="P206" s="12">
        <v>0</v>
      </c>
      <c r="Q206" s="12">
        <v>84</v>
      </c>
      <c r="R206" s="12">
        <v>13</v>
      </c>
      <c r="S206" s="12">
        <v>6</v>
      </c>
      <c r="T206" s="12">
        <v>0</v>
      </c>
      <c r="U206" s="12">
        <v>1</v>
      </c>
      <c r="V206" s="12">
        <v>1</v>
      </c>
      <c r="W206" s="12">
        <v>3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0" t="str">
        <f t="shared" si="19"/>
        <v>Pasco</v>
      </c>
    </row>
    <row r="207" spans="2:29" s="3" customFormat="1" x14ac:dyDescent="0.15">
      <c r="B207" s="9">
        <f t="shared" si="9"/>
        <v>201</v>
      </c>
      <c r="C207" s="9" t="s">
        <v>1256</v>
      </c>
      <c r="D207" s="10" t="str">
        <f t="shared" ref="D207:G226" si="20">VLOOKUP($C207,Estaciones_2016,D$586,0)</f>
        <v>Ninacaca</v>
      </c>
      <c r="E207" s="10" t="str">
        <f t="shared" si="20"/>
        <v>Lím. Dep. Junín/Pasco</v>
      </c>
      <c r="F207" s="10" t="str">
        <f t="shared" si="20"/>
        <v>Ricran (PE-03N/PE-20F)</v>
      </c>
      <c r="G207" s="9" t="str">
        <f t="shared" si="20"/>
        <v>PE03N</v>
      </c>
      <c r="H207" s="8">
        <f t="shared" si="17"/>
        <v>288</v>
      </c>
      <c r="I207" s="12">
        <v>38</v>
      </c>
      <c r="J207" s="12">
        <v>64</v>
      </c>
      <c r="K207" s="12">
        <v>50</v>
      </c>
      <c r="L207" s="12">
        <v>11</v>
      </c>
      <c r="M207" s="12">
        <v>52</v>
      </c>
      <c r="N207" s="12">
        <v>0</v>
      </c>
      <c r="O207" s="12">
        <v>13</v>
      </c>
      <c r="P207" s="12">
        <v>1</v>
      </c>
      <c r="Q207" s="12">
        <v>32</v>
      </c>
      <c r="R207" s="12">
        <v>24</v>
      </c>
      <c r="S207" s="12">
        <v>2</v>
      </c>
      <c r="T207" s="12">
        <v>0</v>
      </c>
      <c r="U207" s="12">
        <v>0</v>
      </c>
      <c r="V207" s="12">
        <v>0</v>
      </c>
      <c r="W207" s="12">
        <v>1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0" t="str">
        <f t="shared" si="19"/>
        <v>Pasco</v>
      </c>
    </row>
    <row r="208" spans="2:29" s="3" customFormat="1" x14ac:dyDescent="0.15">
      <c r="B208" s="9">
        <f t="shared" si="9"/>
        <v>202</v>
      </c>
      <c r="C208" s="9" t="s">
        <v>1261</v>
      </c>
      <c r="D208" s="10" t="str">
        <f t="shared" si="20"/>
        <v>Villa Rica</v>
      </c>
      <c r="E208" s="10" t="str">
        <f t="shared" si="20"/>
        <v>Emp. PE-05N/PE-5NA</v>
      </c>
      <c r="F208" s="10" t="str">
        <f t="shared" si="20"/>
        <v>Villa Rica</v>
      </c>
      <c r="G208" s="9" t="str">
        <f t="shared" si="20"/>
        <v>PE05N</v>
      </c>
      <c r="H208" s="8">
        <f t="shared" si="17"/>
        <v>328</v>
      </c>
      <c r="I208" s="12">
        <v>94</v>
      </c>
      <c r="J208" s="12">
        <v>23</v>
      </c>
      <c r="K208" s="12">
        <v>74</v>
      </c>
      <c r="L208" s="12">
        <v>14</v>
      </c>
      <c r="M208" s="12">
        <v>53</v>
      </c>
      <c r="N208" s="12">
        <v>2</v>
      </c>
      <c r="O208" s="12">
        <v>0</v>
      </c>
      <c r="P208" s="12">
        <v>5</v>
      </c>
      <c r="Q208" s="12">
        <v>36</v>
      </c>
      <c r="R208" s="12">
        <v>17</v>
      </c>
      <c r="S208" s="12">
        <v>4</v>
      </c>
      <c r="T208" s="12">
        <v>1</v>
      </c>
      <c r="U208" s="12">
        <v>1</v>
      </c>
      <c r="V208" s="12">
        <v>0</v>
      </c>
      <c r="W208" s="12">
        <v>4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0" t="str">
        <f t="shared" si="19"/>
        <v>Pasco</v>
      </c>
    </row>
    <row r="209" spans="2:29" s="3" customFormat="1" x14ac:dyDescent="0.15">
      <c r="B209" s="9">
        <f t="shared" si="9"/>
        <v>203</v>
      </c>
      <c r="C209" s="9" t="s">
        <v>1265</v>
      </c>
      <c r="D209" s="10" t="str">
        <f t="shared" si="20"/>
        <v>Oxapampa</v>
      </c>
      <c r="E209" s="10" t="str">
        <f t="shared" si="20"/>
        <v>Villa Rica</v>
      </c>
      <c r="F209" s="10" t="str">
        <f t="shared" si="20"/>
        <v>Abra Los Mellizos</v>
      </c>
      <c r="G209" s="9" t="str">
        <f t="shared" si="20"/>
        <v>PE05N</v>
      </c>
      <c r="H209" s="8">
        <f t="shared" si="17"/>
        <v>84</v>
      </c>
      <c r="I209" s="12">
        <v>21</v>
      </c>
      <c r="J209" s="12">
        <v>22</v>
      </c>
      <c r="K209" s="12">
        <v>29</v>
      </c>
      <c r="L209" s="12">
        <v>6</v>
      </c>
      <c r="M209" s="12">
        <v>1</v>
      </c>
      <c r="N209" s="12">
        <v>0</v>
      </c>
      <c r="O209" s="12">
        <v>0</v>
      </c>
      <c r="P209" s="12">
        <v>0</v>
      </c>
      <c r="Q209" s="12">
        <v>4</v>
      </c>
      <c r="R209" s="12">
        <v>1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0" t="str">
        <f t="shared" si="19"/>
        <v>Pasco</v>
      </c>
    </row>
    <row r="210" spans="2:29" s="3" customFormat="1" x14ac:dyDescent="0.15">
      <c r="B210" s="9">
        <f t="shared" si="9"/>
        <v>204</v>
      </c>
      <c r="C210" s="9" t="s">
        <v>1270</v>
      </c>
      <c r="D210" s="10" t="str">
        <f t="shared" si="20"/>
        <v>Puerto Bermudez</v>
      </c>
      <c r="E210" s="10" t="str">
        <f t="shared" si="20"/>
        <v>Quebrada Puellas</v>
      </c>
      <c r="F210" s="10" t="str">
        <f t="shared" si="20"/>
        <v>Dv. Puerto Bermudez</v>
      </c>
      <c r="G210" s="9" t="str">
        <f t="shared" si="20"/>
        <v>PE05N</v>
      </c>
      <c r="H210" s="8">
        <f t="shared" si="17"/>
        <v>101</v>
      </c>
      <c r="I210" s="12">
        <v>30</v>
      </c>
      <c r="J210" s="12">
        <v>5</v>
      </c>
      <c r="K210" s="12">
        <v>32</v>
      </c>
      <c r="L210" s="12">
        <v>2</v>
      </c>
      <c r="M210" s="12">
        <v>2</v>
      </c>
      <c r="N210" s="12">
        <v>0</v>
      </c>
      <c r="O210" s="12">
        <v>1</v>
      </c>
      <c r="P210" s="12">
        <v>0</v>
      </c>
      <c r="Q210" s="12">
        <v>13</v>
      </c>
      <c r="R210" s="12">
        <v>13</v>
      </c>
      <c r="S210" s="12">
        <v>1</v>
      </c>
      <c r="T210" s="12">
        <v>0</v>
      </c>
      <c r="U210" s="12">
        <v>0</v>
      </c>
      <c r="V210" s="12">
        <v>0</v>
      </c>
      <c r="W210" s="12">
        <v>2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0" t="str">
        <f t="shared" si="19"/>
        <v>Pasco</v>
      </c>
    </row>
    <row r="211" spans="2:29" s="3" customFormat="1" x14ac:dyDescent="0.15">
      <c r="B211" s="9">
        <f t="shared" si="9"/>
        <v>205</v>
      </c>
      <c r="C211" s="9" t="s">
        <v>1276</v>
      </c>
      <c r="D211" s="10" t="str">
        <f t="shared" si="20"/>
        <v>Constitucion</v>
      </c>
      <c r="E211" s="10" t="str">
        <f t="shared" si="20"/>
        <v>Dv. Puerto Bermudez</v>
      </c>
      <c r="F211" s="10" t="str">
        <f t="shared" si="20"/>
        <v>Pte. Palcazú (L.D. Pasco/Huánuco)</v>
      </c>
      <c r="G211" s="9" t="str">
        <f t="shared" si="20"/>
        <v>PE05N</v>
      </c>
      <c r="H211" s="8">
        <f t="shared" si="17"/>
        <v>242</v>
      </c>
      <c r="I211" s="12">
        <v>61</v>
      </c>
      <c r="J211" s="12">
        <v>24</v>
      </c>
      <c r="K211" s="12">
        <v>53</v>
      </c>
      <c r="L211" s="12">
        <v>5</v>
      </c>
      <c r="M211" s="12">
        <v>29</v>
      </c>
      <c r="N211" s="12">
        <v>2</v>
      </c>
      <c r="O211" s="12">
        <v>1</v>
      </c>
      <c r="P211" s="12">
        <v>0</v>
      </c>
      <c r="Q211" s="12">
        <v>43</v>
      </c>
      <c r="R211" s="12">
        <v>15</v>
      </c>
      <c r="S211" s="12">
        <v>4</v>
      </c>
      <c r="T211" s="12">
        <v>0</v>
      </c>
      <c r="U211" s="12">
        <v>0</v>
      </c>
      <c r="V211" s="12">
        <v>0</v>
      </c>
      <c r="W211" s="12">
        <v>5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0" t="str">
        <f t="shared" si="19"/>
        <v>Pasco</v>
      </c>
    </row>
    <row r="212" spans="2:29" s="3" customFormat="1" x14ac:dyDescent="0.15">
      <c r="B212" s="9">
        <f t="shared" si="9"/>
        <v>206</v>
      </c>
      <c r="C212" s="9" t="s">
        <v>1280</v>
      </c>
      <c r="D212" s="10" t="str">
        <f t="shared" si="20"/>
        <v>Huayre</v>
      </c>
      <c r="E212" s="10" t="str">
        <f t="shared" si="20"/>
        <v>Junín (PE-03N/JU-102)</v>
      </c>
      <c r="F212" s="10" t="str">
        <f t="shared" si="20"/>
        <v>Carhuamayo (PE-03N/JU-101)</v>
      </c>
      <c r="G212" s="9" t="str">
        <f t="shared" si="20"/>
        <v>PE03N</v>
      </c>
      <c r="H212" s="8">
        <f t="shared" si="17"/>
        <v>1409</v>
      </c>
      <c r="I212" s="12">
        <v>328</v>
      </c>
      <c r="J212" s="12">
        <v>85</v>
      </c>
      <c r="K212" s="12">
        <v>129</v>
      </c>
      <c r="L212" s="12">
        <v>22</v>
      </c>
      <c r="M212" s="12">
        <v>37</v>
      </c>
      <c r="N212" s="12">
        <v>9</v>
      </c>
      <c r="O212" s="12">
        <v>37</v>
      </c>
      <c r="P212" s="12">
        <v>84</v>
      </c>
      <c r="Q212" s="12">
        <v>150</v>
      </c>
      <c r="R212" s="12">
        <v>137</v>
      </c>
      <c r="S212" s="12">
        <v>35</v>
      </c>
      <c r="T212" s="12">
        <v>6</v>
      </c>
      <c r="U212" s="12">
        <v>8</v>
      </c>
      <c r="V212" s="12">
        <v>10</v>
      </c>
      <c r="W212" s="12">
        <v>326</v>
      </c>
      <c r="X212" s="12">
        <v>0</v>
      </c>
      <c r="Y212" s="12">
        <v>1</v>
      </c>
      <c r="Z212" s="12">
        <v>2</v>
      </c>
      <c r="AA212" s="12">
        <v>3</v>
      </c>
      <c r="AB212" s="12">
        <v>0</v>
      </c>
      <c r="AC212" s="10" t="str">
        <f t="shared" si="19"/>
        <v>Junín</v>
      </c>
    </row>
    <row r="213" spans="2:29" s="3" customFormat="1" x14ac:dyDescent="0.15">
      <c r="B213" s="9">
        <f t="shared" si="9"/>
        <v>207</v>
      </c>
      <c r="C213" s="9" t="s">
        <v>1283</v>
      </c>
      <c r="D213" s="10" t="str">
        <f t="shared" si="20"/>
        <v>Las Vegas</v>
      </c>
      <c r="E213" s="10" t="str">
        <f t="shared" si="20"/>
        <v>Dv. Las Vegas (PE-03N/PE-22A)</v>
      </c>
      <c r="F213" s="10" t="str">
        <f t="shared" si="20"/>
        <v>Huasqui</v>
      </c>
      <c r="G213" s="9" t="str">
        <f t="shared" si="20"/>
        <v>PE22B</v>
      </c>
      <c r="H213" s="8">
        <f t="shared" si="17"/>
        <v>1301</v>
      </c>
      <c r="I213" s="12">
        <v>294</v>
      </c>
      <c r="J213" s="12">
        <v>139</v>
      </c>
      <c r="K213" s="12">
        <v>134</v>
      </c>
      <c r="L213" s="12">
        <v>112</v>
      </c>
      <c r="M213" s="12">
        <v>33</v>
      </c>
      <c r="N213" s="12">
        <v>4</v>
      </c>
      <c r="O213" s="12">
        <v>16</v>
      </c>
      <c r="P213" s="12">
        <v>54</v>
      </c>
      <c r="Q213" s="12">
        <v>203</v>
      </c>
      <c r="R213" s="12">
        <v>113</v>
      </c>
      <c r="S213" s="12">
        <v>34</v>
      </c>
      <c r="T213" s="12">
        <v>17</v>
      </c>
      <c r="U213" s="12">
        <v>27</v>
      </c>
      <c r="V213" s="12">
        <v>30</v>
      </c>
      <c r="W213" s="12">
        <v>77</v>
      </c>
      <c r="X213" s="12">
        <v>1</v>
      </c>
      <c r="Y213" s="12">
        <v>11</v>
      </c>
      <c r="Z213" s="12">
        <v>1</v>
      </c>
      <c r="AA213" s="12">
        <v>1</v>
      </c>
      <c r="AB213" s="12">
        <v>0</v>
      </c>
      <c r="AC213" s="10" t="str">
        <f t="shared" si="19"/>
        <v>Junín</v>
      </c>
    </row>
    <row r="214" spans="2:29" s="3" customFormat="1" x14ac:dyDescent="0.15">
      <c r="B214" s="9">
        <f t="shared" si="9"/>
        <v>208</v>
      </c>
      <c r="C214" s="9" t="s">
        <v>1285</v>
      </c>
      <c r="D214" s="10" t="str">
        <f t="shared" si="20"/>
        <v>Acobamba</v>
      </c>
      <c r="E214" s="10" t="str">
        <f t="shared" si="20"/>
        <v>Tarma</v>
      </c>
      <c r="F214" s="10" t="str">
        <f t="shared" si="20"/>
        <v>Palca</v>
      </c>
      <c r="G214" s="9" t="str">
        <f t="shared" si="20"/>
        <v>PE22B</v>
      </c>
      <c r="H214" s="8">
        <f t="shared" si="17"/>
        <v>3297</v>
      </c>
      <c r="I214" s="12">
        <v>659</v>
      </c>
      <c r="J214" s="12">
        <v>693</v>
      </c>
      <c r="K214" s="12">
        <v>435</v>
      </c>
      <c r="L214" s="12">
        <v>140</v>
      </c>
      <c r="M214" s="12">
        <v>413</v>
      </c>
      <c r="N214" s="12">
        <v>39</v>
      </c>
      <c r="O214" s="12">
        <v>50</v>
      </c>
      <c r="P214" s="12">
        <v>60</v>
      </c>
      <c r="Q214" s="12">
        <v>465</v>
      </c>
      <c r="R214" s="12">
        <v>175</v>
      </c>
      <c r="S214" s="12">
        <v>36</v>
      </c>
      <c r="T214" s="12">
        <v>3</v>
      </c>
      <c r="U214" s="12">
        <v>22</v>
      </c>
      <c r="V214" s="12">
        <v>10</v>
      </c>
      <c r="W214" s="12">
        <v>73</v>
      </c>
      <c r="X214" s="12">
        <v>1</v>
      </c>
      <c r="Y214" s="12">
        <v>3</v>
      </c>
      <c r="Z214" s="12">
        <v>4</v>
      </c>
      <c r="AA214" s="12">
        <v>16</v>
      </c>
      <c r="AB214" s="12">
        <v>0</v>
      </c>
      <c r="AC214" s="10" t="str">
        <f t="shared" si="19"/>
        <v>Junín</v>
      </c>
    </row>
    <row r="215" spans="2:29" s="3" customFormat="1" x14ac:dyDescent="0.15">
      <c r="B215" s="9">
        <f t="shared" si="9"/>
        <v>209</v>
      </c>
      <c r="C215" s="9" t="s">
        <v>1290</v>
      </c>
      <c r="D215" s="10" t="str">
        <f t="shared" si="20"/>
        <v>Vaqueria</v>
      </c>
      <c r="E215" s="10" t="str">
        <f t="shared" si="20"/>
        <v>La Merced</v>
      </c>
      <c r="F215" s="10" t="str">
        <f t="shared" si="20"/>
        <v>Pte. Reither</v>
      </c>
      <c r="G215" s="9" t="str">
        <f t="shared" si="20"/>
        <v>PE22B</v>
      </c>
      <c r="H215" s="8">
        <f t="shared" si="17"/>
        <v>1989</v>
      </c>
      <c r="I215" s="12">
        <v>571</v>
      </c>
      <c r="J215" s="12">
        <v>310</v>
      </c>
      <c r="K215" s="12">
        <v>295</v>
      </c>
      <c r="L215" s="12">
        <v>130</v>
      </c>
      <c r="M215" s="12">
        <v>203</v>
      </c>
      <c r="N215" s="12">
        <v>2</v>
      </c>
      <c r="O215" s="12">
        <v>30</v>
      </c>
      <c r="P215" s="12">
        <v>46</v>
      </c>
      <c r="Q215" s="12">
        <v>247</v>
      </c>
      <c r="R215" s="12">
        <v>90</v>
      </c>
      <c r="S215" s="12">
        <v>19</v>
      </c>
      <c r="T215" s="12">
        <v>1</v>
      </c>
      <c r="U215" s="12">
        <v>2</v>
      </c>
      <c r="V215" s="12">
        <v>2</v>
      </c>
      <c r="W215" s="12">
        <v>39</v>
      </c>
      <c r="X215" s="12">
        <v>0</v>
      </c>
      <c r="Y215" s="12">
        <v>0</v>
      </c>
      <c r="Z215" s="12">
        <v>1</v>
      </c>
      <c r="AA215" s="12">
        <v>1</v>
      </c>
      <c r="AB215" s="12">
        <v>0</v>
      </c>
      <c r="AC215" s="10" t="str">
        <f t="shared" si="19"/>
        <v>Junín</v>
      </c>
    </row>
    <row r="216" spans="2:29" s="3" customFormat="1" x14ac:dyDescent="0.15">
      <c r="B216" s="9">
        <f t="shared" si="9"/>
        <v>210</v>
      </c>
      <c r="C216" s="9" t="s">
        <v>1296</v>
      </c>
      <c r="D216" s="10" t="str">
        <f t="shared" si="20"/>
        <v>Pichanaki</v>
      </c>
      <c r="E216" s="10" t="str">
        <f t="shared" si="20"/>
        <v>Bajo Pichanaki</v>
      </c>
      <c r="F216" s="10" t="str">
        <f t="shared" si="20"/>
        <v>Boca de Ipoki</v>
      </c>
      <c r="G216" s="9" t="str">
        <f t="shared" si="20"/>
        <v>PE05S</v>
      </c>
      <c r="H216" s="8">
        <f t="shared" si="17"/>
        <v>1415</v>
      </c>
      <c r="I216" s="12">
        <v>256</v>
      </c>
      <c r="J216" s="12">
        <v>175</v>
      </c>
      <c r="K216" s="12">
        <v>518</v>
      </c>
      <c r="L216" s="12">
        <v>22</v>
      </c>
      <c r="M216" s="12">
        <v>113</v>
      </c>
      <c r="N216" s="12">
        <v>4</v>
      </c>
      <c r="O216" s="12">
        <v>15</v>
      </c>
      <c r="P216" s="12">
        <v>51</v>
      </c>
      <c r="Q216" s="12">
        <v>133</v>
      </c>
      <c r="R216" s="12">
        <v>89</v>
      </c>
      <c r="S216" s="12">
        <v>14</v>
      </c>
      <c r="T216" s="12">
        <v>1</v>
      </c>
      <c r="U216" s="12">
        <v>1</v>
      </c>
      <c r="V216" s="12">
        <v>0</v>
      </c>
      <c r="W216" s="12">
        <v>23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0" t="str">
        <f t="shared" si="19"/>
        <v>Junín</v>
      </c>
    </row>
    <row r="217" spans="2:29" s="3" customFormat="1" x14ac:dyDescent="0.15">
      <c r="B217" s="9">
        <f t="shared" si="9"/>
        <v>211</v>
      </c>
      <c r="C217" s="9" t="s">
        <v>1303</v>
      </c>
      <c r="D217" s="10" t="str">
        <f t="shared" si="20"/>
        <v>Mazamari</v>
      </c>
      <c r="E217" s="10" t="str">
        <f t="shared" si="20"/>
        <v>Satipo</v>
      </c>
      <c r="F217" s="10" t="str">
        <f t="shared" si="20"/>
        <v>Mazamari</v>
      </c>
      <c r="G217" s="9" t="str">
        <f t="shared" si="20"/>
        <v>PE05S</v>
      </c>
      <c r="H217" s="8">
        <f t="shared" si="17"/>
        <v>1375</v>
      </c>
      <c r="I217" s="12">
        <v>365</v>
      </c>
      <c r="J217" s="12">
        <v>226</v>
      </c>
      <c r="K217" s="12">
        <v>349</v>
      </c>
      <c r="L217" s="12">
        <v>13</v>
      </c>
      <c r="M217" s="12">
        <v>170</v>
      </c>
      <c r="N217" s="12">
        <v>11</v>
      </c>
      <c r="O217" s="12">
        <v>11</v>
      </c>
      <c r="P217" s="12">
        <v>12</v>
      </c>
      <c r="Q217" s="12">
        <v>106</v>
      </c>
      <c r="R217" s="12">
        <v>72</v>
      </c>
      <c r="S217" s="12">
        <v>14</v>
      </c>
      <c r="T217" s="12">
        <v>6</v>
      </c>
      <c r="U217" s="12">
        <v>1</v>
      </c>
      <c r="V217" s="12">
        <v>2</v>
      </c>
      <c r="W217" s="12">
        <v>8</v>
      </c>
      <c r="X217" s="12">
        <v>0</v>
      </c>
      <c r="Y217" s="12">
        <v>0</v>
      </c>
      <c r="Z217" s="12">
        <v>1</v>
      </c>
      <c r="AA217" s="12">
        <v>8</v>
      </c>
      <c r="AB217" s="12">
        <v>0</v>
      </c>
      <c r="AC217" s="10" t="str">
        <f t="shared" si="19"/>
        <v>Junín</v>
      </c>
    </row>
    <row r="218" spans="2:29" s="3" customFormat="1" x14ac:dyDescent="0.15">
      <c r="B218" s="9">
        <f t="shared" si="9"/>
        <v>212</v>
      </c>
      <c r="C218" s="9" t="s">
        <v>1308</v>
      </c>
      <c r="D218" s="10" t="str">
        <f t="shared" si="20"/>
        <v>Pangoa</v>
      </c>
      <c r="E218" s="10" t="str">
        <f t="shared" si="20"/>
        <v>San Martín de Pangoa</v>
      </c>
      <c r="F218" s="10" t="str">
        <f t="shared" si="20"/>
        <v>Mazamari</v>
      </c>
      <c r="G218" s="9" t="str">
        <f t="shared" si="20"/>
        <v>PE28C</v>
      </c>
      <c r="H218" s="8">
        <f t="shared" si="17"/>
        <v>810</v>
      </c>
      <c r="I218" s="12">
        <v>251</v>
      </c>
      <c r="J218" s="12">
        <v>95</v>
      </c>
      <c r="K218" s="12">
        <v>190</v>
      </c>
      <c r="L218" s="12">
        <v>7</v>
      </c>
      <c r="M218" s="12">
        <v>120</v>
      </c>
      <c r="N218" s="12">
        <v>2</v>
      </c>
      <c r="O218" s="12">
        <v>13</v>
      </c>
      <c r="P218" s="12">
        <v>14</v>
      </c>
      <c r="Q218" s="12">
        <v>77</v>
      </c>
      <c r="R218" s="12">
        <v>30</v>
      </c>
      <c r="S218" s="12">
        <v>4</v>
      </c>
      <c r="T218" s="12">
        <v>1</v>
      </c>
      <c r="U218" s="12">
        <v>1</v>
      </c>
      <c r="V218" s="12">
        <v>0</v>
      </c>
      <c r="W218" s="12">
        <v>2</v>
      </c>
      <c r="X218" s="12">
        <v>0</v>
      </c>
      <c r="Y218" s="12">
        <v>0</v>
      </c>
      <c r="Z218" s="12">
        <v>0</v>
      </c>
      <c r="AA218" s="12">
        <v>3</v>
      </c>
      <c r="AB218" s="12">
        <v>0</v>
      </c>
      <c r="AC218" s="10" t="str">
        <f t="shared" si="19"/>
        <v>Junín</v>
      </c>
    </row>
    <row r="219" spans="2:29" s="3" customFormat="1" x14ac:dyDescent="0.15">
      <c r="B219" s="9">
        <f t="shared" si="9"/>
        <v>213</v>
      </c>
      <c r="C219" s="9" t="s">
        <v>1314</v>
      </c>
      <c r="D219" s="10" t="str">
        <f t="shared" si="20"/>
        <v>Orcotuna</v>
      </c>
      <c r="E219" s="10" t="str">
        <f t="shared" si="20"/>
        <v>Orcotuna</v>
      </c>
      <c r="F219" s="10" t="str">
        <f t="shared" si="20"/>
        <v>Sicayo</v>
      </c>
      <c r="G219" s="9" t="str">
        <f t="shared" si="20"/>
        <v>PE3SB</v>
      </c>
      <c r="H219" s="8">
        <f t="shared" si="17"/>
        <v>3083</v>
      </c>
      <c r="I219" s="12">
        <v>1565</v>
      </c>
      <c r="J219" s="12">
        <v>220</v>
      </c>
      <c r="K219" s="12">
        <v>321</v>
      </c>
      <c r="L219" s="12">
        <v>98</v>
      </c>
      <c r="M219" s="12">
        <v>158</v>
      </c>
      <c r="N219" s="12">
        <v>72</v>
      </c>
      <c r="O219" s="12">
        <v>18</v>
      </c>
      <c r="P219" s="12">
        <v>44</v>
      </c>
      <c r="Q219" s="12">
        <v>185</v>
      </c>
      <c r="R219" s="12">
        <v>146</v>
      </c>
      <c r="S219" s="12">
        <v>55</v>
      </c>
      <c r="T219" s="12">
        <v>2</v>
      </c>
      <c r="U219" s="12">
        <v>46</v>
      </c>
      <c r="V219" s="12">
        <v>9</v>
      </c>
      <c r="W219" s="12">
        <v>127</v>
      </c>
      <c r="X219" s="12">
        <v>3</v>
      </c>
      <c r="Y219" s="12">
        <v>0</v>
      </c>
      <c r="Z219" s="12">
        <v>2</v>
      </c>
      <c r="AA219" s="12">
        <v>12</v>
      </c>
      <c r="AB219" s="12">
        <v>0</v>
      </c>
      <c r="AC219" s="10" t="str">
        <f t="shared" si="19"/>
        <v>Junín</v>
      </c>
    </row>
    <row r="220" spans="2:29" s="3" customFormat="1" x14ac:dyDescent="0.15">
      <c r="B220" s="9">
        <f t="shared" si="9"/>
        <v>214</v>
      </c>
      <c r="C220" s="9" t="s">
        <v>1320</v>
      </c>
      <c r="D220" s="10" t="str">
        <f t="shared" si="20"/>
        <v>Puente Stuart</v>
      </c>
      <c r="E220" s="10" t="str">
        <f t="shared" si="20"/>
        <v>Pte. Stuart (PE-03S/PE-3SB)</v>
      </c>
      <c r="F220" s="10" t="str">
        <f t="shared" si="20"/>
        <v>Dv. Jauja (PE-03S/PE-3SA)</v>
      </c>
      <c r="G220" s="9" t="str">
        <f t="shared" si="20"/>
        <v>PE03S</v>
      </c>
      <c r="H220" s="8">
        <f t="shared" si="17"/>
        <v>3163</v>
      </c>
      <c r="I220" s="12">
        <v>1064</v>
      </c>
      <c r="J220" s="12">
        <v>467</v>
      </c>
      <c r="K220" s="12">
        <v>338</v>
      </c>
      <c r="L220" s="12">
        <v>213</v>
      </c>
      <c r="M220" s="12">
        <v>405</v>
      </c>
      <c r="N220" s="12">
        <v>79</v>
      </c>
      <c r="O220" s="12">
        <v>30</v>
      </c>
      <c r="P220" s="12">
        <v>145</v>
      </c>
      <c r="Q220" s="12">
        <v>174</v>
      </c>
      <c r="R220" s="12">
        <v>105</v>
      </c>
      <c r="S220" s="12">
        <v>45</v>
      </c>
      <c r="T220" s="12">
        <v>4</v>
      </c>
      <c r="U220" s="12">
        <v>36</v>
      </c>
      <c r="V220" s="12">
        <v>1</v>
      </c>
      <c r="W220" s="12">
        <v>53</v>
      </c>
      <c r="X220" s="12">
        <v>0</v>
      </c>
      <c r="Y220" s="12">
        <v>2</v>
      </c>
      <c r="Z220" s="12">
        <v>1</v>
      </c>
      <c r="AA220" s="12">
        <v>1</v>
      </c>
      <c r="AB220" s="12">
        <v>0</v>
      </c>
      <c r="AC220" s="10" t="str">
        <f t="shared" si="19"/>
        <v>Junín</v>
      </c>
    </row>
    <row r="221" spans="2:29" s="3" customFormat="1" x14ac:dyDescent="0.15">
      <c r="B221" s="9">
        <f t="shared" si="9"/>
        <v>215</v>
      </c>
      <c r="C221" s="9" t="s">
        <v>1326</v>
      </c>
      <c r="D221" s="10" t="str">
        <f t="shared" si="20"/>
        <v>Quichuay</v>
      </c>
      <c r="E221" s="10" t="str">
        <f t="shared" si="20"/>
        <v>Emp. PE-03S/PE-024</v>
      </c>
      <c r="F221" s="10" t="str">
        <f t="shared" si="20"/>
        <v>Fin de autopista Huancayo</v>
      </c>
      <c r="G221" s="9" t="str">
        <f t="shared" si="20"/>
        <v>PE03S</v>
      </c>
      <c r="H221" s="8">
        <f t="shared" si="17"/>
        <v>23346</v>
      </c>
      <c r="I221" s="12">
        <v>12755</v>
      </c>
      <c r="J221" s="12">
        <v>3128</v>
      </c>
      <c r="K221" s="12">
        <v>1274</v>
      </c>
      <c r="L221" s="12">
        <v>474</v>
      </c>
      <c r="M221" s="12">
        <v>3940</v>
      </c>
      <c r="N221" s="12">
        <v>667</v>
      </c>
      <c r="O221" s="12">
        <v>257</v>
      </c>
      <c r="P221" s="12">
        <v>281</v>
      </c>
      <c r="Q221" s="12">
        <v>362</v>
      </c>
      <c r="R221" s="12">
        <v>107</v>
      </c>
      <c r="S221" s="12">
        <v>22</v>
      </c>
      <c r="T221" s="12">
        <v>12</v>
      </c>
      <c r="U221" s="12">
        <v>12</v>
      </c>
      <c r="V221" s="12">
        <v>9</v>
      </c>
      <c r="W221" s="12">
        <v>39</v>
      </c>
      <c r="X221" s="12">
        <v>1</v>
      </c>
      <c r="Y221" s="12">
        <v>1</v>
      </c>
      <c r="Z221" s="12">
        <v>2</v>
      </c>
      <c r="AA221" s="12">
        <v>3</v>
      </c>
      <c r="AB221" s="12">
        <v>0</v>
      </c>
      <c r="AC221" s="10" t="str">
        <f t="shared" si="19"/>
        <v>Junín</v>
      </c>
    </row>
    <row r="222" spans="2:29" s="3" customFormat="1" x14ac:dyDescent="0.15">
      <c r="B222" s="9">
        <f t="shared" si="9"/>
        <v>216</v>
      </c>
      <c r="C222" s="9" t="s">
        <v>1326</v>
      </c>
      <c r="D222" s="10" t="str">
        <f t="shared" si="20"/>
        <v>Quichuay</v>
      </c>
      <c r="E222" s="10" t="str">
        <f t="shared" si="20"/>
        <v>Emp. PE-03S/PE-024</v>
      </c>
      <c r="F222" s="10" t="str">
        <f t="shared" si="20"/>
        <v>Fin de autopista Huancayo</v>
      </c>
      <c r="G222" s="9" t="str">
        <f t="shared" si="20"/>
        <v>PE03S</v>
      </c>
      <c r="H222" s="8">
        <f t="shared" si="17"/>
        <v>4261</v>
      </c>
      <c r="I222" s="12">
        <v>1810</v>
      </c>
      <c r="J222" s="12">
        <v>445</v>
      </c>
      <c r="K222" s="12">
        <v>437</v>
      </c>
      <c r="L222" s="12">
        <v>169</v>
      </c>
      <c r="M222" s="12">
        <v>738</v>
      </c>
      <c r="N222" s="12">
        <v>151</v>
      </c>
      <c r="O222" s="12">
        <v>98</v>
      </c>
      <c r="P222" s="12">
        <v>107</v>
      </c>
      <c r="Q222" s="12">
        <v>174</v>
      </c>
      <c r="R222" s="12">
        <v>45</v>
      </c>
      <c r="S222" s="12">
        <v>6</v>
      </c>
      <c r="T222" s="12">
        <v>1</v>
      </c>
      <c r="U222" s="12">
        <v>4</v>
      </c>
      <c r="V222" s="12">
        <v>6</v>
      </c>
      <c r="W222" s="12">
        <v>58</v>
      </c>
      <c r="X222" s="12">
        <v>0</v>
      </c>
      <c r="Y222" s="12">
        <v>0</v>
      </c>
      <c r="Z222" s="12">
        <v>0</v>
      </c>
      <c r="AA222" s="12">
        <v>12</v>
      </c>
      <c r="AB222" s="12">
        <v>0</v>
      </c>
      <c r="AC222" s="10" t="str">
        <f t="shared" si="19"/>
        <v>Junín</v>
      </c>
    </row>
    <row r="223" spans="2:29" s="3" customFormat="1" x14ac:dyDescent="0.15">
      <c r="B223" s="9">
        <f t="shared" si="9"/>
        <v>217</v>
      </c>
      <c r="C223" s="9" t="s">
        <v>1334</v>
      </c>
      <c r="D223" s="10" t="str">
        <f t="shared" si="20"/>
        <v>Libertad</v>
      </c>
      <c r="E223" s="10" t="str">
        <f t="shared" si="20"/>
        <v>Santa Rosa de Ocopa</v>
      </c>
      <c r="F223" s="10" t="str">
        <f t="shared" si="20"/>
        <v>Comas</v>
      </c>
      <c r="G223" s="9" t="str">
        <f t="shared" si="20"/>
        <v>PE24A</v>
      </c>
      <c r="H223" s="8">
        <f t="shared" si="17"/>
        <v>315</v>
      </c>
      <c r="I223" s="12">
        <v>80</v>
      </c>
      <c r="J223" s="12">
        <v>116</v>
      </c>
      <c r="K223" s="12">
        <v>48</v>
      </c>
      <c r="L223" s="12">
        <v>7</v>
      </c>
      <c r="M223" s="12">
        <v>19</v>
      </c>
      <c r="N223" s="12">
        <v>1</v>
      </c>
      <c r="O223" s="12">
        <v>1</v>
      </c>
      <c r="P223" s="12">
        <v>0</v>
      </c>
      <c r="Q223" s="12">
        <v>29</v>
      </c>
      <c r="R223" s="12">
        <v>11</v>
      </c>
      <c r="S223" s="12">
        <v>1</v>
      </c>
      <c r="T223" s="12">
        <v>0</v>
      </c>
      <c r="U223" s="12">
        <v>0</v>
      </c>
      <c r="V223" s="12">
        <v>0</v>
      </c>
      <c r="W223" s="12">
        <v>2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0" t="str">
        <f t="shared" si="19"/>
        <v>Junín</v>
      </c>
    </row>
    <row r="224" spans="2:29" s="3" customFormat="1" x14ac:dyDescent="0.15">
      <c r="B224" s="9">
        <f t="shared" si="9"/>
        <v>218</v>
      </c>
      <c r="C224" s="9" t="s">
        <v>1341</v>
      </c>
      <c r="D224" s="10" t="str">
        <f t="shared" si="20"/>
        <v>Mariposa</v>
      </c>
      <c r="E224" s="10" t="str">
        <f t="shared" si="20"/>
        <v>Mariposa</v>
      </c>
      <c r="F224" s="10" t="str">
        <f t="shared" si="20"/>
        <v>Satipo (PE-03S/PE-24A)</v>
      </c>
      <c r="G224" s="9" t="str">
        <f t="shared" si="20"/>
        <v>PE24A</v>
      </c>
      <c r="H224" s="8">
        <f t="shared" si="17"/>
        <v>73</v>
      </c>
      <c r="I224" s="12">
        <v>11</v>
      </c>
      <c r="J224" s="12">
        <v>5</v>
      </c>
      <c r="K224" s="12">
        <v>26</v>
      </c>
      <c r="L224" s="12">
        <v>1</v>
      </c>
      <c r="M224" s="12">
        <v>17</v>
      </c>
      <c r="N224" s="12">
        <v>0</v>
      </c>
      <c r="O224" s="12">
        <v>0</v>
      </c>
      <c r="P224" s="12">
        <v>0</v>
      </c>
      <c r="Q224" s="12">
        <v>10</v>
      </c>
      <c r="R224" s="12">
        <v>2</v>
      </c>
      <c r="S224" s="12">
        <v>1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0" t="str">
        <f t="shared" si="19"/>
        <v>Junín</v>
      </c>
    </row>
    <row r="225" spans="2:29" s="3" customFormat="1" x14ac:dyDescent="0.15">
      <c r="B225" s="9">
        <f t="shared" si="9"/>
        <v>219</v>
      </c>
      <c r="C225" s="9" t="s">
        <v>1346</v>
      </c>
      <c r="D225" s="10" t="str">
        <f t="shared" si="20"/>
        <v>Pilcomayo</v>
      </c>
      <c r="E225" s="10" t="str">
        <f t="shared" si="20"/>
        <v>Pilcomayo (PE-3SB/PE-024)</v>
      </c>
      <c r="F225" s="10" t="str">
        <f t="shared" si="20"/>
        <v>El Tambo</v>
      </c>
      <c r="G225" s="9" t="str">
        <f t="shared" si="20"/>
        <v>PE024</v>
      </c>
      <c r="H225" s="8">
        <f t="shared" si="17"/>
        <v>9935</v>
      </c>
      <c r="I225" s="12">
        <v>3586</v>
      </c>
      <c r="J225" s="12">
        <v>919</v>
      </c>
      <c r="K225" s="12">
        <v>917</v>
      </c>
      <c r="L225" s="12">
        <v>164</v>
      </c>
      <c r="M225" s="12">
        <v>2911</v>
      </c>
      <c r="N225" s="12">
        <v>206</v>
      </c>
      <c r="O225" s="12">
        <v>40</v>
      </c>
      <c r="P225" s="12">
        <v>33</v>
      </c>
      <c r="Q225" s="12">
        <v>709</v>
      </c>
      <c r="R225" s="12">
        <v>264</v>
      </c>
      <c r="S225" s="12">
        <v>35</v>
      </c>
      <c r="T225" s="12">
        <v>4</v>
      </c>
      <c r="U225" s="12">
        <v>17</v>
      </c>
      <c r="V225" s="12">
        <v>31</v>
      </c>
      <c r="W225" s="12">
        <v>97</v>
      </c>
      <c r="X225" s="12">
        <v>0</v>
      </c>
      <c r="Y225" s="12">
        <v>0</v>
      </c>
      <c r="Z225" s="12">
        <v>0</v>
      </c>
      <c r="AA225" s="12">
        <v>2</v>
      </c>
      <c r="AB225" s="12">
        <v>0</v>
      </c>
      <c r="AC225" s="10" t="str">
        <f t="shared" si="19"/>
        <v>Junín</v>
      </c>
    </row>
    <row r="226" spans="2:29" s="3" customFormat="1" x14ac:dyDescent="0.15">
      <c r="B226" s="9">
        <f t="shared" si="9"/>
        <v>220</v>
      </c>
      <c r="C226" s="9" t="s">
        <v>1352</v>
      </c>
      <c r="D226" s="10" t="str">
        <f t="shared" si="20"/>
        <v>Huacrapuquio</v>
      </c>
      <c r="E226" s="10" t="str">
        <f t="shared" si="20"/>
        <v>Huayucachi (PE-03S/PE-3SB)</v>
      </c>
      <c r="F226" s="10" t="str">
        <f t="shared" si="20"/>
        <v>Abra Tellería (Lím. Dep. Junín/Huancavelica)</v>
      </c>
      <c r="G226" s="9" t="str">
        <f t="shared" si="20"/>
        <v>PE03S</v>
      </c>
      <c r="H226" s="8">
        <f t="shared" si="17"/>
        <v>1767</v>
      </c>
      <c r="I226" s="12">
        <v>686</v>
      </c>
      <c r="J226" s="12">
        <v>378</v>
      </c>
      <c r="K226" s="12">
        <v>226</v>
      </c>
      <c r="L226" s="12">
        <v>109</v>
      </c>
      <c r="M226" s="12">
        <v>34</v>
      </c>
      <c r="N226" s="12">
        <v>4</v>
      </c>
      <c r="O226" s="12">
        <v>57</v>
      </c>
      <c r="P226" s="12">
        <v>13</v>
      </c>
      <c r="Q226" s="12">
        <v>173</v>
      </c>
      <c r="R226" s="12">
        <v>39</v>
      </c>
      <c r="S226" s="12">
        <v>4</v>
      </c>
      <c r="T226" s="12">
        <v>1</v>
      </c>
      <c r="U226" s="12">
        <v>8</v>
      </c>
      <c r="V226" s="12">
        <v>2</v>
      </c>
      <c r="W226" s="12">
        <v>33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0" t="str">
        <f t="shared" si="19"/>
        <v>Junín</v>
      </c>
    </row>
    <row r="227" spans="2:29" s="3" customFormat="1" x14ac:dyDescent="0.15">
      <c r="B227" s="9">
        <f t="shared" si="9"/>
        <v>221</v>
      </c>
      <c r="C227" s="9" t="s">
        <v>1358</v>
      </c>
      <c r="D227" s="10" t="str">
        <f t="shared" ref="D227:G246" si="21">VLOOKUP($C227,Estaciones_2016,D$586,0)</f>
        <v>Sapallanga</v>
      </c>
      <c r="E227" s="10" t="str">
        <f t="shared" si="21"/>
        <v>Sapallanga</v>
      </c>
      <c r="F227" s="10" t="str">
        <f t="shared" si="21"/>
        <v>Pucará</v>
      </c>
      <c r="G227" s="9" t="str">
        <f t="shared" si="21"/>
        <v>PE3SC</v>
      </c>
      <c r="H227" s="8">
        <f t="shared" si="17"/>
        <v>1758</v>
      </c>
      <c r="I227" s="12">
        <v>494</v>
      </c>
      <c r="J227" s="12">
        <v>452</v>
      </c>
      <c r="K227" s="12">
        <v>101</v>
      </c>
      <c r="L227" s="12">
        <v>68</v>
      </c>
      <c r="M227" s="12">
        <v>362</v>
      </c>
      <c r="N227" s="12">
        <v>152</v>
      </c>
      <c r="O227" s="12">
        <v>2</v>
      </c>
      <c r="P227" s="12">
        <v>1</v>
      </c>
      <c r="Q227" s="12">
        <v>100</v>
      </c>
      <c r="R227" s="12">
        <v>23</v>
      </c>
      <c r="S227" s="12">
        <v>1</v>
      </c>
      <c r="T227" s="12">
        <v>0</v>
      </c>
      <c r="U227" s="12">
        <v>1</v>
      </c>
      <c r="V227" s="12">
        <v>0</v>
      </c>
      <c r="W227" s="12">
        <v>1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0" t="str">
        <f t="shared" si="19"/>
        <v>Junín</v>
      </c>
    </row>
    <row r="228" spans="2:29" s="3" customFormat="1" x14ac:dyDescent="0.15">
      <c r="B228" s="9">
        <f t="shared" si="9"/>
        <v>222</v>
      </c>
      <c r="C228" s="9" t="s">
        <v>1364</v>
      </c>
      <c r="D228" s="10" t="str">
        <f t="shared" si="21"/>
        <v>Pazos</v>
      </c>
      <c r="E228" s="10" t="str">
        <f t="shared" si="21"/>
        <v>Pazos</v>
      </c>
      <c r="F228" s="10" t="str">
        <f t="shared" si="21"/>
        <v>Mullampa</v>
      </c>
      <c r="G228" s="9" t="str">
        <f t="shared" si="21"/>
        <v>PE3SC</v>
      </c>
      <c r="H228" s="8">
        <f t="shared" si="17"/>
        <v>336</v>
      </c>
      <c r="I228" s="12">
        <v>53</v>
      </c>
      <c r="J228" s="12">
        <v>127</v>
      </c>
      <c r="K228" s="12">
        <v>36</v>
      </c>
      <c r="L228" s="12">
        <v>6</v>
      </c>
      <c r="M228" s="12">
        <v>51</v>
      </c>
      <c r="N228" s="12">
        <v>1</v>
      </c>
      <c r="O228" s="12">
        <v>0</v>
      </c>
      <c r="P228" s="12">
        <v>0</v>
      </c>
      <c r="Q228" s="12">
        <v>57</v>
      </c>
      <c r="R228" s="12">
        <v>5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0" t="str">
        <f t="shared" si="19"/>
        <v>Junín</v>
      </c>
    </row>
    <row r="229" spans="2:29" s="3" customFormat="1" x14ac:dyDescent="0.15">
      <c r="B229" s="9">
        <f t="shared" si="9"/>
        <v>223</v>
      </c>
      <c r="C229" s="9" t="s">
        <v>1369</v>
      </c>
      <c r="D229" s="10" t="str">
        <f t="shared" si="21"/>
        <v>Pampas</v>
      </c>
      <c r="E229" s="10" t="str">
        <f t="shared" si="21"/>
        <v>Dv. Mullampa</v>
      </c>
      <c r="F229" s="10" t="str">
        <f t="shared" si="21"/>
        <v xml:space="preserve">Pampas </v>
      </c>
      <c r="G229" s="9" t="str">
        <f t="shared" si="21"/>
        <v>PE3SD</v>
      </c>
      <c r="H229" s="8">
        <f t="shared" si="17"/>
        <v>347</v>
      </c>
      <c r="I229" s="12">
        <v>170</v>
      </c>
      <c r="J229" s="12">
        <v>13</v>
      </c>
      <c r="K229" s="12">
        <v>46</v>
      </c>
      <c r="L229" s="12">
        <v>21</v>
      </c>
      <c r="M229" s="12">
        <v>6</v>
      </c>
      <c r="N229" s="12">
        <v>1</v>
      </c>
      <c r="O229" s="12">
        <v>13</v>
      </c>
      <c r="P229" s="12">
        <v>3</v>
      </c>
      <c r="Q229" s="12">
        <v>49</v>
      </c>
      <c r="R229" s="12">
        <v>12</v>
      </c>
      <c r="S229" s="12">
        <v>1</v>
      </c>
      <c r="T229" s="12">
        <v>0</v>
      </c>
      <c r="U229" s="12">
        <v>1</v>
      </c>
      <c r="V229" s="12">
        <v>1</v>
      </c>
      <c r="W229" s="12">
        <v>10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0" t="str">
        <f t="shared" si="19"/>
        <v>Huancavelica</v>
      </c>
    </row>
    <row r="230" spans="2:29" s="3" customFormat="1" x14ac:dyDescent="0.15">
      <c r="B230" s="9">
        <f t="shared" si="9"/>
        <v>224</v>
      </c>
      <c r="C230" s="9" t="s">
        <v>1377</v>
      </c>
      <c r="D230" s="10" t="str">
        <f t="shared" si="21"/>
        <v>Salcabamba</v>
      </c>
      <c r="E230" s="10" t="str">
        <f t="shared" si="21"/>
        <v>Pampas</v>
      </c>
      <c r="F230" s="10" t="str">
        <f t="shared" si="21"/>
        <v>Dv. Colcabamba (Emp. HV-101)</v>
      </c>
      <c r="G230" s="9" t="str">
        <f t="shared" si="21"/>
        <v>PE3SD</v>
      </c>
      <c r="H230" s="8">
        <f t="shared" si="17"/>
        <v>458</v>
      </c>
      <c r="I230" s="12">
        <v>137</v>
      </c>
      <c r="J230" s="12">
        <v>83</v>
      </c>
      <c r="K230" s="12">
        <v>80</v>
      </c>
      <c r="L230" s="12">
        <v>41</v>
      </c>
      <c r="M230" s="12">
        <v>17</v>
      </c>
      <c r="N230" s="12">
        <v>1</v>
      </c>
      <c r="O230" s="12">
        <v>9</v>
      </c>
      <c r="P230" s="12">
        <v>1</v>
      </c>
      <c r="Q230" s="12">
        <v>65</v>
      </c>
      <c r="R230" s="12">
        <v>16</v>
      </c>
      <c r="S230" s="12">
        <v>1</v>
      </c>
      <c r="T230" s="12">
        <v>0</v>
      </c>
      <c r="U230" s="12">
        <v>0</v>
      </c>
      <c r="V230" s="12">
        <v>1</v>
      </c>
      <c r="W230" s="12">
        <v>6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0" t="str">
        <f t="shared" si="19"/>
        <v>Huancavelica</v>
      </c>
    </row>
    <row r="231" spans="2:29" s="3" customFormat="1" x14ac:dyDescent="0.15">
      <c r="B231" s="9">
        <f t="shared" si="9"/>
        <v>225</v>
      </c>
      <c r="C231" s="9" t="s">
        <v>1382</v>
      </c>
      <c r="D231" s="10" t="str">
        <f t="shared" si="21"/>
        <v>Churcampa</v>
      </c>
      <c r="E231" s="10" t="str">
        <f t="shared" si="21"/>
        <v>Churcampa</v>
      </c>
      <c r="F231" s="10" t="str">
        <f t="shared" si="21"/>
        <v>La Merced</v>
      </c>
      <c r="G231" s="9" t="str">
        <f t="shared" si="21"/>
        <v>PE3SD</v>
      </c>
      <c r="H231" s="8">
        <f t="shared" si="17"/>
        <v>113</v>
      </c>
      <c r="I231" s="12">
        <v>47</v>
      </c>
      <c r="J231" s="12">
        <v>6</v>
      </c>
      <c r="K231" s="12">
        <v>22</v>
      </c>
      <c r="L231" s="12">
        <v>2</v>
      </c>
      <c r="M231" s="12">
        <v>12</v>
      </c>
      <c r="N231" s="12">
        <v>1</v>
      </c>
      <c r="O231" s="12">
        <v>5</v>
      </c>
      <c r="P231" s="12">
        <v>1</v>
      </c>
      <c r="Q231" s="12">
        <v>2</v>
      </c>
      <c r="R231" s="12">
        <v>3</v>
      </c>
      <c r="S231" s="12">
        <v>4</v>
      </c>
      <c r="T231" s="12">
        <v>2</v>
      </c>
      <c r="U231" s="12">
        <v>3</v>
      </c>
      <c r="V231" s="12">
        <v>2</v>
      </c>
      <c r="W231" s="12">
        <v>1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0" t="str">
        <f t="shared" si="19"/>
        <v>Huancavelica</v>
      </c>
    </row>
    <row r="232" spans="2:29" s="3" customFormat="1" x14ac:dyDescent="0.15">
      <c r="B232" s="9">
        <f t="shared" si="9"/>
        <v>226</v>
      </c>
      <c r="C232" s="9" t="s">
        <v>1386</v>
      </c>
      <c r="D232" s="10" t="str">
        <f t="shared" si="21"/>
        <v>Cores</v>
      </c>
      <c r="E232" s="10" t="str">
        <f t="shared" si="21"/>
        <v>Pte. Paruro</v>
      </c>
      <c r="F232" s="10" t="str">
        <f t="shared" si="21"/>
        <v>Quebrada Mayllac</v>
      </c>
      <c r="G232" s="9" t="str">
        <f t="shared" si="21"/>
        <v>PE03S</v>
      </c>
      <c r="H232" s="8">
        <f t="shared" si="17"/>
        <v>156</v>
      </c>
      <c r="I232" s="12">
        <v>51</v>
      </c>
      <c r="J232" s="12">
        <v>9</v>
      </c>
      <c r="K232" s="12">
        <v>28</v>
      </c>
      <c r="L232" s="12">
        <v>12</v>
      </c>
      <c r="M232" s="12">
        <v>3</v>
      </c>
      <c r="N232" s="12">
        <v>1</v>
      </c>
      <c r="O232" s="12">
        <v>8</v>
      </c>
      <c r="P232" s="12">
        <v>0</v>
      </c>
      <c r="Q232" s="12">
        <v>21</v>
      </c>
      <c r="R232" s="12">
        <v>5</v>
      </c>
      <c r="S232" s="12">
        <v>1</v>
      </c>
      <c r="T232" s="12">
        <v>0</v>
      </c>
      <c r="U232" s="12">
        <v>0</v>
      </c>
      <c r="V232" s="12">
        <v>0</v>
      </c>
      <c r="W232" s="12">
        <v>17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0" t="str">
        <f t="shared" si="19"/>
        <v>Huancavelica</v>
      </c>
    </row>
    <row r="233" spans="2:29" s="3" customFormat="1" x14ac:dyDescent="0.15">
      <c r="B233" s="9">
        <f t="shared" si="9"/>
        <v>227</v>
      </c>
      <c r="C233" s="9" t="s">
        <v>1392</v>
      </c>
      <c r="D233" s="10" t="str">
        <f t="shared" si="21"/>
        <v>Rochac</v>
      </c>
      <c r="E233" s="10" t="str">
        <f t="shared" si="21"/>
        <v>Santa Elena</v>
      </c>
      <c r="F233" s="10" t="str">
        <f t="shared" si="21"/>
        <v>Mayocc</v>
      </c>
      <c r="G233" s="9" t="str">
        <f t="shared" si="21"/>
        <v>PE03S</v>
      </c>
      <c r="H233" s="8">
        <f t="shared" si="17"/>
        <v>99</v>
      </c>
      <c r="I233" s="12">
        <v>45</v>
      </c>
      <c r="J233" s="12">
        <v>5</v>
      </c>
      <c r="K233" s="12">
        <v>16</v>
      </c>
      <c r="L233" s="12">
        <v>1</v>
      </c>
      <c r="M233" s="12">
        <v>13</v>
      </c>
      <c r="N233" s="12">
        <v>2</v>
      </c>
      <c r="O233" s="12">
        <v>4</v>
      </c>
      <c r="P233" s="12">
        <v>3</v>
      </c>
      <c r="Q233" s="12">
        <v>0</v>
      </c>
      <c r="R233" s="12">
        <v>5</v>
      </c>
      <c r="S233" s="12">
        <v>2</v>
      </c>
      <c r="T233" s="12">
        <v>3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0" t="str">
        <f t="shared" si="19"/>
        <v>Huancavelica</v>
      </c>
    </row>
    <row r="234" spans="2:29" s="3" customFormat="1" x14ac:dyDescent="0.15">
      <c r="B234" s="9">
        <f t="shared" si="9"/>
        <v>228</v>
      </c>
      <c r="C234" s="9" t="s">
        <v>1398</v>
      </c>
      <c r="D234" s="10" t="str">
        <f t="shared" si="21"/>
        <v>Lircay</v>
      </c>
      <c r="E234" s="10" t="str">
        <f t="shared" si="21"/>
        <v>Uscupampa</v>
      </c>
      <c r="F234" s="10" t="str">
        <f t="shared" si="21"/>
        <v>Lircay</v>
      </c>
      <c r="G234" s="9" t="str">
        <f t="shared" si="21"/>
        <v>PE26B</v>
      </c>
      <c r="H234" s="8">
        <f t="shared" si="17"/>
        <v>285</v>
      </c>
      <c r="I234" s="12">
        <v>49</v>
      </c>
      <c r="J234" s="12">
        <v>159</v>
      </c>
      <c r="K234" s="12">
        <v>24</v>
      </c>
      <c r="L234" s="12">
        <v>6</v>
      </c>
      <c r="M234" s="12">
        <v>25</v>
      </c>
      <c r="N234" s="12">
        <v>0</v>
      </c>
      <c r="O234" s="12">
        <v>9</v>
      </c>
      <c r="P234" s="12">
        <v>1</v>
      </c>
      <c r="Q234" s="12">
        <v>9</v>
      </c>
      <c r="R234" s="12">
        <v>2</v>
      </c>
      <c r="S234" s="12">
        <v>0</v>
      </c>
      <c r="T234" s="12">
        <v>0</v>
      </c>
      <c r="U234" s="12">
        <v>0</v>
      </c>
      <c r="V234" s="12">
        <v>0</v>
      </c>
      <c r="W234" s="12">
        <v>1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0" t="str">
        <f t="shared" si="19"/>
        <v>Huancavelica</v>
      </c>
    </row>
    <row r="235" spans="2:29" s="3" customFormat="1" x14ac:dyDescent="0.15">
      <c r="B235" s="9">
        <f t="shared" si="9"/>
        <v>229</v>
      </c>
      <c r="C235" s="9" t="s">
        <v>1404</v>
      </c>
      <c r="D235" s="10" t="str">
        <f t="shared" si="21"/>
        <v>Huaytará</v>
      </c>
      <c r="E235" s="10" t="str">
        <f t="shared" si="21"/>
        <v>L.D. Ica/Huancavelica</v>
      </c>
      <c r="F235" s="10" t="str">
        <f t="shared" si="21"/>
        <v>Huaytará (PE-28A/PE-1SC)</v>
      </c>
      <c r="G235" s="9" t="str">
        <f t="shared" si="21"/>
        <v>PE28A</v>
      </c>
      <c r="H235" s="8">
        <f t="shared" si="17"/>
        <v>485</v>
      </c>
      <c r="I235" s="12">
        <v>70</v>
      </c>
      <c r="J235" s="12">
        <v>15</v>
      </c>
      <c r="K235" s="12">
        <v>73</v>
      </c>
      <c r="L235" s="12">
        <v>35</v>
      </c>
      <c r="M235" s="12">
        <v>32</v>
      </c>
      <c r="N235" s="12">
        <v>1</v>
      </c>
      <c r="O235" s="12">
        <v>2</v>
      </c>
      <c r="P235" s="12">
        <v>57</v>
      </c>
      <c r="Q235" s="12">
        <v>37</v>
      </c>
      <c r="R235" s="12">
        <v>66</v>
      </c>
      <c r="S235" s="12">
        <v>3</v>
      </c>
      <c r="T235" s="12">
        <v>1</v>
      </c>
      <c r="U235" s="12">
        <v>1</v>
      </c>
      <c r="V235" s="12">
        <v>4</v>
      </c>
      <c r="W235" s="12">
        <v>82</v>
      </c>
      <c r="X235" s="12">
        <v>1</v>
      </c>
      <c r="Y235" s="12">
        <v>1</v>
      </c>
      <c r="Z235" s="12">
        <v>2</v>
      </c>
      <c r="AA235" s="12">
        <v>2</v>
      </c>
      <c r="AB235" s="12">
        <v>0</v>
      </c>
      <c r="AC235" s="10" t="str">
        <f t="shared" si="19"/>
        <v>Huancavelica</v>
      </c>
    </row>
    <row r="236" spans="2:29" s="3" customFormat="1" x14ac:dyDescent="0.15">
      <c r="B236" s="9">
        <f t="shared" si="9"/>
        <v>230</v>
      </c>
      <c r="C236" s="9" t="s">
        <v>1410</v>
      </c>
      <c r="D236" s="10" t="str">
        <f t="shared" si="21"/>
        <v>Pampano</v>
      </c>
      <c r="E236" s="10" t="str">
        <f t="shared" si="21"/>
        <v>Lim. Dep. Ica/Huancavelica</v>
      </c>
      <c r="F236" s="10" t="str">
        <f t="shared" si="21"/>
        <v>Pampano (PE-28A/PE-28D)</v>
      </c>
      <c r="G236" s="9" t="str">
        <f t="shared" si="21"/>
        <v>PE28D</v>
      </c>
      <c r="H236" s="8">
        <f t="shared" si="17"/>
        <v>81</v>
      </c>
      <c r="I236" s="12">
        <v>19</v>
      </c>
      <c r="J236" s="12">
        <v>16</v>
      </c>
      <c r="K236" s="12">
        <v>13</v>
      </c>
      <c r="L236" s="12">
        <v>1</v>
      </c>
      <c r="M236" s="12">
        <v>23</v>
      </c>
      <c r="N236" s="12">
        <v>0</v>
      </c>
      <c r="O236" s="12">
        <v>0</v>
      </c>
      <c r="P236" s="12">
        <v>0</v>
      </c>
      <c r="Q236" s="12">
        <v>8</v>
      </c>
      <c r="R236" s="12">
        <v>1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0" t="str">
        <f t="shared" si="19"/>
        <v>Huancavelica</v>
      </c>
    </row>
    <row r="237" spans="2:29" s="3" customFormat="1" x14ac:dyDescent="0.15">
      <c r="B237" s="9">
        <f t="shared" si="9"/>
        <v>231</v>
      </c>
      <c r="C237" s="9" t="s">
        <v>1417</v>
      </c>
      <c r="D237" s="10" t="str">
        <f t="shared" si="21"/>
        <v>Mayocc</v>
      </c>
      <c r="E237" s="10" t="str">
        <f t="shared" si="21"/>
        <v>Pte. Alcomachay</v>
      </c>
      <c r="F237" s="10" t="str">
        <f t="shared" si="21"/>
        <v>Huanta</v>
      </c>
      <c r="G237" s="9" t="str">
        <f t="shared" si="21"/>
        <v>PE03S</v>
      </c>
      <c r="H237" s="8">
        <f t="shared" si="17"/>
        <v>464</v>
      </c>
      <c r="I237" s="12">
        <v>153</v>
      </c>
      <c r="J237" s="12">
        <v>85</v>
      </c>
      <c r="K237" s="12">
        <v>104</v>
      </c>
      <c r="L237" s="12">
        <v>20</v>
      </c>
      <c r="M237" s="12">
        <v>23</v>
      </c>
      <c r="N237" s="12">
        <v>1</v>
      </c>
      <c r="O237" s="12">
        <v>7</v>
      </c>
      <c r="P237" s="12">
        <v>0</v>
      </c>
      <c r="Q237" s="12">
        <v>40</v>
      </c>
      <c r="R237" s="12">
        <v>11</v>
      </c>
      <c r="S237" s="12">
        <v>2</v>
      </c>
      <c r="T237" s="12">
        <v>0</v>
      </c>
      <c r="U237" s="12">
        <v>2</v>
      </c>
      <c r="V237" s="12">
        <v>0</v>
      </c>
      <c r="W237" s="12">
        <v>16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0" t="str">
        <f t="shared" si="19"/>
        <v>Ayacucho</v>
      </c>
    </row>
    <row r="238" spans="2:29" s="3" customFormat="1" x14ac:dyDescent="0.15">
      <c r="B238" s="9">
        <f t="shared" si="9"/>
        <v>232</v>
      </c>
      <c r="C238" s="9" t="s">
        <v>1423</v>
      </c>
      <c r="D238" s="10" t="str">
        <f t="shared" si="21"/>
        <v>Huanta</v>
      </c>
      <c r="E238" s="10" t="str">
        <f t="shared" si="21"/>
        <v xml:space="preserve">Huanta </v>
      </c>
      <c r="F238" s="10" t="str">
        <f t="shared" si="21"/>
        <v>Dv. La Quinua</v>
      </c>
      <c r="G238" s="9" t="str">
        <f t="shared" si="21"/>
        <v>PE03S</v>
      </c>
      <c r="H238" s="8">
        <f t="shared" si="17"/>
        <v>1106</v>
      </c>
      <c r="I238" s="12">
        <v>415</v>
      </c>
      <c r="J238" s="12">
        <v>142</v>
      </c>
      <c r="K238" s="12">
        <v>206</v>
      </c>
      <c r="L238" s="12">
        <v>51</v>
      </c>
      <c r="M238" s="12">
        <v>154</v>
      </c>
      <c r="N238" s="12">
        <v>0</v>
      </c>
      <c r="O238" s="12">
        <v>5</v>
      </c>
      <c r="P238" s="12">
        <v>9</v>
      </c>
      <c r="Q238" s="12">
        <v>81</v>
      </c>
      <c r="R238" s="12">
        <v>22</v>
      </c>
      <c r="S238" s="12">
        <v>1</v>
      </c>
      <c r="T238" s="12">
        <v>0</v>
      </c>
      <c r="U238" s="12">
        <v>1</v>
      </c>
      <c r="V238" s="12">
        <v>0</v>
      </c>
      <c r="W238" s="12">
        <v>19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0" t="str">
        <f t="shared" si="19"/>
        <v>Ayacucho</v>
      </c>
    </row>
    <row r="239" spans="2:29" s="3" customFormat="1" x14ac:dyDescent="0.15">
      <c r="B239" s="9">
        <f t="shared" si="9"/>
        <v>233</v>
      </c>
      <c r="C239" s="9" t="s">
        <v>1428</v>
      </c>
      <c r="D239" s="10" t="str">
        <f t="shared" si="21"/>
        <v>Huamanguilla</v>
      </c>
      <c r="E239" s="10" t="str">
        <f t="shared" si="21"/>
        <v>Tambo (Emp. PE-28B/AY-100)</v>
      </c>
      <c r="F239" s="10" t="str">
        <f t="shared" si="21"/>
        <v>La Quinua</v>
      </c>
      <c r="G239" s="9" t="str">
        <f t="shared" si="21"/>
        <v>PE28B</v>
      </c>
      <c r="H239" s="8">
        <f t="shared" si="17"/>
        <v>521</v>
      </c>
      <c r="I239" s="12">
        <v>136</v>
      </c>
      <c r="J239" s="12">
        <v>16</v>
      </c>
      <c r="K239" s="12">
        <v>216</v>
      </c>
      <c r="L239" s="12">
        <v>2</v>
      </c>
      <c r="M239" s="12">
        <v>66</v>
      </c>
      <c r="N239" s="12">
        <v>2</v>
      </c>
      <c r="O239" s="12">
        <v>0</v>
      </c>
      <c r="P239" s="12">
        <v>0</v>
      </c>
      <c r="Q239" s="12">
        <v>47</v>
      </c>
      <c r="R239" s="12">
        <v>25</v>
      </c>
      <c r="S239" s="12">
        <v>1</v>
      </c>
      <c r="T239" s="12">
        <v>0</v>
      </c>
      <c r="U239" s="12">
        <v>1</v>
      </c>
      <c r="V239" s="12">
        <v>0</v>
      </c>
      <c r="W239" s="12">
        <v>9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0" t="str">
        <f t="shared" si="19"/>
        <v>Ayacucho</v>
      </c>
    </row>
    <row r="240" spans="2:29" s="3" customFormat="1" x14ac:dyDescent="0.15">
      <c r="B240" s="9">
        <f t="shared" si="9"/>
        <v>234</v>
      </c>
      <c r="C240" s="9" t="s">
        <v>1435</v>
      </c>
      <c r="D240" s="10" t="str">
        <f t="shared" si="21"/>
        <v>Tambo</v>
      </c>
      <c r="E240" s="10" t="str">
        <f t="shared" si="21"/>
        <v>Machente</v>
      </c>
      <c r="F240" s="10" t="str">
        <f t="shared" si="21"/>
        <v>Tambo (Emp. PE-28B/AY-100)</v>
      </c>
      <c r="G240" s="9" t="str">
        <f t="shared" si="21"/>
        <v>PE28B</v>
      </c>
      <c r="H240" s="8">
        <f t="shared" si="17"/>
        <v>471</v>
      </c>
      <c r="I240" s="12">
        <v>107</v>
      </c>
      <c r="J240" s="12">
        <v>44</v>
      </c>
      <c r="K240" s="12">
        <v>216</v>
      </c>
      <c r="L240" s="12">
        <v>3</v>
      </c>
      <c r="M240" s="12">
        <v>41</v>
      </c>
      <c r="N240" s="12">
        <v>1</v>
      </c>
      <c r="O240" s="12">
        <v>1</v>
      </c>
      <c r="P240" s="12">
        <v>0</v>
      </c>
      <c r="Q240" s="12">
        <v>23</v>
      </c>
      <c r="R240" s="12">
        <v>22</v>
      </c>
      <c r="S240" s="12">
        <v>6</v>
      </c>
      <c r="T240" s="12">
        <v>0</v>
      </c>
      <c r="U240" s="12">
        <v>2</v>
      </c>
      <c r="V240" s="12">
        <v>0</v>
      </c>
      <c r="W240" s="12">
        <v>5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0" t="str">
        <f t="shared" si="19"/>
        <v>Ayacucho</v>
      </c>
    </row>
    <row r="241" spans="2:29" s="3" customFormat="1" x14ac:dyDescent="0.15">
      <c r="B241" s="9">
        <f t="shared" si="9"/>
        <v>235</v>
      </c>
      <c r="C241" s="9" t="s">
        <v>1440</v>
      </c>
      <c r="D241" s="10" t="str">
        <f t="shared" si="21"/>
        <v>San  Miguel</v>
      </c>
      <c r="E241" s="10" t="str">
        <f t="shared" si="21"/>
        <v>Tambo (Emp. PE-28B/AY-100)</v>
      </c>
      <c r="F241" s="10" t="str">
        <f t="shared" si="21"/>
        <v>San Miguel</v>
      </c>
      <c r="G241" s="9" t="str">
        <f t="shared" si="21"/>
        <v>AY100</v>
      </c>
      <c r="H241" s="8">
        <f t="shared" si="17"/>
        <v>195</v>
      </c>
      <c r="I241" s="12">
        <v>61</v>
      </c>
      <c r="J241" s="12">
        <v>12</v>
      </c>
      <c r="K241" s="12">
        <v>65</v>
      </c>
      <c r="L241" s="12">
        <v>1</v>
      </c>
      <c r="M241" s="12">
        <v>36</v>
      </c>
      <c r="N241" s="12">
        <v>0</v>
      </c>
      <c r="O241" s="12">
        <v>0</v>
      </c>
      <c r="P241" s="12">
        <v>1</v>
      </c>
      <c r="Q241" s="12">
        <v>11</v>
      </c>
      <c r="R241" s="12">
        <v>7</v>
      </c>
      <c r="S241" s="12">
        <v>1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0" t="str">
        <f t="shared" si="19"/>
        <v>Ayacucho</v>
      </c>
    </row>
    <row r="242" spans="2:29" s="3" customFormat="1" x14ac:dyDescent="0.15">
      <c r="B242" s="9">
        <f t="shared" si="9"/>
        <v>236</v>
      </c>
      <c r="C242" s="9" t="s">
        <v>1445</v>
      </c>
      <c r="D242" s="10" t="str">
        <f t="shared" si="21"/>
        <v>Pocopata</v>
      </c>
      <c r="E242" s="10" t="str">
        <f t="shared" si="21"/>
        <v>Condorccocha</v>
      </c>
      <c r="F242" s="10" t="str">
        <f t="shared" si="21"/>
        <v>Cangallo</v>
      </c>
      <c r="G242" s="9" t="str">
        <f t="shared" si="21"/>
        <v>PE32A</v>
      </c>
      <c r="H242" s="8">
        <f t="shared" si="17"/>
        <v>252</v>
      </c>
      <c r="I242" s="12">
        <v>78</v>
      </c>
      <c r="J242" s="12">
        <v>30</v>
      </c>
      <c r="K242" s="12">
        <v>53</v>
      </c>
      <c r="L242" s="12">
        <v>5</v>
      </c>
      <c r="M242" s="12">
        <v>58</v>
      </c>
      <c r="N242" s="12">
        <v>1</v>
      </c>
      <c r="O242" s="12">
        <v>2</v>
      </c>
      <c r="P242" s="12">
        <v>0</v>
      </c>
      <c r="Q242" s="12">
        <v>14</v>
      </c>
      <c r="R242" s="12">
        <v>9</v>
      </c>
      <c r="S242" s="12">
        <v>2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0" t="str">
        <f t="shared" si="19"/>
        <v>Ayacucho</v>
      </c>
    </row>
    <row r="243" spans="2:29" s="3" customFormat="1" x14ac:dyDescent="0.15">
      <c r="B243" s="9">
        <f t="shared" si="9"/>
        <v>237</v>
      </c>
      <c r="C243" s="9" t="s">
        <v>1452</v>
      </c>
      <c r="D243" s="10" t="str">
        <f t="shared" si="21"/>
        <v>Cangallo</v>
      </c>
      <c r="E243" s="10" t="str">
        <f t="shared" si="21"/>
        <v>Cangallo</v>
      </c>
      <c r="F243" s="10" t="str">
        <f t="shared" si="21"/>
        <v>Huancapi</v>
      </c>
      <c r="G243" s="9" t="str">
        <f t="shared" si="21"/>
        <v>PE32A</v>
      </c>
      <c r="H243" s="8">
        <f t="shared" si="17"/>
        <v>211</v>
      </c>
      <c r="I243" s="12">
        <v>69</v>
      </c>
      <c r="J243" s="12">
        <v>9</v>
      </c>
      <c r="K243" s="12">
        <v>42</v>
      </c>
      <c r="L243" s="12">
        <v>16</v>
      </c>
      <c r="M243" s="12">
        <v>51</v>
      </c>
      <c r="N243" s="12">
        <v>2</v>
      </c>
      <c r="O243" s="12">
        <v>1</v>
      </c>
      <c r="P243" s="12">
        <v>0</v>
      </c>
      <c r="Q243" s="12">
        <v>11</v>
      </c>
      <c r="R243" s="12">
        <v>9</v>
      </c>
      <c r="S243" s="12">
        <v>1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0" t="str">
        <f t="shared" si="19"/>
        <v>Ayacucho</v>
      </c>
    </row>
    <row r="244" spans="2:29" s="3" customFormat="1" x14ac:dyDescent="0.15">
      <c r="B244" s="9">
        <f t="shared" si="9"/>
        <v>238</v>
      </c>
      <c r="C244" s="9" t="s">
        <v>1456</v>
      </c>
      <c r="D244" s="10" t="str">
        <f t="shared" si="21"/>
        <v>Pocopata</v>
      </c>
      <c r="E244" s="10" t="str">
        <f t="shared" si="21"/>
        <v>Condorccocha (Emp. PE-32A)</v>
      </c>
      <c r="F244" s="10" t="str">
        <f t="shared" si="21"/>
        <v>Vischongo</v>
      </c>
      <c r="G244" s="9" t="str">
        <f t="shared" si="21"/>
        <v>AY104</v>
      </c>
      <c r="H244" s="8">
        <f t="shared" si="17"/>
        <v>175</v>
      </c>
      <c r="I244" s="12">
        <v>37</v>
      </c>
      <c r="J244" s="12">
        <v>15</v>
      </c>
      <c r="K244" s="12">
        <v>40</v>
      </c>
      <c r="L244" s="12">
        <v>5</v>
      </c>
      <c r="M244" s="12">
        <v>46</v>
      </c>
      <c r="N244" s="12">
        <v>1</v>
      </c>
      <c r="O244" s="12">
        <v>1</v>
      </c>
      <c r="P244" s="12">
        <v>0</v>
      </c>
      <c r="Q244" s="12">
        <v>17</v>
      </c>
      <c r="R244" s="12">
        <v>11</v>
      </c>
      <c r="S244" s="12">
        <v>1</v>
      </c>
      <c r="T244" s="12">
        <v>0</v>
      </c>
      <c r="U244" s="12">
        <v>0</v>
      </c>
      <c r="V244" s="12">
        <v>0</v>
      </c>
      <c r="W244" s="12">
        <v>1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0" t="str">
        <f t="shared" si="19"/>
        <v>Ayacucho</v>
      </c>
    </row>
    <row r="245" spans="2:29" s="3" customFormat="1" x14ac:dyDescent="0.15">
      <c r="B245" s="9">
        <f t="shared" si="9"/>
        <v>239</v>
      </c>
      <c r="C245" s="9" t="s">
        <v>1462</v>
      </c>
      <c r="D245" s="10" t="str">
        <f t="shared" si="21"/>
        <v>Canaria</v>
      </c>
      <c r="E245" s="10" t="str">
        <f t="shared" si="21"/>
        <v>Canaria</v>
      </c>
      <c r="F245" s="10" t="str">
        <f t="shared" si="21"/>
        <v>Taca (PE-32A/AY-115)</v>
      </c>
      <c r="G245" s="9" t="str">
        <f t="shared" si="21"/>
        <v>PE32A</v>
      </c>
      <c r="H245" s="8">
        <f t="shared" ref="H245:H308" si="22">SUM(I245:AB245)</f>
        <v>146</v>
      </c>
      <c r="I245" s="12">
        <v>23</v>
      </c>
      <c r="J245" s="12">
        <v>16</v>
      </c>
      <c r="K245" s="12">
        <v>41</v>
      </c>
      <c r="L245" s="12">
        <v>5</v>
      </c>
      <c r="M245" s="12">
        <v>43</v>
      </c>
      <c r="N245" s="12">
        <v>2</v>
      </c>
      <c r="O245" s="12">
        <v>2</v>
      </c>
      <c r="P245" s="12">
        <v>0</v>
      </c>
      <c r="Q245" s="12">
        <v>8</v>
      </c>
      <c r="R245" s="12">
        <v>3</v>
      </c>
      <c r="S245" s="12">
        <v>3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0" t="str">
        <f t="shared" si="19"/>
        <v>Ayacucho</v>
      </c>
    </row>
    <row r="246" spans="2:29" s="3" customFormat="1" x14ac:dyDescent="0.15">
      <c r="B246" s="9">
        <f t="shared" si="9"/>
        <v>240</v>
      </c>
      <c r="C246" s="9" t="s">
        <v>1467</v>
      </c>
      <c r="D246" s="10" t="str">
        <f t="shared" si="21"/>
        <v>Ocros</v>
      </c>
      <c r="E246" s="10" t="str">
        <f t="shared" si="21"/>
        <v>Km. 444+322</v>
      </c>
      <c r="F246" s="10" t="str">
        <f t="shared" si="21"/>
        <v>Dv. Matara</v>
      </c>
      <c r="G246" s="9" t="str">
        <f t="shared" si="21"/>
        <v>PE03S</v>
      </c>
      <c r="H246" s="8">
        <f t="shared" si="22"/>
        <v>228</v>
      </c>
      <c r="I246" s="12">
        <v>52</v>
      </c>
      <c r="J246" s="12">
        <v>12</v>
      </c>
      <c r="K246" s="12">
        <v>37</v>
      </c>
      <c r="L246" s="12">
        <v>9</v>
      </c>
      <c r="M246" s="12">
        <v>34</v>
      </c>
      <c r="N246" s="12">
        <v>0</v>
      </c>
      <c r="O246" s="12">
        <v>3</v>
      </c>
      <c r="P246" s="12">
        <v>12</v>
      </c>
      <c r="Q246" s="12">
        <v>26</v>
      </c>
      <c r="R246" s="12">
        <v>12</v>
      </c>
      <c r="S246" s="12">
        <v>2</v>
      </c>
      <c r="T246" s="12">
        <v>0</v>
      </c>
      <c r="U246" s="12">
        <v>3</v>
      </c>
      <c r="V246" s="12">
        <v>1</v>
      </c>
      <c r="W246" s="12">
        <v>24</v>
      </c>
      <c r="X246" s="12">
        <v>0</v>
      </c>
      <c r="Y246" s="12">
        <v>0</v>
      </c>
      <c r="Z246" s="12">
        <v>0</v>
      </c>
      <c r="AA246" s="12">
        <v>1</v>
      </c>
      <c r="AB246" s="12">
        <v>0</v>
      </c>
      <c r="AC246" s="10" t="str">
        <f t="shared" si="19"/>
        <v>Ayacucho</v>
      </c>
    </row>
    <row r="247" spans="2:29" s="3" customFormat="1" x14ac:dyDescent="0.15">
      <c r="B247" s="9">
        <f t="shared" si="9"/>
        <v>241</v>
      </c>
      <c r="C247" s="9" t="s">
        <v>1473</v>
      </c>
      <c r="D247" s="10" t="str">
        <f t="shared" ref="D247:G266" si="23">VLOOKUP($C247,Estaciones_2016,D$586,0)</f>
        <v>Lucanas</v>
      </c>
      <c r="E247" s="10" t="str">
        <f t="shared" si="23"/>
        <v>Puquio</v>
      </c>
      <c r="F247" s="10" t="str">
        <f t="shared" si="23"/>
        <v>Santa Rosa</v>
      </c>
      <c r="G247" s="9" t="str">
        <f t="shared" si="23"/>
        <v>PE30A</v>
      </c>
      <c r="H247" s="8">
        <f t="shared" si="22"/>
        <v>312</v>
      </c>
      <c r="I247" s="12">
        <v>32</v>
      </c>
      <c r="J247" s="12">
        <v>23</v>
      </c>
      <c r="K247" s="12">
        <v>40</v>
      </c>
      <c r="L247" s="12">
        <v>6</v>
      </c>
      <c r="M247" s="12">
        <v>42</v>
      </c>
      <c r="N247" s="12">
        <v>6</v>
      </c>
      <c r="O247" s="12">
        <v>21</v>
      </c>
      <c r="P247" s="12">
        <v>18</v>
      </c>
      <c r="Q247" s="12">
        <v>24</v>
      </c>
      <c r="R247" s="12">
        <v>20</v>
      </c>
      <c r="S247" s="12">
        <v>6</v>
      </c>
      <c r="T247" s="12">
        <v>7</v>
      </c>
      <c r="U247" s="12">
        <v>8</v>
      </c>
      <c r="V247" s="12">
        <v>7</v>
      </c>
      <c r="W247" s="12">
        <v>47</v>
      </c>
      <c r="X247" s="12">
        <v>1</v>
      </c>
      <c r="Y247" s="12">
        <v>2</v>
      </c>
      <c r="Z247" s="12">
        <v>1</v>
      </c>
      <c r="AA247" s="12">
        <v>1</v>
      </c>
      <c r="AB247" s="12">
        <v>0</v>
      </c>
      <c r="AC247" s="10" t="str">
        <f t="shared" si="19"/>
        <v>Ayacucho</v>
      </c>
    </row>
    <row r="248" spans="2:29" s="3" customFormat="1" x14ac:dyDescent="0.15">
      <c r="B248" s="9">
        <f t="shared" si="9"/>
        <v>242</v>
      </c>
      <c r="C248" s="9" t="s">
        <v>1479</v>
      </c>
      <c r="D248" s="10" t="str">
        <f t="shared" si="23"/>
        <v>Allpaca</v>
      </c>
      <c r="E248" s="10" t="str">
        <f t="shared" si="23"/>
        <v>Abra Tablacruz</v>
      </c>
      <c r="F248" s="10" t="str">
        <f t="shared" si="23"/>
        <v>Emp. PE-30A (Puquio)</v>
      </c>
      <c r="G248" s="9" t="str">
        <f t="shared" si="23"/>
        <v>PE032</v>
      </c>
      <c r="H248" s="8">
        <f t="shared" si="22"/>
        <v>152</v>
      </c>
      <c r="I248" s="12">
        <v>10</v>
      </c>
      <c r="J248" s="12">
        <v>15</v>
      </c>
      <c r="K248" s="12">
        <v>26</v>
      </c>
      <c r="L248" s="12">
        <v>0</v>
      </c>
      <c r="M248" s="12">
        <v>50</v>
      </c>
      <c r="N248" s="12">
        <v>1</v>
      </c>
      <c r="O248" s="12">
        <v>10</v>
      </c>
      <c r="P248" s="12">
        <v>3</v>
      </c>
      <c r="Q248" s="12">
        <v>25</v>
      </c>
      <c r="R248" s="12">
        <v>10</v>
      </c>
      <c r="S248" s="12">
        <v>1</v>
      </c>
      <c r="T248" s="12">
        <v>0</v>
      </c>
      <c r="U248" s="12">
        <v>0</v>
      </c>
      <c r="V248" s="12">
        <v>0</v>
      </c>
      <c r="W248" s="12">
        <v>1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0" t="str">
        <f t="shared" si="19"/>
        <v>Ayacucho</v>
      </c>
    </row>
    <row r="249" spans="2:29" s="3" customFormat="1" x14ac:dyDescent="0.15">
      <c r="B249" s="9">
        <f t="shared" si="9"/>
        <v>243</v>
      </c>
      <c r="C249" s="9" t="s">
        <v>1486</v>
      </c>
      <c r="D249" s="10" t="str">
        <f t="shared" si="23"/>
        <v>Pacucha</v>
      </c>
      <c r="E249" s="10" t="str">
        <f t="shared" si="23"/>
        <v>San Jerónimo (PE-03S/PE-30B)</v>
      </c>
      <c r="F249" s="10" t="str">
        <f t="shared" si="23"/>
        <v>Dv. Pacucha</v>
      </c>
      <c r="G249" s="9" t="str">
        <f t="shared" si="23"/>
        <v>PE03S</v>
      </c>
      <c r="H249" s="8">
        <f t="shared" si="22"/>
        <v>991</v>
      </c>
      <c r="I249" s="12">
        <v>103</v>
      </c>
      <c r="J249" s="12">
        <v>271</v>
      </c>
      <c r="K249" s="12">
        <v>144</v>
      </c>
      <c r="L249" s="12">
        <v>30</v>
      </c>
      <c r="M249" s="12">
        <v>254</v>
      </c>
      <c r="N249" s="12">
        <v>2</v>
      </c>
      <c r="O249" s="12">
        <v>3</v>
      </c>
      <c r="P249" s="12">
        <v>8</v>
      </c>
      <c r="Q249" s="12">
        <v>125</v>
      </c>
      <c r="R249" s="12">
        <v>22</v>
      </c>
      <c r="S249" s="12">
        <v>4</v>
      </c>
      <c r="T249" s="12">
        <v>0</v>
      </c>
      <c r="U249" s="12">
        <v>3</v>
      </c>
      <c r="V249" s="12">
        <v>1</v>
      </c>
      <c r="W249" s="12">
        <v>16</v>
      </c>
      <c r="X249" s="12">
        <v>0</v>
      </c>
      <c r="Y249" s="12">
        <v>3</v>
      </c>
      <c r="Z249" s="12">
        <v>0</v>
      </c>
      <c r="AA249" s="12">
        <v>2</v>
      </c>
      <c r="AB249" s="12">
        <v>0</v>
      </c>
      <c r="AC249" s="10" t="str">
        <f t="shared" si="19"/>
        <v>Apurímac</v>
      </c>
    </row>
    <row r="250" spans="2:29" s="3" customFormat="1" x14ac:dyDescent="0.15">
      <c r="B250" s="9">
        <f t="shared" si="9"/>
        <v>244</v>
      </c>
      <c r="C250" s="9" t="s">
        <v>1493</v>
      </c>
      <c r="D250" s="10" t="str">
        <f t="shared" si="23"/>
        <v>Alfapata</v>
      </c>
      <c r="E250" s="10" t="str">
        <f t="shared" si="23"/>
        <v>Dv. Kishuara Baja</v>
      </c>
      <c r="F250" s="10" t="str">
        <f t="shared" si="23"/>
        <v>Dv. Pichiupata</v>
      </c>
      <c r="G250" s="9" t="str">
        <f t="shared" si="23"/>
        <v>PE03S</v>
      </c>
      <c r="H250" s="8">
        <f t="shared" si="22"/>
        <v>29</v>
      </c>
      <c r="I250" s="12">
        <v>3</v>
      </c>
      <c r="J250" s="12">
        <v>9</v>
      </c>
      <c r="K250" s="12">
        <v>4</v>
      </c>
      <c r="L250" s="12">
        <v>0</v>
      </c>
      <c r="M250" s="12">
        <v>1</v>
      </c>
      <c r="N250" s="12">
        <v>0</v>
      </c>
      <c r="O250" s="12">
        <v>0</v>
      </c>
      <c r="P250" s="12">
        <v>0</v>
      </c>
      <c r="Q250" s="12">
        <v>8</v>
      </c>
      <c r="R250" s="12">
        <v>1</v>
      </c>
      <c r="S250" s="12">
        <v>0</v>
      </c>
      <c r="T250" s="12">
        <v>0</v>
      </c>
      <c r="U250" s="12">
        <v>0</v>
      </c>
      <c r="V250" s="12">
        <v>1</v>
      </c>
      <c r="W250" s="12">
        <v>2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0" t="str">
        <f t="shared" si="19"/>
        <v>Apurímac</v>
      </c>
    </row>
    <row r="251" spans="2:29" s="3" customFormat="1" x14ac:dyDescent="0.15">
      <c r="B251" s="9">
        <f t="shared" si="9"/>
        <v>245</v>
      </c>
      <c r="C251" s="9" t="s">
        <v>1499</v>
      </c>
      <c r="D251" s="10" t="str">
        <f t="shared" si="23"/>
        <v>Huancarama</v>
      </c>
      <c r="E251" s="10" t="str">
        <f t="shared" si="23"/>
        <v>Huancarama</v>
      </c>
      <c r="F251" s="10" t="str">
        <f t="shared" si="23"/>
        <v>Sotapa Pararani</v>
      </c>
      <c r="G251" s="9" t="str">
        <f t="shared" si="23"/>
        <v>PE3SE</v>
      </c>
      <c r="H251" s="8">
        <f t="shared" si="22"/>
        <v>339</v>
      </c>
      <c r="I251" s="12">
        <v>66</v>
      </c>
      <c r="J251" s="12">
        <v>37</v>
      </c>
      <c r="K251" s="12">
        <v>54</v>
      </c>
      <c r="L251" s="12">
        <v>17</v>
      </c>
      <c r="M251" s="12">
        <v>80</v>
      </c>
      <c r="N251" s="12">
        <v>1</v>
      </c>
      <c r="O251" s="12">
        <v>3</v>
      </c>
      <c r="P251" s="12">
        <v>5</v>
      </c>
      <c r="Q251" s="12">
        <v>36</v>
      </c>
      <c r="R251" s="12">
        <v>19</v>
      </c>
      <c r="S251" s="12">
        <v>1</v>
      </c>
      <c r="T251" s="12">
        <v>0</v>
      </c>
      <c r="U251" s="12">
        <v>2</v>
      </c>
      <c r="V251" s="12">
        <v>1</v>
      </c>
      <c r="W251" s="12">
        <v>16</v>
      </c>
      <c r="X251" s="12">
        <v>0</v>
      </c>
      <c r="Y251" s="12">
        <v>0</v>
      </c>
      <c r="Z251" s="12">
        <v>1</v>
      </c>
      <c r="AA251" s="12">
        <v>0</v>
      </c>
      <c r="AB251" s="12">
        <v>0</v>
      </c>
      <c r="AC251" s="10" t="str">
        <f t="shared" si="19"/>
        <v>Apurímac</v>
      </c>
    </row>
    <row r="252" spans="2:29" s="3" customFormat="1" x14ac:dyDescent="0.15">
      <c r="B252" s="9">
        <f t="shared" si="9"/>
        <v>246</v>
      </c>
      <c r="C252" s="9" t="s">
        <v>1502</v>
      </c>
      <c r="D252" s="10" t="str">
        <f t="shared" si="23"/>
        <v>Auquibamba</v>
      </c>
      <c r="E252" s="10" t="str">
        <f t="shared" si="23"/>
        <v>Auquibamba</v>
      </c>
      <c r="F252" s="10" t="str">
        <f t="shared" si="23"/>
        <v>Dv. Pte. Pachachaca</v>
      </c>
      <c r="G252" s="9" t="str">
        <f t="shared" si="23"/>
        <v>PE03S</v>
      </c>
      <c r="H252" s="8">
        <f t="shared" si="22"/>
        <v>366</v>
      </c>
      <c r="I252" s="12">
        <v>61</v>
      </c>
      <c r="J252" s="12">
        <v>52</v>
      </c>
      <c r="K252" s="12">
        <v>57</v>
      </c>
      <c r="L252" s="12">
        <v>25</v>
      </c>
      <c r="M252" s="12">
        <v>76</v>
      </c>
      <c r="N252" s="12">
        <v>0</v>
      </c>
      <c r="O252" s="12">
        <v>1</v>
      </c>
      <c r="P252" s="12">
        <v>3</v>
      </c>
      <c r="Q252" s="12">
        <v>50</v>
      </c>
      <c r="R252" s="12">
        <v>16</v>
      </c>
      <c r="S252" s="12">
        <v>2</v>
      </c>
      <c r="T252" s="12">
        <v>0</v>
      </c>
      <c r="U252" s="12">
        <v>1</v>
      </c>
      <c r="V252" s="12">
        <v>1</v>
      </c>
      <c r="W252" s="12">
        <v>20</v>
      </c>
      <c r="X252" s="12">
        <v>0</v>
      </c>
      <c r="Y252" s="12">
        <v>0</v>
      </c>
      <c r="Z252" s="12">
        <v>1</v>
      </c>
      <c r="AA252" s="12">
        <v>0</v>
      </c>
      <c r="AB252" s="12">
        <v>0</v>
      </c>
      <c r="AC252" s="10" t="str">
        <f t="shared" si="19"/>
        <v>Apurímac</v>
      </c>
    </row>
    <row r="253" spans="2:29" s="3" customFormat="1" x14ac:dyDescent="0.15">
      <c r="B253" s="9">
        <f t="shared" si="9"/>
        <v>247</v>
      </c>
      <c r="C253" s="9" t="s">
        <v>1507</v>
      </c>
      <c r="D253" s="10" t="str">
        <f t="shared" si="23"/>
        <v>Cataruse</v>
      </c>
      <c r="E253" s="10" t="str">
        <f t="shared" si="23"/>
        <v>Abra Chicurune</v>
      </c>
      <c r="F253" s="10" t="str">
        <f t="shared" si="23"/>
        <v>Cotaruse</v>
      </c>
      <c r="G253" s="9" t="str">
        <f t="shared" si="23"/>
        <v>PE30A</v>
      </c>
      <c r="H253" s="8">
        <f t="shared" si="22"/>
        <v>318</v>
      </c>
      <c r="I253" s="12">
        <v>33</v>
      </c>
      <c r="J253" s="12">
        <v>24</v>
      </c>
      <c r="K253" s="12">
        <v>41</v>
      </c>
      <c r="L253" s="12">
        <v>8</v>
      </c>
      <c r="M253" s="12">
        <v>18</v>
      </c>
      <c r="N253" s="12">
        <v>2</v>
      </c>
      <c r="O253" s="12">
        <v>4</v>
      </c>
      <c r="P253" s="12">
        <v>29</v>
      </c>
      <c r="Q253" s="12">
        <v>27</v>
      </c>
      <c r="R253" s="12">
        <v>38</v>
      </c>
      <c r="S253" s="12">
        <v>6</v>
      </c>
      <c r="T253" s="12">
        <v>3</v>
      </c>
      <c r="U253" s="12">
        <v>3</v>
      </c>
      <c r="V253" s="12">
        <v>5</v>
      </c>
      <c r="W253" s="12">
        <v>65</v>
      </c>
      <c r="X253" s="12">
        <v>1</v>
      </c>
      <c r="Y253" s="12">
        <v>1</v>
      </c>
      <c r="Z253" s="12">
        <v>2</v>
      </c>
      <c r="AA253" s="12">
        <v>8</v>
      </c>
      <c r="AB253" s="12">
        <v>0</v>
      </c>
      <c r="AC253" s="10" t="str">
        <f t="shared" si="19"/>
        <v>Apurímac</v>
      </c>
    </row>
    <row r="254" spans="2:29" s="3" customFormat="1" x14ac:dyDescent="0.15">
      <c r="B254" s="9">
        <f t="shared" si="9"/>
        <v>248</v>
      </c>
      <c r="C254" s="9" t="s">
        <v>1513</v>
      </c>
      <c r="D254" s="10" t="str">
        <f t="shared" si="23"/>
        <v>Chontay</v>
      </c>
      <c r="E254" s="10" t="str">
        <f t="shared" si="23"/>
        <v>Casinchihua</v>
      </c>
      <c r="F254" s="10" t="str">
        <f t="shared" si="23"/>
        <v>Chontay</v>
      </c>
      <c r="G254" s="9" t="str">
        <f t="shared" si="23"/>
        <v>PE30A</v>
      </c>
      <c r="H254" s="8">
        <f t="shared" si="22"/>
        <v>676</v>
      </c>
      <c r="I254" s="12">
        <v>77</v>
      </c>
      <c r="J254" s="12">
        <v>58</v>
      </c>
      <c r="K254" s="12">
        <v>120</v>
      </c>
      <c r="L254" s="12">
        <v>20</v>
      </c>
      <c r="M254" s="12">
        <v>159</v>
      </c>
      <c r="N254" s="12">
        <v>7</v>
      </c>
      <c r="O254" s="12">
        <v>2</v>
      </c>
      <c r="P254" s="12">
        <v>27</v>
      </c>
      <c r="Q254" s="12">
        <v>83</v>
      </c>
      <c r="R254" s="12">
        <v>46</v>
      </c>
      <c r="S254" s="12">
        <v>2</v>
      </c>
      <c r="T254" s="12">
        <v>0</v>
      </c>
      <c r="U254" s="12">
        <v>1</v>
      </c>
      <c r="V254" s="12">
        <v>6</v>
      </c>
      <c r="W254" s="12">
        <v>63</v>
      </c>
      <c r="X254" s="12">
        <v>0</v>
      </c>
      <c r="Y254" s="12">
        <v>1</v>
      </c>
      <c r="Z254" s="12">
        <v>4</v>
      </c>
      <c r="AA254" s="12">
        <v>0</v>
      </c>
      <c r="AB254" s="12">
        <v>0</v>
      </c>
      <c r="AC254" s="10" t="str">
        <f t="shared" si="19"/>
        <v>Apurímac</v>
      </c>
    </row>
    <row r="255" spans="2:29" s="3" customFormat="1" x14ac:dyDescent="0.15">
      <c r="B255" s="9">
        <f t="shared" si="9"/>
        <v>249</v>
      </c>
      <c r="C255" s="9" t="s">
        <v>1518</v>
      </c>
      <c r="D255" s="10" t="str">
        <f t="shared" si="23"/>
        <v>Vilcabamba</v>
      </c>
      <c r="E255" s="10" t="str">
        <f t="shared" si="23"/>
        <v>Chuquibambilla</v>
      </c>
      <c r="F255" s="10" t="str">
        <f t="shared" si="23"/>
        <v>Ayrihuanca (Emp. AP-104)</v>
      </c>
      <c r="G255" s="9" t="str">
        <f t="shared" si="23"/>
        <v>PE3SF</v>
      </c>
      <c r="H255" s="8">
        <f t="shared" si="22"/>
        <v>123</v>
      </c>
      <c r="I255" s="12">
        <v>4</v>
      </c>
      <c r="J255" s="12">
        <v>23</v>
      </c>
      <c r="K255" s="12">
        <v>40</v>
      </c>
      <c r="L255" s="12">
        <v>4</v>
      </c>
      <c r="M255" s="12">
        <v>23</v>
      </c>
      <c r="N255" s="12">
        <v>0</v>
      </c>
      <c r="O255" s="12">
        <v>0</v>
      </c>
      <c r="P255" s="12">
        <v>0</v>
      </c>
      <c r="Q255" s="12">
        <v>23</v>
      </c>
      <c r="R255" s="12">
        <v>6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0" t="str">
        <f t="shared" si="19"/>
        <v>Apurímac</v>
      </c>
    </row>
    <row r="256" spans="2:29" s="3" customFormat="1" x14ac:dyDescent="0.15">
      <c r="B256" s="9">
        <f t="shared" si="9"/>
        <v>250</v>
      </c>
      <c r="C256" s="9" t="s">
        <v>1525</v>
      </c>
      <c r="D256" s="10" t="str">
        <f t="shared" si="23"/>
        <v>Andahuaylas</v>
      </c>
      <c r="E256" s="10" t="str">
        <f t="shared" si="23"/>
        <v>Huancabamba</v>
      </c>
      <c r="F256" s="10" t="str">
        <f t="shared" si="23"/>
        <v>San Jerónimo (Andahuaylas)</v>
      </c>
      <c r="G256" s="9" t="str">
        <f t="shared" si="23"/>
        <v>PE30B</v>
      </c>
      <c r="H256" s="8">
        <f t="shared" si="22"/>
        <v>220</v>
      </c>
      <c r="I256" s="12">
        <v>12</v>
      </c>
      <c r="J256" s="12">
        <v>42</v>
      </c>
      <c r="K256" s="12">
        <v>35</v>
      </c>
      <c r="L256" s="12">
        <v>2</v>
      </c>
      <c r="M256" s="12">
        <v>76</v>
      </c>
      <c r="N256" s="12">
        <v>0</v>
      </c>
      <c r="O256" s="12">
        <v>0</v>
      </c>
      <c r="P256" s="12">
        <v>0</v>
      </c>
      <c r="Q256" s="12">
        <v>52</v>
      </c>
      <c r="R256" s="12">
        <v>1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0" t="str">
        <f t="shared" si="19"/>
        <v>Apurímac</v>
      </c>
    </row>
    <row r="257" spans="2:29" s="3" customFormat="1" x14ac:dyDescent="0.15">
      <c r="B257" s="9">
        <f t="shared" si="9"/>
        <v>251</v>
      </c>
      <c r="C257" s="9" t="s">
        <v>1532</v>
      </c>
      <c r="D257" s="10" t="str">
        <f t="shared" si="23"/>
        <v>Pampachiri</v>
      </c>
      <c r="E257" s="10" t="str">
        <f t="shared" si="23"/>
        <v>Pampachiri</v>
      </c>
      <c r="F257" s="10" t="str">
        <f t="shared" si="23"/>
        <v>Abra Campanayoc</v>
      </c>
      <c r="G257" s="9" t="str">
        <f t="shared" si="23"/>
        <v>PE30B</v>
      </c>
      <c r="H257" s="8">
        <f t="shared" si="22"/>
        <v>34</v>
      </c>
      <c r="I257" s="12">
        <v>1</v>
      </c>
      <c r="J257" s="12">
        <v>3</v>
      </c>
      <c r="K257" s="12">
        <v>9</v>
      </c>
      <c r="L257" s="12">
        <v>1</v>
      </c>
      <c r="M257" s="12">
        <v>7</v>
      </c>
      <c r="N257" s="12">
        <v>0</v>
      </c>
      <c r="O257" s="12">
        <v>0</v>
      </c>
      <c r="P257" s="12">
        <v>0</v>
      </c>
      <c r="Q257" s="12">
        <v>10</v>
      </c>
      <c r="R257" s="12">
        <v>3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0" t="str">
        <f t="shared" si="19"/>
        <v>Apurímac</v>
      </c>
    </row>
    <row r="258" spans="2:29" s="3" customFormat="1" x14ac:dyDescent="0.15">
      <c r="B258" s="9">
        <f t="shared" si="9"/>
        <v>252</v>
      </c>
      <c r="C258" s="9" t="s">
        <v>1537</v>
      </c>
      <c r="D258" s="10" t="str">
        <f t="shared" si="23"/>
        <v>Limatambo</v>
      </c>
      <c r="E258" s="10" t="str">
        <f t="shared" si="23"/>
        <v>Los Licenciados</v>
      </c>
      <c r="F258" s="10" t="str">
        <f t="shared" si="23"/>
        <v>Dv. Cotabambas (PE-03S/PE-3SE)</v>
      </c>
      <c r="G258" s="9" t="str">
        <f t="shared" si="23"/>
        <v>PE03S</v>
      </c>
      <c r="H258" s="8">
        <f t="shared" si="22"/>
        <v>1327</v>
      </c>
      <c r="I258" s="12">
        <v>319</v>
      </c>
      <c r="J258" s="12">
        <v>237</v>
      </c>
      <c r="K258" s="12">
        <v>149</v>
      </c>
      <c r="L258" s="12">
        <v>90</v>
      </c>
      <c r="M258" s="12">
        <v>188</v>
      </c>
      <c r="N258" s="12">
        <v>5</v>
      </c>
      <c r="O258" s="12">
        <v>12</v>
      </c>
      <c r="P258" s="12">
        <v>35</v>
      </c>
      <c r="Q258" s="12">
        <v>133</v>
      </c>
      <c r="R258" s="12">
        <v>48</v>
      </c>
      <c r="S258" s="12">
        <v>10</v>
      </c>
      <c r="T258" s="12">
        <v>3</v>
      </c>
      <c r="U258" s="12">
        <v>11</v>
      </c>
      <c r="V258" s="12">
        <v>5</v>
      </c>
      <c r="W258" s="12">
        <v>71</v>
      </c>
      <c r="X258" s="12">
        <v>1</v>
      </c>
      <c r="Y258" s="12">
        <v>2</v>
      </c>
      <c r="Z258" s="12">
        <v>2</v>
      </c>
      <c r="AA258" s="12">
        <v>6</v>
      </c>
      <c r="AB258" s="12">
        <v>0</v>
      </c>
      <c r="AC258" s="10" t="str">
        <f t="shared" si="19"/>
        <v>Cusco</v>
      </c>
    </row>
    <row r="259" spans="2:29" s="3" customFormat="1" x14ac:dyDescent="0.15">
      <c r="B259" s="9">
        <f t="shared" si="9"/>
        <v>253</v>
      </c>
      <c r="C259" s="9" t="s">
        <v>1541</v>
      </c>
      <c r="D259" s="10" t="str">
        <f t="shared" si="23"/>
        <v>Dv.  Cotabamba</v>
      </c>
      <c r="E259" s="10" t="str">
        <f t="shared" si="23"/>
        <v>Chinchaypujio</v>
      </c>
      <c r="F259" s="10" t="str">
        <f t="shared" si="23"/>
        <v>Dv. Cotabambas (PE-03S/PE-3SE)</v>
      </c>
      <c r="G259" s="9" t="str">
        <f t="shared" si="23"/>
        <v>PE3SF</v>
      </c>
      <c r="H259" s="8">
        <f t="shared" si="22"/>
        <v>193</v>
      </c>
      <c r="I259" s="12">
        <v>28</v>
      </c>
      <c r="J259" s="12">
        <v>21</v>
      </c>
      <c r="K259" s="12">
        <v>40</v>
      </c>
      <c r="L259" s="12">
        <v>9</v>
      </c>
      <c r="M259" s="12">
        <v>25</v>
      </c>
      <c r="N259" s="12">
        <v>9</v>
      </c>
      <c r="O259" s="12">
        <v>8</v>
      </c>
      <c r="P259" s="12">
        <v>0</v>
      </c>
      <c r="Q259" s="12">
        <v>45</v>
      </c>
      <c r="R259" s="12">
        <v>8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0" t="str">
        <f t="shared" si="19"/>
        <v>Cusco</v>
      </c>
    </row>
    <row r="260" spans="2:29" s="3" customFormat="1" x14ac:dyDescent="0.15">
      <c r="B260" s="9">
        <f t="shared" si="9"/>
        <v>254</v>
      </c>
      <c r="C260" s="9" t="s">
        <v>1547</v>
      </c>
      <c r="D260" s="10" t="str">
        <f t="shared" si="23"/>
        <v>Anta</v>
      </c>
      <c r="E260" s="10" t="str">
        <f t="shared" si="23"/>
        <v>Dv. Cotabambas (PE-03S/PE-3SE)</v>
      </c>
      <c r="F260" s="10" t="str">
        <f t="shared" si="23"/>
        <v>Inquilpata</v>
      </c>
      <c r="G260" s="9" t="str">
        <f t="shared" si="23"/>
        <v>PE03S</v>
      </c>
      <c r="H260" s="8">
        <f t="shared" si="22"/>
        <v>2370</v>
      </c>
      <c r="I260" s="12">
        <v>501</v>
      </c>
      <c r="J260" s="12">
        <v>575</v>
      </c>
      <c r="K260" s="12">
        <v>258</v>
      </c>
      <c r="L260" s="12">
        <v>42</v>
      </c>
      <c r="M260" s="12">
        <v>473</v>
      </c>
      <c r="N260" s="12">
        <v>23</v>
      </c>
      <c r="O260" s="12">
        <v>8</v>
      </c>
      <c r="P260" s="12">
        <v>39</v>
      </c>
      <c r="Q260" s="12">
        <v>318</v>
      </c>
      <c r="R260" s="12">
        <v>37</v>
      </c>
      <c r="S260" s="12">
        <v>8</v>
      </c>
      <c r="T260" s="12">
        <v>3</v>
      </c>
      <c r="U260" s="12">
        <v>7</v>
      </c>
      <c r="V260" s="12">
        <v>6</v>
      </c>
      <c r="W260" s="12">
        <v>67</v>
      </c>
      <c r="X260" s="12">
        <v>2</v>
      </c>
      <c r="Y260" s="12">
        <v>0</v>
      </c>
      <c r="Z260" s="12">
        <v>1</v>
      </c>
      <c r="AA260" s="12">
        <v>2</v>
      </c>
      <c r="AB260" s="12">
        <v>0</v>
      </c>
      <c r="AC260" s="10" t="str">
        <f t="shared" si="19"/>
        <v>Cusco</v>
      </c>
    </row>
    <row r="261" spans="2:29" s="3" customFormat="1" x14ac:dyDescent="0.15">
      <c r="B261" s="9">
        <f t="shared" si="9"/>
        <v>255</v>
      </c>
      <c r="C261" s="9" t="s">
        <v>1552</v>
      </c>
      <c r="D261" s="10" t="str">
        <f t="shared" si="23"/>
        <v>Ocoruro</v>
      </c>
      <c r="E261" s="10" t="str">
        <f t="shared" si="23"/>
        <v>Emp. CU-110/CU-111</v>
      </c>
      <c r="F261" s="10" t="str">
        <f t="shared" si="23"/>
        <v>Huarocondo</v>
      </c>
      <c r="G261" s="9" t="str">
        <f t="shared" si="23"/>
        <v>CU110</v>
      </c>
      <c r="H261" s="8">
        <f t="shared" si="22"/>
        <v>597</v>
      </c>
      <c r="I261" s="12">
        <v>96</v>
      </c>
      <c r="J261" s="12">
        <v>204</v>
      </c>
      <c r="K261" s="12">
        <v>29</v>
      </c>
      <c r="L261" s="12">
        <v>9</v>
      </c>
      <c r="M261" s="12">
        <v>190</v>
      </c>
      <c r="N261" s="12">
        <v>12</v>
      </c>
      <c r="O261" s="12">
        <v>0</v>
      </c>
      <c r="P261" s="12">
        <v>0</v>
      </c>
      <c r="Q261" s="12">
        <v>54</v>
      </c>
      <c r="R261" s="12">
        <v>0</v>
      </c>
      <c r="S261" s="12">
        <v>1</v>
      </c>
      <c r="T261" s="12">
        <v>0</v>
      </c>
      <c r="U261" s="12">
        <v>0</v>
      </c>
      <c r="V261" s="12">
        <v>0</v>
      </c>
      <c r="W261" s="12">
        <v>2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0" t="str">
        <f t="shared" si="19"/>
        <v>Cusco</v>
      </c>
    </row>
    <row r="262" spans="2:29" s="3" customFormat="1" x14ac:dyDescent="0.15">
      <c r="B262" s="9">
        <f t="shared" si="9"/>
        <v>256</v>
      </c>
      <c r="C262" s="9" t="s">
        <v>1555</v>
      </c>
      <c r="D262" s="10" t="str">
        <f t="shared" si="23"/>
        <v>Cachimayo</v>
      </c>
      <c r="E262" s="10" t="str">
        <f t="shared" si="23"/>
        <v>Cachimayo</v>
      </c>
      <c r="F262" s="10" t="str">
        <f t="shared" si="23"/>
        <v>Chincheros</v>
      </c>
      <c r="G262" s="9" t="str">
        <f t="shared" si="23"/>
        <v>PE28F</v>
      </c>
      <c r="H262" s="8">
        <f t="shared" si="22"/>
        <v>2571</v>
      </c>
      <c r="I262" s="12">
        <v>773</v>
      </c>
      <c r="J262" s="12">
        <v>295</v>
      </c>
      <c r="K262" s="12">
        <v>198</v>
      </c>
      <c r="L262" s="12">
        <v>157</v>
      </c>
      <c r="M262" s="12">
        <v>714</v>
      </c>
      <c r="N262" s="12">
        <v>266</v>
      </c>
      <c r="O262" s="12">
        <v>26</v>
      </c>
      <c r="P262" s="12">
        <v>1</v>
      </c>
      <c r="Q262" s="12">
        <v>117</v>
      </c>
      <c r="R262" s="12">
        <v>12</v>
      </c>
      <c r="S262" s="12">
        <v>2</v>
      </c>
      <c r="T262" s="12">
        <v>0</v>
      </c>
      <c r="U262" s="12">
        <v>1</v>
      </c>
      <c r="V262" s="12">
        <v>1</v>
      </c>
      <c r="W262" s="12">
        <v>8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0" t="str">
        <f t="shared" si="19"/>
        <v>Cusco</v>
      </c>
    </row>
    <row r="263" spans="2:29" s="3" customFormat="1" x14ac:dyDescent="0.15">
      <c r="B263" s="9">
        <f t="shared" si="9"/>
        <v>257</v>
      </c>
      <c r="C263" s="9" t="s">
        <v>1561</v>
      </c>
      <c r="D263" s="10" t="str">
        <f t="shared" si="23"/>
        <v>Urubamba</v>
      </c>
      <c r="E263" s="10" t="str">
        <f t="shared" si="23"/>
        <v>Urubamba (PE-28B/PE-28F)</v>
      </c>
      <c r="F263" s="10" t="str">
        <f t="shared" si="23"/>
        <v>Urubamba (Emp. PE-28B/PE-28F)</v>
      </c>
      <c r="G263" s="9" t="str">
        <f t="shared" si="23"/>
        <v>PE28B</v>
      </c>
      <c r="H263" s="8">
        <f t="shared" si="22"/>
        <v>1840</v>
      </c>
      <c r="I263" s="12">
        <v>591</v>
      </c>
      <c r="J263" s="12">
        <v>70</v>
      </c>
      <c r="K263" s="12">
        <v>123</v>
      </c>
      <c r="L263" s="12">
        <v>111</v>
      </c>
      <c r="M263" s="12">
        <v>695</v>
      </c>
      <c r="N263" s="12">
        <v>3</v>
      </c>
      <c r="O263" s="12">
        <v>100</v>
      </c>
      <c r="P263" s="12">
        <v>4</v>
      </c>
      <c r="Q263" s="12">
        <v>115</v>
      </c>
      <c r="R263" s="12">
        <v>18</v>
      </c>
      <c r="S263" s="12">
        <v>4</v>
      </c>
      <c r="T263" s="12">
        <v>0</v>
      </c>
      <c r="U263" s="12">
        <v>1</v>
      </c>
      <c r="V263" s="12">
        <v>1</v>
      </c>
      <c r="W263" s="12">
        <v>4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0" t="str">
        <f t="shared" ref="AC263:AC326" si="24">VLOOKUP($C263,Estaciones_2016,AC$586,0)</f>
        <v>Cusco</v>
      </c>
    </row>
    <row r="264" spans="2:29" s="3" customFormat="1" x14ac:dyDescent="0.15">
      <c r="B264" s="9">
        <f t="shared" si="9"/>
        <v>258</v>
      </c>
      <c r="C264" s="9" t="s">
        <v>1567</v>
      </c>
      <c r="D264" s="10" t="str">
        <f t="shared" si="23"/>
        <v>Santa María</v>
      </c>
      <c r="E264" s="10" t="str">
        <f t="shared" si="23"/>
        <v>Alfamayo</v>
      </c>
      <c r="F264" s="10" t="str">
        <f t="shared" si="23"/>
        <v>Dv. Sta Teresa (PE-28B/CU-104)</v>
      </c>
      <c r="G264" s="9" t="str">
        <f t="shared" si="23"/>
        <v>PE28B</v>
      </c>
      <c r="H264" s="8">
        <f t="shared" si="22"/>
        <v>444</v>
      </c>
      <c r="I264" s="12">
        <v>134</v>
      </c>
      <c r="J264" s="12">
        <v>71</v>
      </c>
      <c r="K264" s="12">
        <v>68</v>
      </c>
      <c r="L264" s="12">
        <v>2</v>
      </c>
      <c r="M264" s="12">
        <v>49</v>
      </c>
      <c r="N264" s="12">
        <v>1</v>
      </c>
      <c r="O264" s="12">
        <v>24</v>
      </c>
      <c r="P264" s="12">
        <v>14</v>
      </c>
      <c r="Q264" s="12">
        <v>34</v>
      </c>
      <c r="R264" s="12">
        <v>26</v>
      </c>
      <c r="S264" s="12">
        <v>12</v>
      </c>
      <c r="T264" s="12">
        <v>1</v>
      </c>
      <c r="U264" s="12">
        <v>1</v>
      </c>
      <c r="V264" s="12">
        <v>1</v>
      </c>
      <c r="W264" s="12">
        <v>5</v>
      </c>
      <c r="X264" s="12">
        <v>0</v>
      </c>
      <c r="Y264" s="12">
        <v>0</v>
      </c>
      <c r="Z264" s="12">
        <v>0</v>
      </c>
      <c r="AA264" s="12">
        <v>1</v>
      </c>
      <c r="AB264" s="12">
        <v>0</v>
      </c>
      <c r="AC264" s="10" t="str">
        <f t="shared" si="24"/>
        <v>Cusco</v>
      </c>
    </row>
    <row r="265" spans="2:29" s="3" customFormat="1" x14ac:dyDescent="0.15">
      <c r="B265" s="9">
        <f t="shared" si="9"/>
        <v>259</v>
      </c>
      <c r="C265" s="9" t="s">
        <v>1573</v>
      </c>
      <c r="D265" s="10" t="str">
        <f t="shared" si="23"/>
        <v>Chahuares</v>
      </c>
      <c r="E265" s="10" t="str">
        <f t="shared" si="23"/>
        <v>Dv. Cocabambilla (PE-028/CU-101)</v>
      </c>
      <c r="F265" s="10" t="str">
        <f t="shared" si="23"/>
        <v>Dv. Quellouno (Chahuares)</v>
      </c>
      <c r="G265" s="9" t="str">
        <f t="shared" si="23"/>
        <v>PE28B</v>
      </c>
      <c r="H265" s="8">
        <f t="shared" si="22"/>
        <v>482</v>
      </c>
      <c r="I265" s="12">
        <v>92</v>
      </c>
      <c r="J265" s="12">
        <v>39</v>
      </c>
      <c r="K265" s="12">
        <v>166</v>
      </c>
      <c r="L265" s="12">
        <v>7</v>
      </c>
      <c r="M265" s="12">
        <v>100</v>
      </c>
      <c r="N265" s="12">
        <v>2</v>
      </c>
      <c r="O265" s="12">
        <v>4</v>
      </c>
      <c r="P265" s="12">
        <v>0</v>
      </c>
      <c r="Q265" s="12">
        <v>59</v>
      </c>
      <c r="R265" s="12">
        <v>10</v>
      </c>
      <c r="S265" s="12">
        <v>1</v>
      </c>
      <c r="T265" s="12">
        <v>0</v>
      </c>
      <c r="U265" s="12">
        <v>0</v>
      </c>
      <c r="V265" s="12">
        <v>0</v>
      </c>
      <c r="W265" s="12">
        <v>2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0" t="str">
        <f t="shared" si="24"/>
        <v>Cusco</v>
      </c>
    </row>
    <row r="266" spans="2:29" s="3" customFormat="1" x14ac:dyDescent="0.15">
      <c r="B266" s="9">
        <f t="shared" si="9"/>
        <v>260</v>
      </c>
      <c r="C266" s="9" t="s">
        <v>1579</v>
      </c>
      <c r="D266" s="10" t="str">
        <f t="shared" si="23"/>
        <v>Hiuayllabamba</v>
      </c>
      <c r="E266" s="10" t="str">
        <f t="shared" si="23"/>
        <v>Calca (PE-028/CU-105)</v>
      </c>
      <c r="F266" s="10" t="str">
        <f t="shared" si="23"/>
        <v>Urubamba (PE-28B/PE-28F)</v>
      </c>
      <c r="G266" s="9" t="str">
        <f t="shared" si="23"/>
        <v>PE28B</v>
      </c>
      <c r="H266" s="8">
        <f t="shared" si="22"/>
        <v>1277</v>
      </c>
      <c r="I266" s="12">
        <v>234</v>
      </c>
      <c r="J266" s="12">
        <v>117</v>
      </c>
      <c r="K266" s="12">
        <v>116</v>
      </c>
      <c r="L266" s="12">
        <v>68</v>
      </c>
      <c r="M266" s="12">
        <v>450</v>
      </c>
      <c r="N266" s="12">
        <v>36</v>
      </c>
      <c r="O266" s="12">
        <v>48</v>
      </c>
      <c r="P266" s="12">
        <v>0</v>
      </c>
      <c r="Q266" s="12">
        <v>149</v>
      </c>
      <c r="R266" s="12">
        <v>31</v>
      </c>
      <c r="S266" s="12">
        <v>6</v>
      </c>
      <c r="T266" s="12">
        <v>1</v>
      </c>
      <c r="U266" s="12">
        <v>4</v>
      </c>
      <c r="V266" s="12">
        <v>1</v>
      </c>
      <c r="W266" s="12">
        <v>15</v>
      </c>
      <c r="X266" s="12">
        <v>1</v>
      </c>
      <c r="Y266" s="12">
        <v>0</v>
      </c>
      <c r="Z266" s="12">
        <v>0</v>
      </c>
      <c r="AA266" s="12">
        <v>0</v>
      </c>
      <c r="AB266" s="12">
        <v>0</v>
      </c>
      <c r="AC266" s="10" t="str">
        <f t="shared" si="24"/>
        <v>Cusco</v>
      </c>
    </row>
    <row r="267" spans="2:29" s="3" customFormat="1" x14ac:dyDescent="0.15">
      <c r="B267" s="9">
        <f t="shared" si="9"/>
        <v>261</v>
      </c>
      <c r="C267" s="9" t="s">
        <v>1584</v>
      </c>
      <c r="D267" s="10" t="str">
        <f t="shared" ref="D267:G286" si="25">VLOOKUP($C267,Estaciones_2016,D$586,0)</f>
        <v>Baños Machacancha</v>
      </c>
      <c r="E267" s="10" t="str">
        <f t="shared" si="25"/>
        <v>Quemopaytoc</v>
      </c>
      <c r="F267" s="10" t="str">
        <f t="shared" si="25"/>
        <v>Calca (PE-028/CU-105)</v>
      </c>
      <c r="G267" s="9" t="str">
        <f t="shared" si="25"/>
        <v>CU105</v>
      </c>
      <c r="H267" s="8">
        <f t="shared" si="22"/>
        <v>295</v>
      </c>
      <c r="I267" s="12">
        <v>42</v>
      </c>
      <c r="J267" s="12">
        <v>68</v>
      </c>
      <c r="K267" s="12">
        <v>57</v>
      </c>
      <c r="L267" s="12">
        <v>3</v>
      </c>
      <c r="M267" s="12">
        <v>57</v>
      </c>
      <c r="N267" s="12">
        <v>1</v>
      </c>
      <c r="O267" s="12">
        <v>7</v>
      </c>
      <c r="P267" s="12">
        <v>0</v>
      </c>
      <c r="Q267" s="12">
        <v>51</v>
      </c>
      <c r="R267" s="12">
        <v>7</v>
      </c>
      <c r="S267" s="12">
        <v>0</v>
      </c>
      <c r="T267" s="12">
        <v>0</v>
      </c>
      <c r="U267" s="12">
        <v>0</v>
      </c>
      <c r="V267" s="12">
        <v>1</v>
      </c>
      <c r="W267" s="12">
        <v>1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0" t="str">
        <f t="shared" si="24"/>
        <v>Cusco</v>
      </c>
    </row>
    <row r="268" spans="2:29" s="3" customFormat="1" x14ac:dyDescent="0.15">
      <c r="B268" s="9">
        <f t="shared" si="9"/>
        <v>262</v>
      </c>
      <c r="C268" s="9" t="s">
        <v>1587</v>
      </c>
      <c r="D268" s="10" t="str">
        <f t="shared" si="25"/>
        <v>Huambutio</v>
      </c>
      <c r="E268" s="10" t="str">
        <f t="shared" si="25"/>
        <v>Dv. Paucartambo (Emp. PE/03S/PE-28B)</v>
      </c>
      <c r="F268" s="10" t="str">
        <f t="shared" si="25"/>
        <v>Dv. Huancarani (PE-28B/CU-113)</v>
      </c>
      <c r="G268" s="9" t="str">
        <f t="shared" si="25"/>
        <v>PE28B</v>
      </c>
      <c r="H268" s="8">
        <f t="shared" si="22"/>
        <v>1195</v>
      </c>
      <c r="I268" s="12">
        <v>278</v>
      </c>
      <c r="J268" s="12">
        <v>236</v>
      </c>
      <c r="K268" s="12">
        <v>141</v>
      </c>
      <c r="L268" s="12">
        <v>86</v>
      </c>
      <c r="M268" s="12">
        <v>197</v>
      </c>
      <c r="N268" s="12">
        <v>25</v>
      </c>
      <c r="O268" s="12">
        <v>12</v>
      </c>
      <c r="P268" s="12">
        <v>1</v>
      </c>
      <c r="Q268" s="12">
        <v>95</v>
      </c>
      <c r="R268" s="12">
        <v>93</v>
      </c>
      <c r="S268" s="12">
        <v>10</v>
      </c>
      <c r="T268" s="12">
        <v>6</v>
      </c>
      <c r="U268" s="12">
        <v>4</v>
      </c>
      <c r="V268" s="12">
        <v>2</v>
      </c>
      <c r="W268" s="12">
        <v>6</v>
      </c>
      <c r="X268" s="12">
        <v>0</v>
      </c>
      <c r="Y268" s="12">
        <v>1</v>
      </c>
      <c r="Z268" s="12">
        <v>0</v>
      </c>
      <c r="AA268" s="12">
        <v>2</v>
      </c>
      <c r="AB268" s="12">
        <v>0</v>
      </c>
      <c r="AC268" s="10" t="str">
        <f t="shared" si="24"/>
        <v>Cusco</v>
      </c>
    </row>
    <row r="269" spans="2:29" s="3" customFormat="1" x14ac:dyDescent="0.15">
      <c r="B269" s="9">
        <f t="shared" si="9"/>
        <v>263</v>
      </c>
      <c r="C269" s="9" t="s">
        <v>1593</v>
      </c>
      <c r="D269" s="10" t="str">
        <f t="shared" si="25"/>
        <v>Oropesa</v>
      </c>
      <c r="E269" s="10" t="str">
        <f t="shared" si="25"/>
        <v>Dv. Huasao</v>
      </c>
      <c r="F269" s="10" t="str">
        <f t="shared" si="25"/>
        <v>Dv. Oropesa</v>
      </c>
      <c r="G269" s="9" t="str">
        <f t="shared" si="25"/>
        <v>PE03S</v>
      </c>
      <c r="H269" s="8">
        <f t="shared" si="22"/>
        <v>5049</v>
      </c>
      <c r="I269" s="12">
        <v>1517</v>
      </c>
      <c r="J269" s="12">
        <v>791</v>
      </c>
      <c r="K269" s="12">
        <v>538</v>
      </c>
      <c r="L269" s="12">
        <v>449</v>
      </c>
      <c r="M269" s="12">
        <v>409</v>
      </c>
      <c r="N269" s="12">
        <v>425</v>
      </c>
      <c r="O269" s="12">
        <v>80</v>
      </c>
      <c r="P269" s="12">
        <v>89</v>
      </c>
      <c r="Q269" s="12">
        <v>394</v>
      </c>
      <c r="R269" s="12">
        <v>175</v>
      </c>
      <c r="S269" s="12">
        <v>23</v>
      </c>
      <c r="T269" s="12">
        <v>3</v>
      </c>
      <c r="U269" s="12">
        <v>2</v>
      </c>
      <c r="V269" s="12">
        <v>12</v>
      </c>
      <c r="W269" s="12">
        <v>139</v>
      </c>
      <c r="X269" s="12">
        <v>1</v>
      </c>
      <c r="Y269" s="12">
        <v>0</v>
      </c>
      <c r="Z269" s="12">
        <v>0</v>
      </c>
      <c r="AA269" s="12">
        <v>2</v>
      </c>
      <c r="AB269" s="12">
        <v>0</v>
      </c>
      <c r="AC269" s="10" t="str">
        <f t="shared" si="24"/>
        <v>Cusco</v>
      </c>
    </row>
    <row r="270" spans="2:29" s="3" customFormat="1" x14ac:dyDescent="0.15">
      <c r="B270" s="9">
        <f t="shared" si="9"/>
        <v>264</v>
      </c>
      <c r="C270" s="9" t="s">
        <v>1596</v>
      </c>
      <c r="D270" s="10" t="str">
        <f t="shared" si="25"/>
        <v>Huasac</v>
      </c>
      <c r="E270" s="10" t="str">
        <f t="shared" si="25"/>
        <v>Dv. Huancarani (PE-28B/CU-113)</v>
      </c>
      <c r="F270" s="10" t="str">
        <f t="shared" si="25"/>
        <v>Huancarani (CU-113/CU-115)</v>
      </c>
      <c r="G270" s="9" t="str">
        <f t="shared" si="25"/>
        <v>CU113</v>
      </c>
      <c r="H270" s="8">
        <f t="shared" si="22"/>
        <v>462</v>
      </c>
      <c r="I270" s="12">
        <v>87</v>
      </c>
      <c r="J270" s="12">
        <v>148</v>
      </c>
      <c r="K270" s="12">
        <v>57</v>
      </c>
      <c r="L270" s="12">
        <v>4</v>
      </c>
      <c r="M270" s="12">
        <v>98</v>
      </c>
      <c r="N270" s="12">
        <v>6</v>
      </c>
      <c r="O270" s="12">
        <v>4</v>
      </c>
      <c r="P270" s="12">
        <v>0</v>
      </c>
      <c r="Q270" s="12">
        <v>50</v>
      </c>
      <c r="R270" s="12">
        <v>8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0" t="str">
        <f t="shared" si="24"/>
        <v>Cusco</v>
      </c>
    </row>
    <row r="271" spans="2:29" s="3" customFormat="1" x14ac:dyDescent="0.15">
      <c r="B271" s="9">
        <f t="shared" si="9"/>
        <v>265</v>
      </c>
      <c r="C271" s="9" t="s">
        <v>1602</v>
      </c>
      <c r="D271" s="10" t="str">
        <f t="shared" si="25"/>
        <v>Huancarani</v>
      </c>
      <c r="E271" s="10" t="str">
        <f t="shared" si="25"/>
        <v>Huancarani (CU-113/CU-115)</v>
      </c>
      <c r="F271" s="10" t="str">
        <f t="shared" si="25"/>
        <v>Paucartambo (CU-112/CU-133)</v>
      </c>
      <c r="G271" s="9" t="str">
        <f t="shared" si="25"/>
        <v>CU113</v>
      </c>
      <c r="H271" s="8">
        <f t="shared" si="22"/>
        <v>406</v>
      </c>
      <c r="I271" s="12">
        <v>85</v>
      </c>
      <c r="J271" s="12">
        <v>93</v>
      </c>
      <c r="K271" s="12">
        <v>54</v>
      </c>
      <c r="L271" s="12">
        <v>24</v>
      </c>
      <c r="M271" s="12">
        <v>69</v>
      </c>
      <c r="N271" s="12">
        <v>12</v>
      </c>
      <c r="O271" s="12">
        <v>1</v>
      </c>
      <c r="P271" s="12">
        <v>0</v>
      </c>
      <c r="Q271" s="12">
        <v>53</v>
      </c>
      <c r="R271" s="12">
        <v>14</v>
      </c>
      <c r="S271" s="12">
        <v>1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0" t="str">
        <f t="shared" si="24"/>
        <v>Cusco</v>
      </c>
    </row>
    <row r="272" spans="2:29" s="3" customFormat="1" x14ac:dyDescent="0.15">
      <c r="B272" s="9">
        <f t="shared" si="9"/>
        <v>266</v>
      </c>
      <c r="C272" s="9" t="s">
        <v>1607</v>
      </c>
      <c r="D272" s="10" t="str">
        <f t="shared" si="25"/>
        <v>Yanama</v>
      </c>
      <c r="E272" s="10" t="str">
        <f t="shared" si="25"/>
        <v>Ocongate</v>
      </c>
      <c r="F272" s="10" t="str">
        <f t="shared" si="25"/>
        <v>Abra HuallaHualla</v>
      </c>
      <c r="G272" s="9" t="str">
        <f t="shared" si="25"/>
        <v>PE30C</v>
      </c>
      <c r="H272" s="8">
        <f t="shared" si="22"/>
        <v>655</v>
      </c>
      <c r="I272" s="12">
        <v>162</v>
      </c>
      <c r="J272" s="12">
        <v>199</v>
      </c>
      <c r="K272" s="12">
        <v>84</v>
      </c>
      <c r="L272" s="12">
        <v>19</v>
      </c>
      <c r="M272" s="12">
        <v>29</v>
      </c>
      <c r="N272" s="12">
        <v>6</v>
      </c>
      <c r="O272" s="12">
        <v>20</v>
      </c>
      <c r="P272" s="12">
        <v>15</v>
      </c>
      <c r="Q272" s="12">
        <v>59</v>
      </c>
      <c r="R272" s="12">
        <v>29</v>
      </c>
      <c r="S272" s="12">
        <v>5</v>
      </c>
      <c r="T272" s="12">
        <v>2</v>
      </c>
      <c r="U272" s="12">
        <v>3</v>
      </c>
      <c r="V272" s="12">
        <v>3</v>
      </c>
      <c r="W272" s="12">
        <v>19</v>
      </c>
      <c r="X272" s="12">
        <v>0</v>
      </c>
      <c r="Y272" s="12">
        <v>0</v>
      </c>
      <c r="Z272" s="12">
        <v>1</v>
      </c>
      <c r="AA272" s="12">
        <v>0</v>
      </c>
      <c r="AB272" s="12">
        <v>0</v>
      </c>
      <c r="AC272" s="10" t="str">
        <f t="shared" si="24"/>
        <v>Cusco</v>
      </c>
    </row>
    <row r="273" spans="2:29" s="3" customFormat="1" x14ac:dyDescent="0.15">
      <c r="B273" s="9">
        <f t="shared" si="9"/>
        <v>267</v>
      </c>
      <c r="C273" s="9" t="s">
        <v>1614</v>
      </c>
      <c r="D273" s="10" t="str">
        <f t="shared" si="25"/>
        <v>Pte Inambari</v>
      </c>
      <c r="E273" s="10" t="str">
        <f t="shared" si="25"/>
        <v>Quincemil</v>
      </c>
      <c r="F273" s="10" t="str">
        <f t="shared" si="25"/>
        <v>Pte. Inambari (LD Cusco/Madre de Dios)</v>
      </c>
      <c r="G273" s="9" t="str">
        <f t="shared" si="25"/>
        <v>PE30C</v>
      </c>
      <c r="H273" s="8">
        <f t="shared" si="22"/>
        <v>316</v>
      </c>
      <c r="I273" s="12">
        <v>75</v>
      </c>
      <c r="J273" s="12">
        <v>47</v>
      </c>
      <c r="K273" s="12">
        <v>41</v>
      </c>
      <c r="L273" s="12">
        <v>7</v>
      </c>
      <c r="M273" s="12">
        <v>20</v>
      </c>
      <c r="N273" s="12">
        <v>1</v>
      </c>
      <c r="O273" s="12">
        <v>3</v>
      </c>
      <c r="P273" s="12">
        <v>19</v>
      </c>
      <c r="Q273" s="12">
        <v>30</v>
      </c>
      <c r="R273" s="12">
        <v>28</v>
      </c>
      <c r="S273" s="12">
        <v>8</v>
      </c>
      <c r="T273" s="12">
        <v>2</v>
      </c>
      <c r="U273" s="12">
        <v>4</v>
      </c>
      <c r="V273" s="12">
        <v>2</v>
      </c>
      <c r="W273" s="12">
        <v>25</v>
      </c>
      <c r="X273" s="12">
        <v>0</v>
      </c>
      <c r="Y273" s="12">
        <v>0</v>
      </c>
      <c r="Z273" s="12">
        <v>1</v>
      </c>
      <c r="AA273" s="12">
        <v>3</v>
      </c>
      <c r="AB273" s="12">
        <v>0</v>
      </c>
      <c r="AC273" s="10" t="str">
        <f t="shared" si="24"/>
        <v>Cusco</v>
      </c>
    </row>
    <row r="274" spans="2:29" s="3" customFormat="1" x14ac:dyDescent="0.15">
      <c r="B274" s="9">
        <f t="shared" si="9"/>
        <v>268</v>
      </c>
      <c r="C274" s="9" t="s">
        <v>1620</v>
      </c>
      <c r="D274" s="10" t="str">
        <f t="shared" si="25"/>
        <v>San  Pablo</v>
      </c>
      <c r="E274" s="10" t="str">
        <f t="shared" si="25"/>
        <v>Dv. San Pablo</v>
      </c>
      <c r="F274" s="10" t="str">
        <f t="shared" si="25"/>
        <v>Dv. Chara</v>
      </c>
      <c r="G274" s="9" t="str">
        <f t="shared" si="25"/>
        <v>PE03S</v>
      </c>
      <c r="H274" s="8">
        <f t="shared" si="22"/>
        <v>1705</v>
      </c>
      <c r="I274" s="12">
        <v>291</v>
      </c>
      <c r="J274" s="12">
        <v>107</v>
      </c>
      <c r="K274" s="12">
        <v>204</v>
      </c>
      <c r="L274" s="12">
        <v>46</v>
      </c>
      <c r="M274" s="12">
        <v>402</v>
      </c>
      <c r="N274" s="12">
        <v>16</v>
      </c>
      <c r="O274" s="12">
        <v>171</v>
      </c>
      <c r="P274" s="12">
        <v>70</v>
      </c>
      <c r="Q274" s="12">
        <v>199</v>
      </c>
      <c r="R274" s="12">
        <v>27</v>
      </c>
      <c r="S274" s="12">
        <v>8</v>
      </c>
      <c r="T274" s="12">
        <v>4</v>
      </c>
      <c r="U274" s="12">
        <v>7</v>
      </c>
      <c r="V274" s="12">
        <v>5</v>
      </c>
      <c r="W274" s="12">
        <v>144</v>
      </c>
      <c r="X274" s="12">
        <v>0</v>
      </c>
      <c r="Y274" s="12">
        <v>1</v>
      </c>
      <c r="Z274" s="12">
        <v>1</v>
      </c>
      <c r="AA274" s="12">
        <v>2</v>
      </c>
      <c r="AB274" s="12">
        <v>0</v>
      </c>
      <c r="AC274" s="10" t="str">
        <f t="shared" si="24"/>
        <v>Cusco</v>
      </c>
    </row>
    <row r="275" spans="2:29" s="3" customFormat="1" x14ac:dyDescent="0.15">
      <c r="B275" s="9">
        <f t="shared" si="9"/>
        <v>269</v>
      </c>
      <c r="C275" s="9" t="s">
        <v>1623</v>
      </c>
      <c r="D275" s="10" t="str">
        <f t="shared" si="25"/>
        <v>Descanso</v>
      </c>
      <c r="E275" s="10" t="str">
        <f t="shared" si="25"/>
        <v>Santa Lucía (PE-34E/CU-110)</v>
      </c>
      <c r="F275" s="10" t="str">
        <f t="shared" si="25"/>
        <v>El Descanso (Emp. PE-34E/PE-34F)</v>
      </c>
      <c r="G275" s="9" t="str">
        <f t="shared" si="25"/>
        <v>PE34F</v>
      </c>
      <c r="H275" s="8">
        <f t="shared" si="22"/>
        <v>386</v>
      </c>
      <c r="I275" s="12">
        <v>49</v>
      </c>
      <c r="J275" s="12">
        <v>8</v>
      </c>
      <c r="K275" s="12">
        <v>93</v>
      </c>
      <c r="L275" s="12">
        <v>22</v>
      </c>
      <c r="M275" s="12">
        <v>64</v>
      </c>
      <c r="N275" s="12">
        <v>47</v>
      </c>
      <c r="O275" s="12">
        <v>6</v>
      </c>
      <c r="P275" s="12">
        <v>2</v>
      </c>
      <c r="Q275" s="12">
        <v>50</v>
      </c>
      <c r="R275" s="12">
        <v>7</v>
      </c>
      <c r="S275" s="12">
        <v>1</v>
      </c>
      <c r="T275" s="12">
        <v>0</v>
      </c>
      <c r="U275" s="12">
        <v>1</v>
      </c>
      <c r="V275" s="12">
        <v>1</v>
      </c>
      <c r="W275" s="12">
        <v>35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0" t="str">
        <f t="shared" si="24"/>
        <v>Cusco</v>
      </c>
    </row>
    <row r="276" spans="2:29" s="3" customFormat="1" x14ac:dyDescent="0.15">
      <c r="B276" s="9">
        <f t="shared" si="9"/>
        <v>270</v>
      </c>
      <c r="C276" s="9" t="s">
        <v>1630</v>
      </c>
      <c r="D276" s="10" t="str">
        <f t="shared" si="25"/>
        <v>Yanaoca</v>
      </c>
      <c r="E276" s="10" t="str">
        <f t="shared" si="25"/>
        <v>Dv. Checca</v>
      </c>
      <c r="F276" s="10" t="str">
        <f t="shared" si="25"/>
        <v>Yanaoca</v>
      </c>
      <c r="G276" s="9" t="str">
        <f t="shared" si="25"/>
        <v>PE34F</v>
      </c>
      <c r="H276" s="8">
        <f t="shared" si="22"/>
        <v>20</v>
      </c>
      <c r="I276" s="12">
        <v>2</v>
      </c>
      <c r="J276" s="12">
        <v>4</v>
      </c>
      <c r="K276" s="12">
        <v>3</v>
      </c>
      <c r="L276" s="12">
        <v>0</v>
      </c>
      <c r="M276" s="12">
        <v>8</v>
      </c>
      <c r="N276" s="12">
        <v>0</v>
      </c>
      <c r="O276" s="12">
        <v>0</v>
      </c>
      <c r="P276" s="12">
        <v>0</v>
      </c>
      <c r="Q276" s="12">
        <v>3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0" t="str">
        <f t="shared" si="24"/>
        <v>Cusco</v>
      </c>
    </row>
    <row r="277" spans="2:29" s="3" customFormat="1" x14ac:dyDescent="0.15">
      <c r="B277" s="9">
        <f t="shared" si="9"/>
        <v>271</v>
      </c>
      <c r="C277" s="9" t="s">
        <v>1635</v>
      </c>
      <c r="D277" s="10" t="str">
        <f t="shared" si="25"/>
        <v>Santa Lucía</v>
      </c>
      <c r="E277" s="10" t="str">
        <f t="shared" si="25"/>
        <v>Santa Lucía (PE-34E/CU-110)</v>
      </c>
      <c r="F277" s="10" t="str">
        <f t="shared" si="25"/>
        <v>El Descanso (Emp. PE-34E/PE-34F)</v>
      </c>
      <c r="G277" s="9" t="str">
        <f t="shared" si="25"/>
        <v>PE34F</v>
      </c>
      <c r="H277" s="8">
        <f t="shared" si="22"/>
        <v>341</v>
      </c>
      <c r="I277" s="12">
        <v>37</v>
      </c>
      <c r="J277" s="12">
        <v>21</v>
      </c>
      <c r="K277" s="12">
        <v>84</v>
      </c>
      <c r="L277" s="12">
        <v>23</v>
      </c>
      <c r="M277" s="12">
        <v>27</v>
      </c>
      <c r="N277" s="12">
        <v>47</v>
      </c>
      <c r="O277" s="12">
        <v>5</v>
      </c>
      <c r="P277" s="12">
        <v>1</v>
      </c>
      <c r="Q277" s="12">
        <v>41</v>
      </c>
      <c r="R277" s="12">
        <v>8</v>
      </c>
      <c r="S277" s="12">
        <v>1</v>
      </c>
      <c r="T277" s="12">
        <v>0</v>
      </c>
      <c r="U277" s="12">
        <v>1</v>
      </c>
      <c r="V277" s="12">
        <v>1</v>
      </c>
      <c r="W277" s="12">
        <v>44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0" t="str">
        <f t="shared" si="24"/>
        <v>Cusco</v>
      </c>
    </row>
    <row r="278" spans="2:29" s="3" customFormat="1" x14ac:dyDescent="0.15">
      <c r="B278" s="9">
        <f t="shared" si="9"/>
        <v>272</v>
      </c>
      <c r="C278" s="9" t="s">
        <v>1638</v>
      </c>
      <c r="D278" s="10" t="str">
        <f t="shared" si="25"/>
        <v>Rio Salado</v>
      </c>
      <c r="E278" s="10" t="str">
        <f t="shared" si="25"/>
        <v>Río Salado (PE-34E/PE-3SG)</v>
      </c>
      <c r="F278" s="10" t="str">
        <f t="shared" si="25"/>
        <v>Santa Lucía (PE-34E/CU-110)</v>
      </c>
      <c r="G278" s="9" t="str">
        <f t="shared" si="25"/>
        <v>PE34F</v>
      </c>
      <c r="H278" s="8">
        <f t="shared" si="22"/>
        <v>311</v>
      </c>
      <c r="I278" s="12">
        <v>35</v>
      </c>
      <c r="J278" s="12">
        <v>23</v>
      </c>
      <c r="K278" s="12">
        <v>81</v>
      </c>
      <c r="L278" s="12">
        <v>14</v>
      </c>
      <c r="M278" s="12">
        <v>24</v>
      </c>
      <c r="N278" s="12">
        <v>47</v>
      </c>
      <c r="O278" s="12">
        <v>5</v>
      </c>
      <c r="P278" s="12">
        <v>1</v>
      </c>
      <c r="Q278" s="12">
        <v>34</v>
      </c>
      <c r="R278" s="12">
        <v>5</v>
      </c>
      <c r="S278" s="12">
        <v>0</v>
      </c>
      <c r="T278" s="12">
        <v>0</v>
      </c>
      <c r="U278" s="12">
        <v>0</v>
      </c>
      <c r="V278" s="12">
        <v>2</v>
      </c>
      <c r="W278" s="12">
        <v>40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0" t="str">
        <f t="shared" si="24"/>
        <v>Cusco</v>
      </c>
    </row>
    <row r="279" spans="2:29" s="3" customFormat="1" x14ac:dyDescent="0.15">
      <c r="B279" s="9">
        <f t="shared" si="9"/>
        <v>273</v>
      </c>
      <c r="C279" s="9" t="s">
        <v>1643</v>
      </c>
      <c r="D279" s="10" t="str">
        <f t="shared" si="25"/>
        <v>Yauri</v>
      </c>
      <c r="E279" s="10" t="str">
        <f t="shared" si="25"/>
        <v>Dv. Negro Mayo</v>
      </c>
      <c r="F279" s="10" t="str">
        <f t="shared" si="25"/>
        <v>Occoruro</v>
      </c>
      <c r="G279" s="9" t="str">
        <f t="shared" si="25"/>
        <v>PE34J</v>
      </c>
      <c r="H279" s="8">
        <f t="shared" si="22"/>
        <v>515</v>
      </c>
      <c r="I279" s="12">
        <v>17</v>
      </c>
      <c r="J279" s="12">
        <v>14</v>
      </c>
      <c r="K279" s="12">
        <v>101</v>
      </c>
      <c r="L279" s="12">
        <v>19</v>
      </c>
      <c r="M279" s="12">
        <v>9</v>
      </c>
      <c r="N279" s="12">
        <v>4</v>
      </c>
      <c r="O279" s="12">
        <v>40</v>
      </c>
      <c r="P279" s="12">
        <v>6</v>
      </c>
      <c r="Q279" s="12">
        <v>13</v>
      </c>
      <c r="R279" s="12">
        <v>19</v>
      </c>
      <c r="S279" s="12">
        <v>6</v>
      </c>
      <c r="T279" s="12">
        <v>1</v>
      </c>
      <c r="U279" s="12">
        <v>2</v>
      </c>
      <c r="V279" s="12">
        <v>20</v>
      </c>
      <c r="W279" s="12">
        <v>244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0" t="str">
        <f t="shared" si="24"/>
        <v>Cusco</v>
      </c>
    </row>
    <row r="280" spans="2:29" s="3" customFormat="1" x14ac:dyDescent="0.15">
      <c r="B280" s="9">
        <f t="shared" si="9"/>
        <v>274</v>
      </c>
      <c r="C280" s="9" t="s">
        <v>1650</v>
      </c>
      <c r="D280" s="10" t="str">
        <f t="shared" si="25"/>
        <v>Negro Mayo</v>
      </c>
      <c r="E280" s="10" t="str">
        <f t="shared" si="25"/>
        <v>Abra Negro Mayo</v>
      </c>
      <c r="F280" s="10" t="str">
        <f t="shared" si="25"/>
        <v>Lím. Dep. Cusco/Arequipa</v>
      </c>
      <c r="G280" s="9" t="str">
        <f t="shared" si="25"/>
        <v>PE34E</v>
      </c>
      <c r="H280" s="8">
        <f t="shared" si="22"/>
        <v>566</v>
      </c>
      <c r="I280" s="12">
        <v>29</v>
      </c>
      <c r="J280" s="12">
        <v>19</v>
      </c>
      <c r="K280" s="12">
        <v>105</v>
      </c>
      <c r="L280" s="12">
        <v>6</v>
      </c>
      <c r="M280" s="12">
        <v>8</v>
      </c>
      <c r="N280" s="12">
        <v>12</v>
      </c>
      <c r="O280" s="12">
        <v>40</v>
      </c>
      <c r="P280" s="12">
        <v>7</v>
      </c>
      <c r="Q280" s="12">
        <v>28</v>
      </c>
      <c r="R280" s="12">
        <v>13</v>
      </c>
      <c r="S280" s="12">
        <v>8</v>
      </c>
      <c r="T280" s="12">
        <v>1</v>
      </c>
      <c r="U280" s="12">
        <v>10</v>
      </c>
      <c r="V280" s="12">
        <v>54</v>
      </c>
      <c r="W280" s="12">
        <v>225</v>
      </c>
      <c r="X280" s="12">
        <v>0</v>
      </c>
      <c r="Y280" s="12">
        <v>0</v>
      </c>
      <c r="Z280" s="12">
        <v>0</v>
      </c>
      <c r="AA280" s="12">
        <v>1</v>
      </c>
      <c r="AB280" s="12">
        <v>0</v>
      </c>
      <c r="AC280" s="10" t="str">
        <f t="shared" si="24"/>
        <v>Cusco</v>
      </c>
    </row>
    <row r="281" spans="2:29" s="3" customFormat="1" x14ac:dyDescent="0.15">
      <c r="B281" s="9">
        <f t="shared" si="9"/>
        <v>275</v>
      </c>
      <c r="C281" s="9" t="s">
        <v>1656</v>
      </c>
      <c r="D281" s="10" t="str">
        <f t="shared" si="25"/>
        <v>Tablacunca</v>
      </c>
      <c r="E281" s="10" t="str">
        <f t="shared" si="25"/>
        <v>Abra Talocasa</v>
      </c>
      <c r="F281" s="10" t="str">
        <f t="shared" si="25"/>
        <v>Condoroma</v>
      </c>
      <c r="G281" s="9" t="str">
        <f t="shared" si="25"/>
        <v>PE34J</v>
      </c>
      <c r="H281" s="8">
        <f t="shared" si="22"/>
        <v>76</v>
      </c>
      <c r="I281" s="12">
        <v>4</v>
      </c>
      <c r="J281" s="12">
        <v>7</v>
      </c>
      <c r="K281" s="12">
        <v>28</v>
      </c>
      <c r="L281" s="12">
        <v>2</v>
      </c>
      <c r="M281" s="12">
        <v>15</v>
      </c>
      <c r="N281" s="12">
        <v>0</v>
      </c>
      <c r="O281" s="12">
        <v>0</v>
      </c>
      <c r="P281" s="12">
        <v>0</v>
      </c>
      <c r="Q281" s="12">
        <v>5</v>
      </c>
      <c r="R281" s="12">
        <v>13</v>
      </c>
      <c r="S281" s="12">
        <v>1</v>
      </c>
      <c r="T281" s="12">
        <v>1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0" t="str">
        <f t="shared" si="24"/>
        <v>Cusco</v>
      </c>
    </row>
    <row r="282" spans="2:29" s="3" customFormat="1" x14ac:dyDescent="0.15">
      <c r="B282" s="9">
        <f t="shared" si="9"/>
        <v>276</v>
      </c>
      <c r="C282" s="9" t="s">
        <v>1659</v>
      </c>
      <c r="D282" s="10" t="str">
        <f t="shared" si="25"/>
        <v>Ocoruro</v>
      </c>
      <c r="E282" s="10" t="str">
        <f t="shared" si="25"/>
        <v>Dv. Negro Mayo</v>
      </c>
      <c r="F282" s="10" t="str">
        <f t="shared" si="25"/>
        <v>Occoruro</v>
      </c>
      <c r="G282" s="9" t="str">
        <f t="shared" si="25"/>
        <v>PE34J</v>
      </c>
      <c r="H282" s="8">
        <f t="shared" si="22"/>
        <v>18</v>
      </c>
      <c r="I282" s="12">
        <v>3</v>
      </c>
      <c r="J282" s="12">
        <v>2</v>
      </c>
      <c r="K282" s="12">
        <v>3</v>
      </c>
      <c r="L282" s="12">
        <v>1</v>
      </c>
      <c r="M282" s="12">
        <v>4</v>
      </c>
      <c r="N282" s="12">
        <v>1</v>
      </c>
      <c r="O282" s="12">
        <v>0</v>
      </c>
      <c r="P282" s="12">
        <v>0</v>
      </c>
      <c r="Q282" s="12">
        <v>3</v>
      </c>
      <c r="R282" s="12">
        <v>1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0" t="str">
        <f t="shared" si="24"/>
        <v>Cusco</v>
      </c>
    </row>
    <row r="283" spans="2:29" s="3" customFormat="1" x14ac:dyDescent="0.15">
      <c r="B283" s="9">
        <f t="shared" si="9"/>
        <v>277</v>
      </c>
      <c r="C283" s="9" t="s">
        <v>1664</v>
      </c>
      <c r="D283" s="10" t="str">
        <f t="shared" si="25"/>
        <v>Mira  Mira</v>
      </c>
      <c r="E283" s="10" t="str">
        <f t="shared" si="25"/>
        <v>Tincopalca</v>
      </c>
      <c r="F283" s="10" t="str">
        <f t="shared" si="25"/>
        <v>Santa Lucía</v>
      </c>
      <c r="G283" s="9" t="str">
        <f t="shared" si="25"/>
        <v>PE34C</v>
      </c>
      <c r="H283" s="8">
        <f t="shared" si="22"/>
        <v>24</v>
      </c>
      <c r="I283" s="12">
        <v>0</v>
      </c>
      <c r="J283" s="12">
        <v>0</v>
      </c>
      <c r="K283" s="12">
        <v>7</v>
      </c>
      <c r="L283" s="12">
        <v>0</v>
      </c>
      <c r="M283" s="12">
        <v>1</v>
      </c>
      <c r="N283" s="12">
        <v>0</v>
      </c>
      <c r="O283" s="12">
        <v>2</v>
      </c>
      <c r="P283" s="12">
        <v>0</v>
      </c>
      <c r="Q283" s="12">
        <v>11</v>
      </c>
      <c r="R283" s="12">
        <v>3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0" t="str">
        <f t="shared" si="24"/>
        <v>Puno</v>
      </c>
    </row>
    <row r="284" spans="2:29" s="3" customFormat="1" x14ac:dyDescent="0.15">
      <c r="B284" s="9">
        <f t="shared" si="9"/>
        <v>278</v>
      </c>
      <c r="C284" s="9" t="s">
        <v>1672</v>
      </c>
      <c r="D284" s="10" t="str">
        <f t="shared" si="25"/>
        <v>San  Luis</v>
      </c>
      <c r="E284" s="10" t="str">
        <f t="shared" si="25"/>
        <v>Azángaro</v>
      </c>
      <c r="F284" s="10" t="str">
        <f t="shared" si="25"/>
        <v>Emp. PE-34B/PE-3SH</v>
      </c>
      <c r="G284" s="9" t="str">
        <f t="shared" si="25"/>
        <v>PE34B</v>
      </c>
      <c r="H284" s="8">
        <f t="shared" si="22"/>
        <v>691</v>
      </c>
      <c r="I284" s="12">
        <v>90</v>
      </c>
      <c r="J284" s="12">
        <v>52</v>
      </c>
      <c r="K284" s="12">
        <v>133</v>
      </c>
      <c r="L284" s="12">
        <v>15</v>
      </c>
      <c r="M284" s="12">
        <v>231</v>
      </c>
      <c r="N284" s="12">
        <v>4</v>
      </c>
      <c r="O284" s="12">
        <v>25</v>
      </c>
      <c r="P284" s="12">
        <v>9</v>
      </c>
      <c r="Q284" s="12">
        <v>73</v>
      </c>
      <c r="R284" s="12">
        <v>12</v>
      </c>
      <c r="S284" s="12">
        <v>2</v>
      </c>
      <c r="T284" s="12">
        <v>0</v>
      </c>
      <c r="U284" s="12">
        <v>0</v>
      </c>
      <c r="V284" s="12">
        <v>3</v>
      </c>
      <c r="W284" s="12">
        <v>42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0" t="str">
        <f t="shared" si="24"/>
        <v>Puno</v>
      </c>
    </row>
    <row r="285" spans="2:29" s="3" customFormat="1" x14ac:dyDescent="0.15">
      <c r="B285" s="9">
        <f t="shared" si="9"/>
        <v>279</v>
      </c>
      <c r="C285" s="9" t="s">
        <v>1679</v>
      </c>
      <c r="D285" s="10" t="str">
        <f t="shared" si="25"/>
        <v>Pucará</v>
      </c>
      <c r="E285" s="10" t="str">
        <f t="shared" si="25"/>
        <v>Pucará (PE-03S/PE-3SH)</v>
      </c>
      <c r="F285" s="10" t="str">
        <f t="shared" si="25"/>
        <v>Dv. Tuni Requena</v>
      </c>
      <c r="G285" s="9" t="str">
        <f t="shared" si="25"/>
        <v>PE03S</v>
      </c>
      <c r="H285" s="8">
        <f t="shared" si="22"/>
        <v>988</v>
      </c>
      <c r="I285" s="12">
        <v>121</v>
      </c>
      <c r="J285" s="12">
        <v>41</v>
      </c>
      <c r="K285" s="12">
        <v>176</v>
      </c>
      <c r="L285" s="12">
        <v>16</v>
      </c>
      <c r="M285" s="12">
        <v>317</v>
      </c>
      <c r="N285" s="12">
        <v>1</v>
      </c>
      <c r="O285" s="12">
        <v>22</v>
      </c>
      <c r="P285" s="12">
        <v>56</v>
      </c>
      <c r="Q285" s="12">
        <v>98</v>
      </c>
      <c r="R285" s="12">
        <v>12</v>
      </c>
      <c r="S285" s="12">
        <v>4</v>
      </c>
      <c r="T285" s="12">
        <v>2</v>
      </c>
      <c r="U285" s="12">
        <v>2</v>
      </c>
      <c r="V285" s="12">
        <v>3</v>
      </c>
      <c r="W285" s="12">
        <v>115</v>
      </c>
      <c r="X285" s="12">
        <v>1</v>
      </c>
      <c r="Y285" s="12">
        <v>0</v>
      </c>
      <c r="Z285" s="12">
        <v>0</v>
      </c>
      <c r="AA285" s="12">
        <v>1</v>
      </c>
      <c r="AB285" s="12">
        <v>0</v>
      </c>
      <c r="AC285" s="10" t="str">
        <f t="shared" si="24"/>
        <v>Puno</v>
      </c>
    </row>
    <row r="286" spans="2:29" s="3" customFormat="1" x14ac:dyDescent="0.15">
      <c r="B286" s="9">
        <f t="shared" si="9"/>
        <v>280</v>
      </c>
      <c r="C286" s="9" t="s">
        <v>1684</v>
      </c>
      <c r="D286" s="10" t="str">
        <f t="shared" si="25"/>
        <v>Chuquibambilla</v>
      </c>
      <c r="E286" s="10" t="str">
        <f t="shared" si="25"/>
        <v>Dv. Macusani (PE-03S/PU-100)</v>
      </c>
      <c r="F286" s="10" t="str">
        <f t="shared" si="25"/>
        <v>Dv. Chuquibambilla (PE-03S/PU-125)</v>
      </c>
      <c r="G286" s="9" t="str">
        <f t="shared" si="25"/>
        <v>PE03S</v>
      </c>
      <c r="H286" s="8">
        <f t="shared" si="22"/>
        <v>679</v>
      </c>
      <c r="I286" s="12">
        <v>97</v>
      </c>
      <c r="J286" s="12">
        <v>35</v>
      </c>
      <c r="K286" s="12">
        <v>79</v>
      </c>
      <c r="L286" s="12">
        <v>4</v>
      </c>
      <c r="M286" s="12">
        <v>168</v>
      </c>
      <c r="N286" s="12">
        <v>3</v>
      </c>
      <c r="O286" s="12">
        <v>28</v>
      </c>
      <c r="P286" s="12">
        <v>60</v>
      </c>
      <c r="Q286" s="12">
        <v>60</v>
      </c>
      <c r="R286" s="12">
        <v>19</v>
      </c>
      <c r="S286" s="12">
        <v>6</v>
      </c>
      <c r="T286" s="12">
        <v>4</v>
      </c>
      <c r="U286" s="12">
        <v>6</v>
      </c>
      <c r="V286" s="12">
        <v>1</v>
      </c>
      <c r="W286" s="12">
        <v>98</v>
      </c>
      <c r="X286" s="12">
        <v>2</v>
      </c>
      <c r="Y286" s="12">
        <v>2</v>
      </c>
      <c r="Z286" s="12">
        <v>1</v>
      </c>
      <c r="AA286" s="12">
        <v>6</v>
      </c>
      <c r="AB286" s="12">
        <v>0</v>
      </c>
      <c r="AC286" s="10" t="str">
        <f t="shared" si="24"/>
        <v>Puno</v>
      </c>
    </row>
    <row r="287" spans="2:29" s="3" customFormat="1" x14ac:dyDescent="0.15">
      <c r="B287" s="9">
        <f t="shared" si="9"/>
        <v>281</v>
      </c>
      <c r="C287" s="9" t="s">
        <v>1687</v>
      </c>
      <c r="D287" s="10" t="str">
        <f t="shared" ref="D287:G306" si="26">VLOOKUP($C287,Estaciones_2016,D$586,0)</f>
        <v>Tirapata</v>
      </c>
      <c r="E287" s="10" t="str">
        <f t="shared" si="26"/>
        <v>Estación de Pucará</v>
      </c>
      <c r="F287" s="10" t="str">
        <f t="shared" si="26"/>
        <v>Tirapata</v>
      </c>
      <c r="G287" s="9" t="str">
        <f t="shared" si="26"/>
        <v>PE3SH</v>
      </c>
      <c r="H287" s="8">
        <f t="shared" si="22"/>
        <v>133</v>
      </c>
      <c r="I287" s="12">
        <v>15</v>
      </c>
      <c r="J287" s="12">
        <v>16</v>
      </c>
      <c r="K287" s="12">
        <v>18</v>
      </c>
      <c r="L287" s="12">
        <v>11</v>
      </c>
      <c r="M287" s="12">
        <v>52</v>
      </c>
      <c r="N287" s="12">
        <v>4</v>
      </c>
      <c r="O287" s="12">
        <v>3</v>
      </c>
      <c r="P287" s="12">
        <v>1</v>
      </c>
      <c r="Q287" s="12">
        <v>11</v>
      </c>
      <c r="R287" s="12">
        <v>1</v>
      </c>
      <c r="S287" s="12">
        <v>0</v>
      </c>
      <c r="T287" s="12">
        <v>0</v>
      </c>
      <c r="U287" s="12">
        <v>1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0" t="str">
        <f t="shared" si="24"/>
        <v>Puno</v>
      </c>
    </row>
    <row r="288" spans="2:29" s="3" customFormat="1" x14ac:dyDescent="0.15">
      <c r="B288" s="9">
        <f t="shared" si="9"/>
        <v>282</v>
      </c>
      <c r="C288" s="9" t="s">
        <v>1693</v>
      </c>
      <c r="D288" s="10" t="str">
        <f t="shared" si="26"/>
        <v>Progreso</v>
      </c>
      <c r="E288" s="10" t="str">
        <f t="shared" si="26"/>
        <v>Progreso</v>
      </c>
      <c r="F288" s="10" t="str">
        <f t="shared" si="26"/>
        <v>San Antón</v>
      </c>
      <c r="G288" s="9" t="str">
        <f t="shared" si="26"/>
        <v>PE34B</v>
      </c>
      <c r="H288" s="8">
        <f t="shared" si="22"/>
        <v>717</v>
      </c>
      <c r="I288" s="12">
        <v>110</v>
      </c>
      <c r="J288" s="12">
        <v>11</v>
      </c>
      <c r="K288" s="12">
        <v>150</v>
      </c>
      <c r="L288" s="12">
        <v>6</v>
      </c>
      <c r="M288" s="12">
        <v>227</v>
      </c>
      <c r="N288" s="12">
        <v>2</v>
      </c>
      <c r="O288" s="12">
        <v>32</v>
      </c>
      <c r="P288" s="12">
        <v>6</v>
      </c>
      <c r="Q288" s="12">
        <v>104</v>
      </c>
      <c r="R288" s="12">
        <v>20</v>
      </c>
      <c r="S288" s="12">
        <v>2</v>
      </c>
      <c r="T288" s="12">
        <v>1</v>
      </c>
      <c r="U288" s="12">
        <v>1</v>
      </c>
      <c r="V288" s="12">
        <v>4</v>
      </c>
      <c r="W288" s="12">
        <v>41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0" t="str">
        <f t="shared" si="24"/>
        <v>Puno</v>
      </c>
    </row>
    <row r="289" spans="2:29" s="3" customFormat="1" x14ac:dyDescent="0.15">
      <c r="B289" s="9">
        <f t="shared" si="9"/>
        <v>283</v>
      </c>
      <c r="C289" s="9" t="s">
        <v>1698</v>
      </c>
      <c r="D289" s="10" t="str">
        <f t="shared" si="26"/>
        <v>San Antón</v>
      </c>
      <c r="E289" s="10" t="str">
        <f t="shared" si="26"/>
        <v>San Antón</v>
      </c>
      <c r="F289" s="10" t="str">
        <f t="shared" si="26"/>
        <v>Dv. Limbani</v>
      </c>
      <c r="G289" s="9" t="str">
        <f t="shared" si="26"/>
        <v>PE34B</v>
      </c>
      <c r="H289" s="8">
        <f t="shared" si="22"/>
        <v>560</v>
      </c>
      <c r="I289" s="12">
        <v>65</v>
      </c>
      <c r="J289" s="12">
        <v>50</v>
      </c>
      <c r="K289" s="12">
        <v>110</v>
      </c>
      <c r="L289" s="12">
        <v>37</v>
      </c>
      <c r="M289" s="12">
        <v>126</v>
      </c>
      <c r="N289" s="12">
        <v>7</v>
      </c>
      <c r="O289" s="12">
        <v>24</v>
      </c>
      <c r="P289" s="12">
        <v>11</v>
      </c>
      <c r="Q289" s="12">
        <v>57</v>
      </c>
      <c r="R289" s="12">
        <v>13</v>
      </c>
      <c r="S289" s="12">
        <v>2</v>
      </c>
      <c r="T289" s="12">
        <v>4</v>
      </c>
      <c r="U289" s="12">
        <v>2</v>
      </c>
      <c r="V289" s="12">
        <v>3</v>
      </c>
      <c r="W289" s="12">
        <v>43</v>
      </c>
      <c r="X289" s="12">
        <v>1</v>
      </c>
      <c r="Y289" s="12">
        <v>1</v>
      </c>
      <c r="Z289" s="12">
        <v>2</v>
      </c>
      <c r="AA289" s="12">
        <v>2</v>
      </c>
      <c r="AB289" s="12">
        <v>0</v>
      </c>
      <c r="AC289" s="10" t="str">
        <f t="shared" si="24"/>
        <v>Puno</v>
      </c>
    </row>
    <row r="290" spans="2:29" s="3" customFormat="1" x14ac:dyDescent="0.15">
      <c r="B290" s="9">
        <f t="shared" si="9"/>
        <v>284</v>
      </c>
      <c r="C290" s="9" t="s">
        <v>1702</v>
      </c>
      <c r="D290" s="10" t="str">
        <f t="shared" si="26"/>
        <v>San Gaban</v>
      </c>
      <c r="E290" s="10" t="str">
        <f t="shared" si="26"/>
        <v>Ollachea</v>
      </c>
      <c r="F290" s="10" t="str">
        <f t="shared" si="26"/>
        <v>San Gabán</v>
      </c>
      <c r="G290" s="9" t="str">
        <f t="shared" si="26"/>
        <v>PE34B</v>
      </c>
      <c r="H290" s="8">
        <f t="shared" si="22"/>
        <v>205</v>
      </c>
      <c r="I290" s="12">
        <v>34</v>
      </c>
      <c r="J290" s="12">
        <v>13</v>
      </c>
      <c r="K290" s="12">
        <v>44</v>
      </c>
      <c r="L290" s="12">
        <v>0</v>
      </c>
      <c r="M290" s="12">
        <v>32</v>
      </c>
      <c r="N290" s="12">
        <v>0</v>
      </c>
      <c r="O290" s="12">
        <v>2</v>
      </c>
      <c r="P290" s="12">
        <v>11</v>
      </c>
      <c r="Q290" s="12">
        <v>25</v>
      </c>
      <c r="R290" s="12">
        <v>9</v>
      </c>
      <c r="S290" s="12">
        <v>2</v>
      </c>
      <c r="T290" s="12">
        <v>0</v>
      </c>
      <c r="U290" s="12">
        <v>2</v>
      </c>
      <c r="V290" s="12">
        <v>3</v>
      </c>
      <c r="W290" s="12">
        <v>27</v>
      </c>
      <c r="X290" s="12">
        <v>0</v>
      </c>
      <c r="Y290" s="12">
        <v>0</v>
      </c>
      <c r="Z290" s="12">
        <v>0</v>
      </c>
      <c r="AA290" s="12">
        <v>1</v>
      </c>
      <c r="AB290" s="12">
        <v>0</v>
      </c>
      <c r="AC290" s="10" t="str">
        <f t="shared" si="24"/>
        <v>Puno</v>
      </c>
    </row>
    <row r="291" spans="2:29" s="3" customFormat="1" x14ac:dyDescent="0.15">
      <c r="B291" s="9">
        <f t="shared" si="9"/>
        <v>285</v>
      </c>
      <c r="C291" s="9" t="s">
        <v>1708</v>
      </c>
      <c r="D291" s="10" t="str">
        <f t="shared" si="26"/>
        <v>Torno</v>
      </c>
      <c r="E291" s="10" t="str">
        <f t="shared" si="26"/>
        <v>Dv. Accoccollo</v>
      </c>
      <c r="F291" s="10" t="str">
        <f t="shared" si="26"/>
        <v>Putina</v>
      </c>
      <c r="G291" s="9" t="str">
        <f t="shared" si="26"/>
        <v>PE34H</v>
      </c>
      <c r="H291" s="8">
        <f t="shared" si="22"/>
        <v>558</v>
      </c>
      <c r="I291" s="12">
        <v>28</v>
      </c>
      <c r="J291" s="12">
        <v>8</v>
      </c>
      <c r="K291" s="12">
        <v>165</v>
      </c>
      <c r="L291" s="12">
        <v>28</v>
      </c>
      <c r="M291" s="12">
        <v>244</v>
      </c>
      <c r="N291" s="12">
        <v>6</v>
      </c>
      <c r="O291" s="12">
        <v>10</v>
      </c>
      <c r="P291" s="12">
        <v>0</v>
      </c>
      <c r="Q291" s="12">
        <v>54</v>
      </c>
      <c r="R291" s="12">
        <v>9</v>
      </c>
      <c r="S291" s="12">
        <v>2</v>
      </c>
      <c r="T291" s="12">
        <v>1</v>
      </c>
      <c r="U291" s="12">
        <v>0</v>
      </c>
      <c r="V291" s="12">
        <v>0</v>
      </c>
      <c r="W291" s="12">
        <v>2</v>
      </c>
      <c r="X291" s="12">
        <v>0</v>
      </c>
      <c r="Y291" s="12">
        <v>0</v>
      </c>
      <c r="Z291" s="12">
        <v>0</v>
      </c>
      <c r="AA291" s="12">
        <v>1</v>
      </c>
      <c r="AB291" s="12">
        <v>0</v>
      </c>
      <c r="AC291" s="10" t="str">
        <f t="shared" si="24"/>
        <v>Puno</v>
      </c>
    </row>
    <row r="292" spans="2:29" s="3" customFormat="1" x14ac:dyDescent="0.15">
      <c r="B292" s="9">
        <f t="shared" si="9"/>
        <v>286</v>
      </c>
      <c r="C292" s="9" t="s">
        <v>1715</v>
      </c>
      <c r="D292" s="10" t="str">
        <f t="shared" si="26"/>
        <v>Conima</v>
      </c>
      <c r="E292" s="10" t="str">
        <f t="shared" si="26"/>
        <v>Putina</v>
      </c>
      <c r="F292" s="10" t="str">
        <f t="shared" si="26"/>
        <v>Abra Toco Toco</v>
      </c>
      <c r="G292" s="9" t="str">
        <f t="shared" si="26"/>
        <v>PE34H</v>
      </c>
      <c r="H292" s="8">
        <f t="shared" si="22"/>
        <v>88</v>
      </c>
      <c r="I292" s="12">
        <v>9</v>
      </c>
      <c r="J292" s="12">
        <v>7</v>
      </c>
      <c r="K292" s="12">
        <v>17</v>
      </c>
      <c r="L292" s="12">
        <v>1</v>
      </c>
      <c r="M292" s="12">
        <v>23</v>
      </c>
      <c r="N292" s="12">
        <v>2</v>
      </c>
      <c r="O292" s="12">
        <v>5</v>
      </c>
      <c r="P292" s="12">
        <v>0</v>
      </c>
      <c r="Q292" s="12">
        <v>15</v>
      </c>
      <c r="R292" s="12">
        <v>8</v>
      </c>
      <c r="S292" s="12">
        <v>1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0" t="str">
        <f t="shared" si="24"/>
        <v>Puno</v>
      </c>
    </row>
    <row r="293" spans="2:29" s="3" customFormat="1" x14ac:dyDescent="0.15">
      <c r="B293" s="9">
        <f t="shared" si="9"/>
        <v>287</v>
      </c>
      <c r="C293" s="9" t="s">
        <v>1720</v>
      </c>
      <c r="D293" s="10" t="str">
        <f t="shared" si="26"/>
        <v>Larequeri</v>
      </c>
      <c r="E293" s="10" t="str">
        <f t="shared" si="26"/>
        <v>Abra Loripongo</v>
      </c>
      <c r="F293" s="10" t="str">
        <f t="shared" si="26"/>
        <v>Laraqueri</v>
      </c>
      <c r="G293" s="9" t="str">
        <f t="shared" si="26"/>
        <v>PE36B</v>
      </c>
      <c r="H293" s="8">
        <f t="shared" si="22"/>
        <v>184</v>
      </c>
      <c r="I293" s="12">
        <v>23</v>
      </c>
      <c r="J293" s="12">
        <v>27</v>
      </c>
      <c r="K293" s="12">
        <v>29</v>
      </c>
      <c r="L293" s="12">
        <v>16</v>
      </c>
      <c r="M293" s="12">
        <v>17</v>
      </c>
      <c r="N293" s="12">
        <v>16</v>
      </c>
      <c r="O293" s="12">
        <v>0</v>
      </c>
      <c r="P293" s="12">
        <v>14</v>
      </c>
      <c r="Q293" s="12">
        <v>19</v>
      </c>
      <c r="R293" s="12">
        <v>8</v>
      </c>
      <c r="S293" s="12">
        <v>2</v>
      </c>
      <c r="T293" s="12">
        <v>0</v>
      </c>
      <c r="U293" s="12">
        <v>0</v>
      </c>
      <c r="V293" s="12">
        <v>0</v>
      </c>
      <c r="W293" s="12">
        <v>13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0" t="str">
        <f t="shared" si="24"/>
        <v>Puno</v>
      </c>
    </row>
    <row r="294" spans="2:29" s="3" customFormat="1" x14ac:dyDescent="0.15">
      <c r="B294" s="9">
        <f t="shared" si="9"/>
        <v>288</v>
      </c>
      <c r="C294" s="9" t="s">
        <v>1727</v>
      </c>
      <c r="D294" s="10" t="str">
        <f t="shared" si="26"/>
        <v>Ilave</v>
      </c>
      <c r="E294" s="10" t="str">
        <f t="shared" si="26"/>
        <v>Dv. Challacollo</v>
      </c>
      <c r="F294" s="10" t="str">
        <f t="shared" si="26"/>
        <v>Ilave</v>
      </c>
      <c r="G294" s="9" t="str">
        <f t="shared" si="26"/>
        <v>PE03S</v>
      </c>
      <c r="H294" s="8">
        <f t="shared" si="22"/>
        <v>1433</v>
      </c>
      <c r="I294" s="12">
        <v>190</v>
      </c>
      <c r="J294" s="12">
        <v>141</v>
      </c>
      <c r="K294" s="12">
        <v>142</v>
      </c>
      <c r="L294" s="12">
        <v>66</v>
      </c>
      <c r="M294" s="12">
        <v>628</v>
      </c>
      <c r="N294" s="12">
        <v>36</v>
      </c>
      <c r="O294" s="12">
        <v>8</v>
      </c>
      <c r="P294" s="12">
        <v>17</v>
      </c>
      <c r="Q294" s="12">
        <v>86</v>
      </c>
      <c r="R294" s="12">
        <v>8</v>
      </c>
      <c r="S294" s="12">
        <v>0</v>
      </c>
      <c r="T294" s="12">
        <v>1</v>
      </c>
      <c r="U294" s="12">
        <v>16</v>
      </c>
      <c r="V294" s="12">
        <v>15</v>
      </c>
      <c r="W294" s="12">
        <v>71</v>
      </c>
      <c r="X294" s="12">
        <v>2</v>
      </c>
      <c r="Y294" s="12">
        <v>1</v>
      </c>
      <c r="Z294" s="12">
        <v>1</v>
      </c>
      <c r="AA294" s="12">
        <v>4</v>
      </c>
      <c r="AB294" s="12">
        <v>0</v>
      </c>
      <c r="AC294" s="10" t="str">
        <f t="shared" si="24"/>
        <v>Puno</v>
      </c>
    </row>
    <row r="295" spans="2:29" s="3" customFormat="1" x14ac:dyDescent="0.15">
      <c r="B295" s="9">
        <f t="shared" si="9"/>
        <v>289</v>
      </c>
      <c r="C295" s="9" t="s">
        <v>1730</v>
      </c>
      <c r="D295" s="10" t="str">
        <f t="shared" si="26"/>
        <v>Juli</v>
      </c>
      <c r="E295" s="10" t="str">
        <f t="shared" si="26"/>
        <v>Juli</v>
      </c>
      <c r="F295" s="10" t="str">
        <f t="shared" si="26"/>
        <v>Dv. Kajje</v>
      </c>
      <c r="G295" s="9" t="str">
        <f t="shared" si="26"/>
        <v>PE03S</v>
      </c>
      <c r="H295" s="8">
        <f t="shared" si="22"/>
        <v>858</v>
      </c>
      <c r="I295" s="12">
        <v>77</v>
      </c>
      <c r="J295" s="12">
        <v>121</v>
      </c>
      <c r="K295" s="12">
        <v>85</v>
      </c>
      <c r="L295" s="12">
        <v>26</v>
      </c>
      <c r="M295" s="12">
        <v>289</v>
      </c>
      <c r="N295" s="12">
        <v>32</v>
      </c>
      <c r="O295" s="12">
        <v>30</v>
      </c>
      <c r="P295" s="12">
        <v>19</v>
      </c>
      <c r="Q295" s="12">
        <v>65</v>
      </c>
      <c r="R295" s="12">
        <v>15</v>
      </c>
      <c r="S295" s="12">
        <v>1</v>
      </c>
      <c r="T295" s="12">
        <v>0</v>
      </c>
      <c r="U295" s="12">
        <v>6</v>
      </c>
      <c r="V295" s="12">
        <v>21</v>
      </c>
      <c r="W295" s="12">
        <v>66</v>
      </c>
      <c r="X295" s="12">
        <v>0</v>
      </c>
      <c r="Y295" s="12">
        <v>0</v>
      </c>
      <c r="Z295" s="12">
        <v>1</v>
      </c>
      <c r="AA295" s="12">
        <v>4</v>
      </c>
      <c r="AB295" s="12">
        <v>0</v>
      </c>
      <c r="AC295" s="10" t="str">
        <f t="shared" si="24"/>
        <v>Puno</v>
      </c>
    </row>
    <row r="296" spans="2:29" s="3" customFormat="1" x14ac:dyDescent="0.15">
      <c r="B296" s="9">
        <f t="shared" si="9"/>
        <v>290</v>
      </c>
      <c r="C296" s="9" t="s">
        <v>1735</v>
      </c>
      <c r="D296" s="10" t="str">
        <f t="shared" si="26"/>
        <v>Yunguyo</v>
      </c>
      <c r="E296" s="10" t="str">
        <f t="shared" si="26"/>
        <v>Pomata</v>
      </c>
      <c r="F296" s="10" t="str">
        <f t="shared" si="26"/>
        <v>Yunguyo</v>
      </c>
      <c r="G296" s="9" t="str">
        <f t="shared" si="26"/>
        <v>PU131</v>
      </c>
      <c r="H296" s="8">
        <f t="shared" si="22"/>
        <v>378</v>
      </c>
      <c r="I296" s="12">
        <v>52</v>
      </c>
      <c r="J296" s="12">
        <v>70</v>
      </c>
      <c r="K296" s="12">
        <v>26</v>
      </c>
      <c r="L296" s="12">
        <v>10</v>
      </c>
      <c r="M296" s="12">
        <v>144</v>
      </c>
      <c r="N296" s="12">
        <v>2</v>
      </c>
      <c r="O296" s="12">
        <v>9</v>
      </c>
      <c r="P296" s="12">
        <v>6</v>
      </c>
      <c r="Q296" s="12">
        <v>44</v>
      </c>
      <c r="R296" s="12">
        <v>4</v>
      </c>
      <c r="S296" s="12">
        <v>1</v>
      </c>
      <c r="T296" s="12">
        <v>0</v>
      </c>
      <c r="U296" s="12">
        <v>2</v>
      </c>
      <c r="V296" s="12">
        <v>1</v>
      </c>
      <c r="W296" s="12">
        <v>6</v>
      </c>
      <c r="X296" s="12">
        <v>0</v>
      </c>
      <c r="Y296" s="12">
        <v>1</v>
      </c>
      <c r="Z296" s="12">
        <v>0</v>
      </c>
      <c r="AA296" s="12">
        <v>0</v>
      </c>
      <c r="AB296" s="12">
        <v>0</v>
      </c>
      <c r="AC296" s="10" t="str">
        <f t="shared" si="24"/>
        <v>Puno</v>
      </c>
    </row>
    <row r="297" spans="2:29" s="3" customFormat="1" x14ac:dyDescent="0.15">
      <c r="B297" s="9">
        <f t="shared" si="9"/>
        <v>291</v>
      </c>
      <c r="C297" s="9" t="s">
        <v>1741</v>
      </c>
      <c r="D297" s="10" t="str">
        <f t="shared" si="26"/>
        <v>Zepita</v>
      </c>
      <c r="E297" s="10" t="str">
        <f t="shared" si="26"/>
        <v>Zepita</v>
      </c>
      <c r="F297" s="10" t="str">
        <f t="shared" si="26"/>
        <v>Dv. Santa Cruz de Cumi</v>
      </c>
      <c r="G297" s="9" t="str">
        <f t="shared" si="26"/>
        <v>PE03S</v>
      </c>
      <c r="H297" s="8">
        <f t="shared" si="22"/>
        <v>1218</v>
      </c>
      <c r="I297" s="12">
        <v>112</v>
      </c>
      <c r="J297" s="12">
        <v>168</v>
      </c>
      <c r="K297" s="12">
        <v>63</v>
      </c>
      <c r="L297" s="12">
        <v>30</v>
      </c>
      <c r="M297" s="12">
        <v>617</v>
      </c>
      <c r="N297" s="12">
        <v>14</v>
      </c>
      <c r="O297" s="12">
        <v>3</v>
      </c>
      <c r="P297" s="12">
        <v>26</v>
      </c>
      <c r="Q297" s="12">
        <v>63</v>
      </c>
      <c r="R297" s="12">
        <v>10</v>
      </c>
      <c r="S297" s="12">
        <v>3</v>
      </c>
      <c r="T297" s="12">
        <v>1</v>
      </c>
      <c r="U297" s="12">
        <v>11</v>
      </c>
      <c r="V297" s="12">
        <v>14</v>
      </c>
      <c r="W297" s="12">
        <v>73</v>
      </c>
      <c r="X297" s="12">
        <v>0</v>
      </c>
      <c r="Y297" s="12">
        <v>1</v>
      </c>
      <c r="Z297" s="12">
        <v>4</v>
      </c>
      <c r="AA297" s="12">
        <v>5</v>
      </c>
      <c r="AB297" s="12">
        <v>0</v>
      </c>
      <c r="AC297" s="10" t="str">
        <f t="shared" si="24"/>
        <v>Puno</v>
      </c>
    </row>
    <row r="298" spans="2:29" s="3" customFormat="1" x14ac:dyDescent="0.15">
      <c r="B298" s="9">
        <f t="shared" si="9"/>
        <v>292</v>
      </c>
      <c r="C298" s="9" t="s">
        <v>1744</v>
      </c>
      <c r="D298" s="10" t="str">
        <f t="shared" si="26"/>
        <v>Lacotuyo</v>
      </c>
      <c r="E298" s="10" t="str">
        <f t="shared" si="26"/>
        <v>Dv. Juli</v>
      </c>
      <c r="F298" s="10" t="str">
        <f t="shared" si="26"/>
        <v>Ilave</v>
      </c>
      <c r="G298" s="9" t="str">
        <f t="shared" si="26"/>
        <v>PE38A</v>
      </c>
      <c r="H298" s="8">
        <f t="shared" si="22"/>
        <v>531</v>
      </c>
      <c r="I298" s="12">
        <v>39</v>
      </c>
      <c r="J298" s="12">
        <v>162</v>
      </c>
      <c r="K298" s="12">
        <v>43</v>
      </c>
      <c r="L298" s="12">
        <v>1</v>
      </c>
      <c r="M298" s="12">
        <v>200</v>
      </c>
      <c r="N298" s="12">
        <v>2</v>
      </c>
      <c r="O298" s="12">
        <v>0</v>
      </c>
      <c r="P298" s="12">
        <v>0</v>
      </c>
      <c r="Q298" s="12">
        <v>44</v>
      </c>
      <c r="R298" s="12">
        <v>13</v>
      </c>
      <c r="S298" s="12">
        <v>5</v>
      </c>
      <c r="T298" s="12">
        <v>2</v>
      </c>
      <c r="U298" s="12">
        <v>1</v>
      </c>
      <c r="V298" s="12">
        <v>1</v>
      </c>
      <c r="W298" s="12">
        <v>16</v>
      </c>
      <c r="X298" s="12">
        <v>2</v>
      </c>
      <c r="Y298" s="12">
        <v>0</v>
      </c>
      <c r="Z298" s="12">
        <v>0</v>
      </c>
      <c r="AA298" s="12">
        <v>0</v>
      </c>
      <c r="AB298" s="12">
        <v>0</v>
      </c>
      <c r="AC298" s="10" t="str">
        <f t="shared" si="24"/>
        <v>Puno</v>
      </c>
    </row>
    <row r="299" spans="2:29" s="3" customFormat="1" x14ac:dyDescent="0.15">
      <c r="B299" s="9">
        <f t="shared" si="9"/>
        <v>293</v>
      </c>
      <c r="C299" s="9" t="s">
        <v>1750</v>
      </c>
      <c r="D299" s="10" t="str">
        <f t="shared" si="26"/>
        <v>Caracollo</v>
      </c>
      <c r="E299" s="10" t="str">
        <f t="shared" si="26"/>
        <v>Dv. Lacalaca (PE-36A/PU-130)</v>
      </c>
      <c r="F299" s="10" t="str">
        <f t="shared" si="26"/>
        <v>Dv. Tanca Tanca</v>
      </c>
      <c r="G299" s="9" t="str">
        <f t="shared" si="26"/>
        <v>PE36A</v>
      </c>
      <c r="H299" s="8">
        <f t="shared" si="22"/>
        <v>252</v>
      </c>
      <c r="I299" s="12">
        <v>12</v>
      </c>
      <c r="J299" s="12">
        <v>21</v>
      </c>
      <c r="K299" s="12">
        <v>15</v>
      </c>
      <c r="L299" s="12">
        <v>4</v>
      </c>
      <c r="M299" s="12">
        <v>47</v>
      </c>
      <c r="N299" s="12">
        <v>0</v>
      </c>
      <c r="O299" s="12">
        <v>2</v>
      </c>
      <c r="P299" s="12">
        <v>14</v>
      </c>
      <c r="Q299" s="12">
        <v>13</v>
      </c>
      <c r="R299" s="12">
        <v>12</v>
      </c>
      <c r="S299" s="12">
        <v>1</v>
      </c>
      <c r="T299" s="12">
        <v>5</v>
      </c>
      <c r="U299" s="12">
        <v>38</v>
      </c>
      <c r="V299" s="12">
        <v>42</v>
      </c>
      <c r="W299" s="12">
        <v>23</v>
      </c>
      <c r="X299" s="12">
        <v>0</v>
      </c>
      <c r="Y299" s="12">
        <v>2</v>
      </c>
      <c r="Z299" s="12">
        <v>1</v>
      </c>
      <c r="AA299" s="12">
        <v>0</v>
      </c>
      <c r="AB299" s="12">
        <v>0</v>
      </c>
      <c r="AC299" s="10" t="str">
        <f t="shared" si="24"/>
        <v>Puno</v>
      </c>
    </row>
    <row r="300" spans="2:29" s="3" customFormat="1" x14ac:dyDescent="0.15">
      <c r="B300" s="9">
        <f t="shared" si="9"/>
        <v>294</v>
      </c>
      <c r="C300" s="9" t="s">
        <v>1756</v>
      </c>
      <c r="D300" s="10" t="str">
        <f t="shared" si="26"/>
        <v>Jerusalem Azunquillo</v>
      </c>
      <c r="E300" s="10" t="str">
        <f t="shared" si="26"/>
        <v>Rioja</v>
      </c>
      <c r="F300" s="10" t="str">
        <f t="shared" si="26"/>
        <v>Nueva Cajamarca</v>
      </c>
      <c r="G300" s="9" t="str">
        <f t="shared" si="26"/>
        <v>PE05N</v>
      </c>
      <c r="H300" s="8">
        <f t="shared" si="22"/>
        <v>1705</v>
      </c>
      <c r="I300" s="12">
        <v>490</v>
      </c>
      <c r="J300" s="12">
        <v>390</v>
      </c>
      <c r="K300" s="12">
        <v>233</v>
      </c>
      <c r="L300" s="12">
        <v>49</v>
      </c>
      <c r="M300" s="12">
        <v>220</v>
      </c>
      <c r="N300" s="12">
        <v>0</v>
      </c>
      <c r="O300" s="12">
        <v>12</v>
      </c>
      <c r="P300" s="12">
        <v>30</v>
      </c>
      <c r="Q300" s="12">
        <v>138</v>
      </c>
      <c r="R300" s="12">
        <v>39</v>
      </c>
      <c r="S300" s="12">
        <v>9</v>
      </c>
      <c r="T300" s="12">
        <v>1</v>
      </c>
      <c r="U300" s="12">
        <v>0</v>
      </c>
      <c r="V300" s="12">
        <v>3</v>
      </c>
      <c r="W300" s="12">
        <v>87</v>
      </c>
      <c r="X300" s="12">
        <v>0</v>
      </c>
      <c r="Y300" s="12">
        <v>1</v>
      </c>
      <c r="Z300" s="12">
        <v>1</v>
      </c>
      <c r="AA300" s="12">
        <v>2</v>
      </c>
      <c r="AB300" s="12">
        <v>0</v>
      </c>
      <c r="AC300" s="10" t="str">
        <f t="shared" si="24"/>
        <v>San Martín</v>
      </c>
    </row>
    <row r="301" spans="2:29" s="3" customFormat="1" x14ac:dyDescent="0.15">
      <c r="B301" s="9">
        <f t="shared" si="9"/>
        <v>295</v>
      </c>
      <c r="C301" s="9" t="s">
        <v>1762</v>
      </c>
      <c r="D301" s="10" t="str">
        <f t="shared" si="26"/>
        <v>Rioja</v>
      </c>
      <c r="E301" s="10" t="str">
        <f t="shared" si="26"/>
        <v>Dv. Soritor (PE-05N/PE-08A)</v>
      </c>
      <c r="F301" s="10" t="str">
        <f t="shared" si="26"/>
        <v>Rioja</v>
      </c>
      <c r="G301" s="9" t="str">
        <f t="shared" si="26"/>
        <v>PE05N</v>
      </c>
      <c r="H301" s="8">
        <f t="shared" si="22"/>
        <v>1269</v>
      </c>
      <c r="I301" s="12">
        <v>301</v>
      </c>
      <c r="J301" s="12">
        <v>257</v>
      </c>
      <c r="K301" s="12">
        <v>181</v>
      </c>
      <c r="L301" s="12">
        <v>48</v>
      </c>
      <c r="M301" s="12">
        <v>188</v>
      </c>
      <c r="N301" s="12">
        <v>1</v>
      </c>
      <c r="O301" s="12">
        <v>7</v>
      </c>
      <c r="P301" s="12">
        <v>30</v>
      </c>
      <c r="Q301" s="12">
        <v>106</v>
      </c>
      <c r="R301" s="12">
        <v>41</v>
      </c>
      <c r="S301" s="12">
        <v>10</v>
      </c>
      <c r="T301" s="12">
        <v>0</v>
      </c>
      <c r="U301" s="12">
        <v>3</v>
      </c>
      <c r="V301" s="12">
        <v>6</v>
      </c>
      <c r="W301" s="12">
        <v>85</v>
      </c>
      <c r="X301" s="12">
        <v>0</v>
      </c>
      <c r="Y301" s="12">
        <v>1</v>
      </c>
      <c r="Z301" s="12">
        <v>2</v>
      </c>
      <c r="AA301" s="12">
        <v>2</v>
      </c>
      <c r="AB301" s="12">
        <v>0</v>
      </c>
      <c r="AC301" s="10" t="str">
        <f t="shared" si="24"/>
        <v>San Martín</v>
      </c>
    </row>
    <row r="302" spans="2:29" s="3" customFormat="1" x14ac:dyDescent="0.15">
      <c r="B302" s="9">
        <f t="shared" si="9"/>
        <v>296</v>
      </c>
      <c r="C302" s="9" t="s">
        <v>1766</v>
      </c>
      <c r="D302" s="10" t="str">
        <f t="shared" si="26"/>
        <v>Habana</v>
      </c>
      <c r="E302" s="10" t="str">
        <f t="shared" si="26"/>
        <v>Soritor</v>
      </c>
      <c r="F302" s="10" t="str">
        <f t="shared" si="26"/>
        <v>Calzada (PE-05N/PE-08A)</v>
      </c>
      <c r="G302" s="9" t="str">
        <f t="shared" si="26"/>
        <v>PE08B</v>
      </c>
      <c r="H302" s="8">
        <f t="shared" si="22"/>
        <v>87</v>
      </c>
      <c r="I302" s="12">
        <v>7</v>
      </c>
      <c r="J302" s="12">
        <v>23</v>
      </c>
      <c r="K302" s="12">
        <v>18</v>
      </c>
      <c r="L302" s="12">
        <v>0</v>
      </c>
      <c r="M302" s="12">
        <v>32</v>
      </c>
      <c r="N302" s="12">
        <v>0</v>
      </c>
      <c r="O302" s="12">
        <v>0</v>
      </c>
      <c r="P302" s="12">
        <v>0</v>
      </c>
      <c r="Q302" s="12">
        <v>5</v>
      </c>
      <c r="R302" s="12">
        <v>1</v>
      </c>
      <c r="S302" s="12">
        <v>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0" t="str">
        <f t="shared" si="24"/>
        <v>San Martín</v>
      </c>
    </row>
    <row r="303" spans="2:29" s="3" customFormat="1" x14ac:dyDescent="0.15">
      <c r="B303" s="9">
        <f t="shared" si="9"/>
        <v>297</v>
      </c>
      <c r="C303" s="9" t="s">
        <v>1772</v>
      </c>
      <c r="D303" s="10" t="str">
        <f t="shared" si="26"/>
        <v>Bolivia</v>
      </c>
      <c r="E303" s="10" t="str">
        <f t="shared" si="26"/>
        <v>Puente Bolivia</v>
      </c>
      <c r="F303" s="10" t="str">
        <f t="shared" si="26"/>
        <v>Dv. Santa Anita</v>
      </c>
      <c r="G303" s="9" t="str">
        <f t="shared" si="26"/>
        <v>PE05N</v>
      </c>
      <c r="H303" s="8">
        <f t="shared" si="22"/>
        <v>981</v>
      </c>
      <c r="I303" s="12">
        <v>233</v>
      </c>
      <c r="J303" s="12">
        <v>168</v>
      </c>
      <c r="K303" s="12">
        <v>168</v>
      </c>
      <c r="L303" s="12">
        <v>78</v>
      </c>
      <c r="M303" s="12">
        <v>106</v>
      </c>
      <c r="N303" s="12">
        <v>4</v>
      </c>
      <c r="O303" s="12">
        <v>9</v>
      </c>
      <c r="P303" s="12">
        <v>25</v>
      </c>
      <c r="Q303" s="12">
        <v>64</v>
      </c>
      <c r="R303" s="12">
        <v>26</v>
      </c>
      <c r="S303" s="12">
        <v>8</v>
      </c>
      <c r="T303" s="12">
        <v>1</v>
      </c>
      <c r="U303" s="12">
        <v>1</v>
      </c>
      <c r="V303" s="12">
        <v>5</v>
      </c>
      <c r="W303" s="12">
        <v>81</v>
      </c>
      <c r="X303" s="12">
        <v>0</v>
      </c>
      <c r="Y303" s="12">
        <v>1</v>
      </c>
      <c r="Z303" s="12">
        <v>1</v>
      </c>
      <c r="AA303" s="12">
        <v>2</v>
      </c>
      <c r="AB303" s="12">
        <v>0</v>
      </c>
      <c r="AC303" s="10" t="str">
        <f t="shared" si="24"/>
        <v>San Martín</v>
      </c>
    </row>
    <row r="304" spans="2:29" s="3" customFormat="1" x14ac:dyDescent="0.15">
      <c r="B304" s="9">
        <f t="shared" si="9"/>
        <v>298</v>
      </c>
      <c r="C304" s="9" t="s">
        <v>1778</v>
      </c>
      <c r="D304" s="10" t="str">
        <f t="shared" si="26"/>
        <v>Juan Guerra</v>
      </c>
      <c r="E304" s="10" t="str">
        <f t="shared" si="26"/>
        <v>Juan Guerra</v>
      </c>
      <c r="F304" s="10" t="str">
        <f t="shared" si="26"/>
        <v>Dv. San Martin de Cumbaza</v>
      </c>
      <c r="G304" s="9" t="str">
        <f t="shared" si="26"/>
        <v>PE05N</v>
      </c>
      <c r="H304" s="8">
        <f t="shared" si="22"/>
        <v>1544</v>
      </c>
      <c r="I304" s="12">
        <v>573</v>
      </c>
      <c r="J304" s="12">
        <v>256</v>
      </c>
      <c r="K304" s="12">
        <v>316</v>
      </c>
      <c r="L304" s="12">
        <v>12</v>
      </c>
      <c r="M304" s="12">
        <v>86</v>
      </c>
      <c r="N304" s="12">
        <v>4</v>
      </c>
      <c r="O304" s="12">
        <v>8</v>
      </c>
      <c r="P304" s="12">
        <v>4</v>
      </c>
      <c r="Q304" s="12">
        <v>95</v>
      </c>
      <c r="R304" s="12">
        <v>109</v>
      </c>
      <c r="S304" s="12">
        <v>10</v>
      </c>
      <c r="T304" s="12">
        <v>0</v>
      </c>
      <c r="U304" s="12">
        <v>3</v>
      </c>
      <c r="V304" s="12">
        <v>1</v>
      </c>
      <c r="W304" s="12">
        <v>57</v>
      </c>
      <c r="X304" s="12">
        <v>1</v>
      </c>
      <c r="Y304" s="12">
        <v>0</v>
      </c>
      <c r="Z304" s="12">
        <v>3</v>
      </c>
      <c r="AA304" s="12">
        <v>6</v>
      </c>
      <c r="AB304" s="12">
        <v>0</v>
      </c>
      <c r="AC304" s="10" t="str">
        <f t="shared" si="24"/>
        <v>San Martín</v>
      </c>
    </row>
    <row r="305" spans="2:29" s="3" customFormat="1" x14ac:dyDescent="0.15">
      <c r="B305" s="9">
        <f t="shared" si="9"/>
        <v>299</v>
      </c>
      <c r="C305" s="9" t="s">
        <v>1783</v>
      </c>
      <c r="D305" s="10" t="str">
        <f t="shared" si="26"/>
        <v>Picota</v>
      </c>
      <c r="E305" s="10" t="str">
        <f t="shared" si="26"/>
        <v>Bellavista</v>
      </c>
      <c r="F305" s="10" t="str">
        <f t="shared" si="26"/>
        <v>Picota</v>
      </c>
      <c r="G305" s="9" t="str">
        <f t="shared" si="26"/>
        <v>PE05N</v>
      </c>
      <c r="H305" s="8">
        <f t="shared" si="22"/>
        <v>925</v>
      </c>
      <c r="I305" s="12">
        <v>342</v>
      </c>
      <c r="J305" s="12">
        <v>141</v>
      </c>
      <c r="K305" s="12">
        <v>223</v>
      </c>
      <c r="L305" s="12">
        <v>11</v>
      </c>
      <c r="M305" s="12">
        <v>23</v>
      </c>
      <c r="N305" s="12">
        <v>2</v>
      </c>
      <c r="O305" s="12">
        <v>8</v>
      </c>
      <c r="P305" s="12">
        <v>6</v>
      </c>
      <c r="Q305" s="12">
        <v>55</v>
      </c>
      <c r="R305" s="12">
        <v>34</v>
      </c>
      <c r="S305" s="12">
        <v>11</v>
      </c>
      <c r="T305" s="12">
        <v>2</v>
      </c>
      <c r="U305" s="12">
        <v>2</v>
      </c>
      <c r="V305" s="12">
        <v>1</v>
      </c>
      <c r="W305" s="12">
        <v>55</v>
      </c>
      <c r="X305" s="12">
        <v>1</v>
      </c>
      <c r="Y305" s="12">
        <v>1</v>
      </c>
      <c r="Z305" s="12">
        <v>2</v>
      </c>
      <c r="AA305" s="12">
        <v>5</v>
      </c>
      <c r="AB305" s="12">
        <v>0</v>
      </c>
      <c r="AC305" s="10" t="str">
        <f t="shared" si="24"/>
        <v>San Martín</v>
      </c>
    </row>
    <row r="306" spans="2:29" s="3" customFormat="1" x14ac:dyDescent="0.15">
      <c r="B306" s="9">
        <f t="shared" si="9"/>
        <v>300</v>
      </c>
      <c r="C306" s="9" t="s">
        <v>1787</v>
      </c>
      <c r="D306" s="10" t="str">
        <f t="shared" si="26"/>
        <v>Sacanchi</v>
      </c>
      <c r="E306" s="10" t="str">
        <f t="shared" si="26"/>
        <v>Sacanche (Dv. Saposoa)</v>
      </c>
      <c r="F306" s="10" t="str">
        <f t="shared" si="26"/>
        <v>Bellavista</v>
      </c>
      <c r="G306" s="9" t="str">
        <f t="shared" si="26"/>
        <v>PE05N</v>
      </c>
      <c r="H306" s="8">
        <f t="shared" si="22"/>
        <v>688</v>
      </c>
      <c r="I306" s="12">
        <v>265</v>
      </c>
      <c r="J306" s="12">
        <v>76</v>
      </c>
      <c r="K306" s="12">
        <v>151</v>
      </c>
      <c r="L306" s="12">
        <v>12</v>
      </c>
      <c r="M306" s="12">
        <v>36</v>
      </c>
      <c r="N306" s="12">
        <v>2</v>
      </c>
      <c r="O306" s="12">
        <v>12</v>
      </c>
      <c r="P306" s="12">
        <v>4</v>
      </c>
      <c r="Q306" s="12">
        <v>44</v>
      </c>
      <c r="R306" s="12">
        <v>31</v>
      </c>
      <c r="S306" s="12">
        <v>7</v>
      </c>
      <c r="T306" s="12">
        <v>1</v>
      </c>
      <c r="U306" s="12">
        <v>1</v>
      </c>
      <c r="V306" s="12">
        <v>1</v>
      </c>
      <c r="W306" s="12">
        <v>39</v>
      </c>
      <c r="X306" s="12">
        <v>2</v>
      </c>
      <c r="Y306" s="12">
        <v>0</v>
      </c>
      <c r="Z306" s="12">
        <v>2</v>
      </c>
      <c r="AA306" s="12">
        <v>2</v>
      </c>
      <c r="AB306" s="12">
        <v>0</v>
      </c>
      <c r="AC306" s="10" t="str">
        <f t="shared" si="24"/>
        <v>San Martín</v>
      </c>
    </row>
    <row r="307" spans="2:29" s="3" customFormat="1" x14ac:dyDescent="0.15">
      <c r="B307" s="9">
        <f t="shared" si="9"/>
        <v>301</v>
      </c>
      <c r="C307" s="9" t="s">
        <v>1792</v>
      </c>
      <c r="D307" s="10" t="str">
        <f t="shared" ref="D307:G326" si="27">VLOOKUP($C307,Estaciones_2016,D$586,0)</f>
        <v>Dv. Pachiza</v>
      </c>
      <c r="E307" s="10" t="str">
        <f t="shared" si="27"/>
        <v>Dv. Pachiza (Pte. Santa Marta)</v>
      </c>
      <c r="F307" s="10" t="str">
        <f t="shared" si="27"/>
        <v>Juanjuí</v>
      </c>
      <c r="G307" s="9" t="str">
        <f t="shared" si="27"/>
        <v>PE05N</v>
      </c>
      <c r="H307" s="8">
        <f t="shared" si="22"/>
        <v>462</v>
      </c>
      <c r="I307" s="12">
        <v>130</v>
      </c>
      <c r="J307" s="12">
        <v>93</v>
      </c>
      <c r="K307" s="12">
        <v>108</v>
      </c>
      <c r="L307" s="12">
        <v>6</v>
      </c>
      <c r="M307" s="12">
        <v>33</v>
      </c>
      <c r="N307" s="12">
        <v>0</v>
      </c>
      <c r="O307" s="12">
        <v>3</v>
      </c>
      <c r="P307" s="12">
        <v>3</v>
      </c>
      <c r="Q307" s="12">
        <v>23</v>
      </c>
      <c r="R307" s="12">
        <v>22</v>
      </c>
      <c r="S307" s="12">
        <v>4</v>
      </c>
      <c r="T307" s="12">
        <v>0</v>
      </c>
      <c r="U307" s="12">
        <v>0</v>
      </c>
      <c r="V307" s="12">
        <v>1</v>
      </c>
      <c r="W307" s="12">
        <v>35</v>
      </c>
      <c r="X307" s="12">
        <v>0</v>
      </c>
      <c r="Y307" s="12">
        <v>0</v>
      </c>
      <c r="Z307" s="12">
        <v>0</v>
      </c>
      <c r="AA307" s="12">
        <v>1</v>
      </c>
      <c r="AB307" s="12">
        <v>0</v>
      </c>
      <c r="AC307" s="10" t="str">
        <f t="shared" si="24"/>
        <v>San Martín</v>
      </c>
    </row>
    <row r="308" spans="2:29" s="3" customFormat="1" x14ac:dyDescent="0.15">
      <c r="B308" s="9">
        <f t="shared" si="9"/>
        <v>302</v>
      </c>
      <c r="C308" s="9" t="s">
        <v>1798</v>
      </c>
      <c r="D308" s="10" t="str">
        <f t="shared" si="27"/>
        <v>Polvora</v>
      </c>
      <c r="E308" s="10" t="str">
        <f t="shared" si="27"/>
        <v>La Pólvora</v>
      </c>
      <c r="F308" s="10" t="str">
        <f t="shared" si="27"/>
        <v>Puente Chumanza</v>
      </c>
      <c r="G308" s="9" t="str">
        <f t="shared" si="27"/>
        <v>PE05N</v>
      </c>
      <c r="H308" s="8">
        <f t="shared" si="22"/>
        <v>240</v>
      </c>
      <c r="I308" s="12">
        <v>84</v>
      </c>
      <c r="J308" s="12">
        <v>11</v>
      </c>
      <c r="K308" s="12">
        <v>39</v>
      </c>
      <c r="L308" s="12">
        <v>4</v>
      </c>
      <c r="M308" s="12">
        <v>15</v>
      </c>
      <c r="N308" s="12">
        <v>0</v>
      </c>
      <c r="O308" s="12">
        <v>3</v>
      </c>
      <c r="P308" s="12">
        <v>4</v>
      </c>
      <c r="Q308" s="12">
        <v>15</v>
      </c>
      <c r="R308" s="12">
        <v>17</v>
      </c>
      <c r="S308" s="12">
        <v>2</v>
      </c>
      <c r="T308" s="12">
        <v>1</v>
      </c>
      <c r="U308" s="12">
        <v>1</v>
      </c>
      <c r="V308" s="12">
        <v>1</v>
      </c>
      <c r="W308" s="12">
        <v>40</v>
      </c>
      <c r="X308" s="12">
        <v>0</v>
      </c>
      <c r="Y308" s="12">
        <v>1</v>
      </c>
      <c r="Z308" s="12">
        <v>1</v>
      </c>
      <c r="AA308" s="12">
        <v>1</v>
      </c>
      <c r="AB308" s="12">
        <v>0</v>
      </c>
      <c r="AC308" s="10" t="str">
        <f t="shared" si="24"/>
        <v>San Martín</v>
      </c>
    </row>
    <row r="309" spans="2:29" s="3" customFormat="1" x14ac:dyDescent="0.15">
      <c r="B309" s="9">
        <f t="shared" si="9"/>
        <v>303</v>
      </c>
      <c r="C309" s="9" t="s">
        <v>1804</v>
      </c>
      <c r="D309" s="10" t="str">
        <f t="shared" si="27"/>
        <v>Huayranga</v>
      </c>
      <c r="E309" s="10" t="str">
        <f t="shared" si="27"/>
        <v>Dv. Uchiza</v>
      </c>
      <c r="F309" s="10" t="str">
        <f t="shared" si="27"/>
        <v>Tocache</v>
      </c>
      <c r="G309" s="9" t="str">
        <f t="shared" si="27"/>
        <v>PE05N</v>
      </c>
      <c r="H309" s="8">
        <f t="shared" ref="H309:H372" si="28">SUM(I309:AB309)</f>
        <v>493</v>
      </c>
      <c r="I309" s="12">
        <v>175</v>
      </c>
      <c r="J309" s="12">
        <v>78</v>
      </c>
      <c r="K309" s="12">
        <v>54</v>
      </c>
      <c r="L309" s="12">
        <v>11</v>
      </c>
      <c r="M309" s="12">
        <v>20</v>
      </c>
      <c r="N309" s="12">
        <v>0</v>
      </c>
      <c r="O309" s="12">
        <v>5</v>
      </c>
      <c r="P309" s="12">
        <v>7</v>
      </c>
      <c r="Q309" s="12">
        <v>44</v>
      </c>
      <c r="R309" s="12">
        <v>22</v>
      </c>
      <c r="S309" s="12">
        <v>6</v>
      </c>
      <c r="T309" s="12">
        <v>1</v>
      </c>
      <c r="U309" s="12">
        <v>4</v>
      </c>
      <c r="V309" s="12">
        <v>1</v>
      </c>
      <c r="W309" s="12">
        <v>61</v>
      </c>
      <c r="X309" s="12">
        <v>0</v>
      </c>
      <c r="Y309" s="12">
        <v>0</v>
      </c>
      <c r="Z309" s="12">
        <v>1</v>
      </c>
      <c r="AA309" s="12">
        <v>3</v>
      </c>
      <c r="AB309" s="12">
        <v>0</v>
      </c>
      <c r="AC309" s="10" t="str">
        <f t="shared" si="24"/>
        <v>San Martín</v>
      </c>
    </row>
    <row r="310" spans="2:29" s="3" customFormat="1" x14ac:dyDescent="0.15">
      <c r="B310" s="9">
        <f t="shared" si="9"/>
        <v>304</v>
      </c>
      <c r="C310" s="9" t="s">
        <v>1810</v>
      </c>
      <c r="D310" s="10" t="str">
        <f t="shared" si="27"/>
        <v>San Juan de Porongo</v>
      </c>
      <c r="E310" s="10" t="str">
        <f t="shared" si="27"/>
        <v>Uchiza</v>
      </c>
      <c r="F310" s="10" t="str">
        <f t="shared" si="27"/>
        <v>Emp. PE-05N/PE-12A</v>
      </c>
      <c r="G310" s="9" t="str">
        <f t="shared" si="27"/>
        <v>PE12A</v>
      </c>
      <c r="H310" s="8">
        <f t="shared" si="28"/>
        <v>133</v>
      </c>
      <c r="I310" s="12">
        <v>60</v>
      </c>
      <c r="J310" s="12">
        <v>24</v>
      </c>
      <c r="K310" s="12">
        <v>16</v>
      </c>
      <c r="L310" s="12">
        <v>1</v>
      </c>
      <c r="M310" s="12">
        <v>3</v>
      </c>
      <c r="N310" s="12">
        <v>0</v>
      </c>
      <c r="O310" s="12">
        <v>1</v>
      </c>
      <c r="P310" s="12">
        <v>1</v>
      </c>
      <c r="Q310" s="12">
        <v>14</v>
      </c>
      <c r="R310" s="12">
        <v>5</v>
      </c>
      <c r="S310" s="12">
        <v>0</v>
      </c>
      <c r="T310" s="12">
        <v>1</v>
      </c>
      <c r="U310" s="12">
        <v>0</v>
      </c>
      <c r="V310" s="12">
        <v>0</v>
      </c>
      <c r="W310" s="12">
        <v>5</v>
      </c>
      <c r="X310" s="12">
        <v>0</v>
      </c>
      <c r="Y310" s="12">
        <v>0</v>
      </c>
      <c r="Z310" s="12">
        <v>0</v>
      </c>
      <c r="AA310" s="12">
        <v>2</v>
      </c>
      <c r="AB310" s="12">
        <v>0</v>
      </c>
      <c r="AC310" s="10" t="str">
        <f t="shared" si="24"/>
        <v>San Martín</v>
      </c>
    </row>
    <row r="311" spans="2:29" s="3" customFormat="1" x14ac:dyDescent="0.15">
      <c r="B311" s="9">
        <f t="shared" si="9"/>
        <v>305</v>
      </c>
      <c r="C311" s="9" t="s">
        <v>1814</v>
      </c>
      <c r="D311" s="10" t="str">
        <f t="shared" si="27"/>
        <v>Leche Vinagre</v>
      </c>
      <c r="E311" s="10" t="str">
        <f t="shared" si="27"/>
        <v>San Alejandro</v>
      </c>
      <c r="F311" s="10" t="str">
        <f t="shared" si="27"/>
        <v>Aguaytía</v>
      </c>
      <c r="G311" s="9" t="str">
        <f t="shared" si="27"/>
        <v>PE05N</v>
      </c>
      <c r="H311" s="8">
        <f t="shared" si="28"/>
        <v>862</v>
      </c>
      <c r="I311" s="12">
        <v>247</v>
      </c>
      <c r="J311" s="12">
        <v>35</v>
      </c>
      <c r="K311" s="12">
        <v>75</v>
      </c>
      <c r="L311" s="12">
        <v>7</v>
      </c>
      <c r="M311" s="12">
        <v>31</v>
      </c>
      <c r="N311" s="12">
        <v>3</v>
      </c>
      <c r="O311" s="12">
        <v>10</v>
      </c>
      <c r="P311" s="12">
        <v>21</v>
      </c>
      <c r="Q311" s="12">
        <v>44</v>
      </c>
      <c r="R311" s="12">
        <v>54</v>
      </c>
      <c r="S311" s="12">
        <v>151</v>
      </c>
      <c r="T311" s="12">
        <v>2</v>
      </c>
      <c r="U311" s="12">
        <v>10</v>
      </c>
      <c r="V311" s="12">
        <v>5</v>
      </c>
      <c r="W311" s="12">
        <v>153</v>
      </c>
      <c r="X311" s="12">
        <v>1</v>
      </c>
      <c r="Y311" s="12">
        <v>2</v>
      </c>
      <c r="Z311" s="12">
        <v>3</v>
      </c>
      <c r="AA311" s="12">
        <v>8</v>
      </c>
      <c r="AB311" s="12">
        <v>0</v>
      </c>
      <c r="AC311" s="10" t="str">
        <f t="shared" si="24"/>
        <v>Ucayali</v>
      </c>
    </row>
    <row r="312" spans="2:29" s="3" customFormat="1" x14ac:dyDescent="0.15">
      <c r="B312" s="9">
        <f t="shared" ref="B312:B375" si="29">B311+1</f>
        <v>306</v>
      </c>
      <c r="C312" s="9" t="s">
        <v>1821</v>
      </c>
      <c r="D312" s="10" t="str">
        <f t="shared" si="27"/>
        <v>San Jose</v>
      </c>
      <c r="E312" s="10" t="str">
        <f t="shared" si="27"/>
        <v>Neshuya</v>
      </c>
      <c r="F312" s="10" t="str">
        <f t="shared" si="27"/>
        <v>Emp. PE-18C/UC-100</v>
      </c>
      <c r="G312" s="9" t="str">
        <f t="shared" si="27"/>
        <v>PE18C</v>
      </c>
      <c r="H312" s="8">
        <f t="shared" si="28"/>
        <v>1251</v>
      </c>
      <c r="I312" s="12">
        <v>327</v>
      </c>
      <c r="J312" s="12">
        <v>189</v>
      </c>
      <c r="K312" s="12">
        <v>160</v>
      </c>
      <c r="L312" s="12">
        <v>24</v>
      </c>
      <c r="M312" s="12">
        <v>86</v>
      </c>
      <c r="N312" s="12">
        <v>5</v>
      </c>
      <c r="O312" s="12">
        <v>10</v>
      </c>
      <c r="P312" s="12">
        <v>24</v>
      </c>
      <c r="Q312" s="12">
        <v>142</v>
      </c>
      <c r="R312" s="12">
        <v>59</v>
      </c>
      <c r="S312" s="12">
        <v>7</v>
      </c>
      <c r="T312" s="12">
        <v>1</v>
      </c>
      <c r="U312" s="12">
        <v>7</v>
      </c>
      <c r="V312" s="12">
        <v>6</v>
      </c>
      <c r="W312" s="12">
        <v>190</v>
      </c>
      <c r="X312" s="12">
        <v>0</v>
      </c>
      <c r="Y312" s="12">
        <v>1</v>
      </c>
      <c r="Z312" s="12">
        <v>3</v>
      </c>
      <c r="AA312" s="12">
        <v>10</v>
      </c>
      <c r="AB312" s="12">
        <v>0</v>
      </c>
      <c r="AC312" s="10" t="str">
        <f t="shared" si="24"/>
        <v>Ucayali</v>
      </c>
    </row>
    <row r="313" spans="2:29" s="3" customFormat="1" x14ac:dyDescent="0.15">
      <c r="B313" s="9">
        <f t="shared" si="29"/>
        <v>307</v>
      </c>
      <c r="C313" s="9" t="s">
        <v>1828</v>
      </c>
      <c r="D313" s="10" t="str">
        <f t="shared" si="27"/>
        <v>Campo Verde</v>
      </c>
      <c r="E313" s="10" t="str">
        <f t="shared" si="27"/>
        <v>Dv. Requena (Campoverde)</v>
      </c>
      <c r="F313" s="10" t="str">
        <f t="shared" si="27"/>
        <v>Km 670+690</v>
      </c>
      <c r="G313" s="9" t="str">
        <f t="shared" si="27"/>
        <v>PE18C</v>
      </c>
      <c r="H313" s="8">
        <f t="shared" si="28"/>
        <v>2009</v>
      </c>
      <c r="I313" s="12">
        <v>611</v>
      </c>
      <c r="J313" s="12">
        <v>371</v>
      </c>
      <c r="K313" s="12">
        <v>315</v>
      </c>
      <c r="L313" s="12">
        <v>48</v>
      </c>
      <c r="M313" s="12">
        <v>186</v>
      </c>
      <c r="N313" s="12">
        <v>12</v>
      </c>
      <c r="O313" s="12">
        <v>11</v>
      </c>
      <c r="P313" s="12">
        <v>21</v>
      </c>
      <c r="Q313" s="12">
        <v>152</v>
      </c>
      <c r="R313" s="12">
        <v>68</v>
      </c>
      <c r="S313" s="12">
        <v>8</v>
      </c>
      <c r="T313" s="12">
        <v>1</v>
      </c>
      <c r="U313" s="12">
        <v>13</v>
      </c>
      <c r="V313" s="12">
        <v>9</v>
      </c>
      <c r="W313" s="12">
        <v>172</v>
      </c>
      <c r="X313" s="12">
        <v>0</v>
      </c>
      <c r="Y313" s="12">
        <v>1</v>
      </c>
      <c r="Z313" s="12">
        <v>3</v>
      </c>
      <c r="AA313" s="12">
        <v>7</v>
      </c>
      <c r="AB313" s="12">
        <v>0</v>
      </c>
      <c r="AC313" s="10" t="str">
        <f t="shared" si="24"/>
        <v>Ucayali</v>
      </c>
    </row>
    <row r="314" spans="2:29" s="3" customFormat="1" x14ac:dyDescent="0.15">
      <c r="B314" s="9">
        <f t="shared" si="29"/>
        <v>308</v>
      </c>
      <c r="C314" s="9" t="s">
        <v>1834</v>
      </c>
      <c r="D314" s="10" t="str">
        <f t="shared" si="27"/>
        <v>Alegria I</v>
      </c>
      <c r="E314" s="10" t="str">
        <f t="shared" si="27"/>
        <v>Puerto Maldonado</v>
      </c>
      <c r="F314" s="10" t="str">
        <f t="shared" si="27"/>
        <v>Alegría</v>
      </c>
      <c r="G314" s="9" t="str">
        <f t="shared" si="27"/>
        <v>PE30C</v>
      </c>
      <c r="H314" s="8">
        <f t="shared" si="28"/>
        <v>443</v>
      </c>
      <c r="I314" s="12">
        <v>55</v>
      </c>
      <c r="J314" s="12">
        <v>122</v>
      </c>
      <c r="K314" s="12">
        <v>64</v>
      </c>
      <c r="L314" s="12">
        <v>4</v>
      </c>
      <c r="M314" s="12">
        <v>73</v>
      </c>
      <c r="N314" s="12">
        <v>1</v>
      </c>
      <c r="O314" s="12">
        <v>2</v>
      </c>
      <c r="P314" s="12">
        <v>1</v>
      </c>
      <c r="Q314" s="12">
        <v>43</v>
      </c>
      <c r="R314" s="12">
        <v>19</v>
      </c>
      <c r="S314" s="12">
        <v>8</v>
      </c>
      <c r="T314" s="12">
        <v>2</v>
      </c>
      <c r="U314" s="12">
        <v>4</v>
      </c>
      <c r="V314" s="12">
        <v>5</v>
      </c>
      <c r="W314" s="12">
        <v>32</v>
      </c>
      <c r="X314" s="12">
        <v>3</v>
      </c>
      <c r="Y314" s="12">
        <v>1</v>
      </c>
      <c r="Z314" s="12">
        <v>2</v>
      </c>
      <c r="AA314" s="12">
        <v>2</v>
      </c>
      <c r="AB314" s="12">
        <v>0</v>
      </c>
      <c r="AC314" s="10" t="str">
        <f t="shared" si="24"/>
        <v>Madre de Dios</v>
      </c>
    </row>
    <row r="315" spans="2:29" s="3" customFormat="1" x14ac:dyDescent="0.15">
      <c r="B315" s="9">
        <f t="shared" si="29"/>
        <v>309</v>
      </c>
      <c r="C315" s="9" t="s">
        <v>1841</v>
      </c>
      <c r="D315" s="10" t="str">
        <f t="shared" si="27"/>
        <v>Iñapari</v>
      </c>
      <c r="E315" s="10" t="str">
        <f t="shared" si="27"/>
        <v>Iberia</v>
      </c>
      <c r="F315" s="10" t="str">
        <f t="shared" si="27"/>
        <v>Iñapari</v>
      </c>
      <c r="G315" s="9" t="str">
        <f t="shared" si="27"/>
        <v>PE30C</v>
      </c>
      <c r="H315" s="8">
        <f t="shared" si="28"/>
        <v>138</v>
      </c>
      <c r="I315" s="12">
        <v>23</v>
      </c>
      <c r="J315" s="12">
        <v>12</v>
      </c>
      <c r="K315" s="12">
        <v>27</v>
      </c>
      <c r="L315" s="12">
        <v>2</v>
      </c>
      <c r="M315" s="12">
        <v>45</v>
      </c>
      <c r="N315" s="12">
        <v>0</v>
      </c>
      <c r="O315" s="12">
        <v>0</v>
      </c>
      <c r="P315" s="12">
        <v>1</v>
      </c>
      <c r="Q315" s="12">
        <v>6</v>
      </c>
      <c r="R315" s="12">
        <v>3</v>
      </c>
      <c r="S315" s="12">
        <v>1</v>
      </c>
      <c r="T315" s="12">
        <v>0</v>
      </c>
      <c r="U315" s="12">
        <v>1</v>
      </c>
      <c r="V315" s="12">
        <v>6</v>
      </c>
      <c r="W315" s="12">
        <v>10</v>
      </c>
      <c r="X315" s="12">
        <v>0</v>
      </c>
      <c r="Y315" s="12">
        <v>0</v>
      </c>
      <c r="Z315" s="12">
        <v>0</v>
      </c>
      <c r="AA315" s="12">
        <v>1</v>
      </c>
      <c r="AB315" s="12">
        <v>0</v>
      </c>
      <c r="AC315" s="10" t="str">
        <f t="shared" si="24"/>
        <v>Madre de Dios</v>
      </c>
    </row>
    <row r="316" spans="2:29" s="3" customFormat="1" x14ac:dyDescent="0.15">
      <c r="B316" s="9">
        <f t="shared" si="29"/>
        <v>310</v>
      </c>
      <c r="C316" s="9" t="s">
        <v>1846</v>
      </c>
      <c r="D316" s="10" t="str">
        <f t="shared" si="27"/>
        <v>Panamericana Norte</v>
      </c>
      <c r="E316" s="10" t="str">
        <f t="shared" si="27"/>
        <v>Dv. Huaral (PE-01N/PE-1NC)_x000D_</v>
      </c>
      <c r="F316" s="10" t="str">
        <f t="shared" si="27"/>
        <v>Emp. Serpentín (PE-01N/PE-1NA)_x000D_</v>
      </c>
      <c r="G316" s="9" t="str">
        <f t="shared" si="27"/>
        <v>PE01N</v>
      </c>
      <c r="H316" s="8">
        <f t="shared" si="28"/>
        <v>3408</v>
      </c>
      <c r="I316" s="12">
        <v>863</v>
      </c>
      <c r="J316" s="12">
        <v>642</v>
      </c>
      <c r="K316" s="12">
        <v>476</v>
      </c>
      <c r="L316" s="12">
        <v>570</v>
      </c>
      <c r="M316" s="12">
        <v>269</v>
      </c>
      <c r="N316" s="12">
        <v>10</v>
      </c>
      <c r="O316" s="12">
        <v>26</v>
      </c>
      <c r="P316" s="12">
        <v>78</v>
      </c>
      <c r="Q316" s="12">
        <v>285</v>
      </c>
      <c r="R316" s="12">
        <v>69</v>
      </c>
      <c r="S316" s="12">
        <v>15</v>
      </c>
      <c r="T316" s="12">
        <v>4</v>
      </c>
      <c r="U316" s="12">
        <v>4</v>
      </c>
      <c r="V316" s="12">
        <v>27</v>
      </c>
      <c r="W316" s="12">
        <v>64</v>
      </c>
      <c r="X316" s="12">
        <v>0</v>
      </c>
      <c r="Y316" s="12">
        <v>0</v>
      </c>
      <c r="Z316" s="12">
        <v>4</v>
      </c>
      <c r="AA316" s="12">
        <v>2</v>
      </c>
      <c r="AB316" s="12">
        <v>0</v>
      </c>
      <c r="AC316" s="10" t="str">
        <f t="shared" si="24"/>
        <v>Lima</v>
      </c>
    </row>
    <row r="317" spans="2:29" s="3" customFormat="1" x14ac:dyDescent="0.15">
      <c r="B317" s="9">
        <f t="shared" si="29"/>
        <v>311</v>
      </c>
      <c r="C317" s="9" t="s">
        <v>1851</v>
      </c>
      <c r="D317" s="10" t="str">
        <f t="shared" si="27"/>
        <v>Pte Internacional</v>
      </c>
      <c r="E317" s="10" t="str">
        <f t="shared" si="27"/>
        <v>Emp. PE-01N/TU-101 (Dv. Zarumilla)</v>
      </c>
      <c r="F317" s="10" t="str">
        <f t="shared" si="27"/>
        <v>Emp. PE-01N/TU-1000</v>
      </c>
      <c r="G317" s="9" t="str">
        <f t="shared" si="27"/>
        <v>PE01N</v>
      </c>
      <c r="H317" s="8">
        <f t="shared" si="28"/>
        <v>520</v>
      </c>
      <c r="I317" s="12">
        <v>239</v>
      </c>
      <c r="J317" s="12">
        <v>22</v>
      </c>
      <c r="K317" s="12">
        <v>70</v>
      </c>
      <c r="L317" s="12">
        <v>85</v>
      </c>
      <c r="M317" s="12">
        <v>15</v>
      </c>
      <c r="N317" s="12">
        <v>3</v>
      </c>
      <c r="O317" s="12">
        <v>14</v>
      </c>
      <c r="P317" s="12">
        <v>6</v>
      </c>
      <c r="Q317" s="12">
        <v>12</v>
      </c>
      <c r="R317" s="12">
        <v>6</v>
      </c>
      <c r="S317" s="12">
        <v>1</v>
      </c>
      <c r="T317" s="12">
        <v>0</v>
      </c>
      <c r="U317" s="12">
        <v>4</v>
      </c>
      <c r="V317" s="12">
        <v>7</v>
      </c>
      <c r="W317" s="12">
        <v>36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0" t="str">
        <f t="shared" si="24"/>
        <v>Tumbes</v>
      </c>
    </row>
    <row r="318" spans="2:29" s="3" customFormat="1" x14ac:dyDescent="0.15">
      <c r="B318" s="9">
        <f t="shared" si="29"/>
        <v>312</v>
      </c>
      <c r="C318" s="9" t="s">
        <v>1857</v>
      </c>
      <c r="D318" s="10" t="str">
        <f t="shared" si="27"/>
        <v>Lechugal</v>
      </c>
      <c r="E318" s="10" t="str">
        <f t="shared" si="27"/>
        <v>Lechugal</v>
      </c>
      <c r="F318" s="10" t="str">
        <f t="shared" si="27"/>
        <v>Quebrada Seca</v>
      </c>
      <c r="G318" s="9" t="str">
        <f t="shared" si="27"/>
        <v>TU101</v>
      </c>
      <c r="H318" s="8">
        <f t="shared" si="28"/>
        <v>163</v>
      </c>
      <c r="I318" s="12">
        <v>57</v>
      </c>
      <c r="J318" s="12">
        <v>32</v>
      </c>
      <c r="K318" s="12">
        <v>26</v>
      </c>
      <c r="L318" s="12">
        <v>4</v>
      </c>
      <c r="M318" s="12">
        <v>24</v>
      </c>
      <c r="N318" s="12">
        <v>2</v>
      </c>
      <c r="O318" s="12">
        <v>0</v>
      </c>
      <c r="P318" s="12">
        <v>0</v>
      </c>
      <c r="Q318" s="12">
        <v>12</v>
      </c>
      <c r="R318" s="12">
        <v>4</v>
      </c>
      <c r="S318" s="12">
        <v>2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0" t="str">
        <f t="shared" si="24"/>
        <v>Tumbes</v>
      </c>
    </row>
    <row r="319" spans="2:29" s="3" customFormat="1" x14ac:dyDescent="0.15">
      <c r="B319" s="9">
        <f t="shared" si="29"/>
        <v>313</v>
      </c>
      <c r="C319" s="9" t="s">
        <v>1862</v>
      </c>
      <c r="D319" s="10" t="str">
        <f t="shared" si="27"/>
        <v>Pte. Tronco Seco</v>
      </c>
      <c r="E319" s="10" t="str">
        <f t="shared" si="27"/>
        <v>Dv. Pto. Pizarro (Pe-01N/TU-105)</v>
      </c>
      <c r="F319" s="10" t="str">
        <f t="shared" si="27"/>
        <v>Emp. PE-01N/PE-1NO (Dv. Tumbes)</v>
      </c>
      <c r="G319" s="9" t="str">
        <f t="shared" si="27"/>
        <v>PE01N</v>
      </c>
      <c r="H319" s="8">
        <f t="shared" si="28"/>
        <v>3401</v>
      </c>
      <c r="I319" s="12">
        <v>1530</v>
      </c>
      <c r="J319" s="12">
        <v>634</v>
      </c>
      <c r="K319" s="12">
        <v>286</v>
      </c>
      <c r="L319" s="12">
        <v>228</v>
      </c>
      <c r="M319" s="12">
        <v>321</v>
      </c>
      <c r="N319" s="12">
        <v>50</v>
      </c>
      <c r="O319" s="12">
        <v>33</v>
      </c>
      <c r="P319" s="12">
        <v>23</v>
      </c>
      <c r="Q319" s="12">
        <v>152</v>
      </c>
      <c r="R319" s="12">
        <v>61</v>
      </c>
      <c r="S319" s="12">
        <v>17</v>
      </c>
      <c r="T319" s="12">
        <v>3</v>
      </c>
      <c r="U319" s="12">
        <v>3</v>
      </c>
      <c r="V319" s="12">
        <v>5</v>
      </c>
      <c r="W319" s="12">
        <v>45</v>
      </c>
      <c r="X319" s="12">
        <v>0</v>
      </c>
      <c r="Y319" s="12">
        <v>1</v>
      </c>
      <c r="Z319" s="12">
        <v>4</v>
      </c>
      <c r="AA319" s="12">
        <v>5</v>
      </c>
      <c r="AB319" s="12">
        <v>0</v>
      </c>
      <c r="AC319" s="10" t="str">
        <f t="shared" si="24"/>
        <v>Tumbes</v>
      </c>
    </row>
    <row r="320" spans="2:29" s="3" customFormat="1" x14ac:dyDescent="0.15">
      <c r="B320" s="9">
        <f t="shared" si="29"/>
        <v>314</v>
      </c>
      <c r="C320" s="9" t="s">
        <v>1866</v>
      </c>
      <c r="D320" s="10" t="str">
        <f t="shared" si="27"/>
        <v>Puerto Pizarro II</v>
      </c>
      <c r="E320" s="10" t="str">
        <f t="shared" si="27"/>
        <v>Fin Vía Evitamiento Tumbes</v>
      </c>
      <c r="F320" s="10" t="str">
        <f t="shared" si="27"/>
        <v>Dv. Pto. Pizarro (Pe-01N/TU-105)</v>
      </c>
      <c r="G320" s="9" t="str">
        <f t="shared" si="27"/>
        <v>PE01N</v>
      </c>
      <c r="H320" s="8">
        <f t="shared" si="28"/>
        <v>4100</v>
      </c>
      <c r="I320" s="12">
        <v>1790</v>
      </c>
      <c r="J320" s="12">
        <v>893</v>
      </c>
      <c r="K320" s="12">
        <v>336</v>
      </c>
      <c r="L320" s="12">
        <v>209</v>
      </c>
      <c r="M320" s="12">
        <v>395</v>
      </c>
      <c r="N320" s="12">
        <v>48</v>
      </c>
      <c r="O320" s="12">
        <v>41</v>
      </c>
      <c r="P320" s="12">
        <v>23</v>
      </c>
      <c r="Q320" s="12">
        <v>201</v>
      </c>
      <c r="R320" s="12">
        <v>72</v>
      </c>
      <c r="S320" s="12">
        <v>22</v>
      </c>
      <c r="T320" s="12">
        <v>2</v>
      </c>
      <c r="U320" s="12">
        <v>5</v>
      </c>
      <c r="V320" s="12">
        <v>6</v>
      </c>
      <c r="W320" s="12">
        <v>47</v>
      </c>
      <c r="X320" s="12">
        <v>0</v>
      </c>
      <c r="Y320" s="12">
        <v>0</v>
      </c>
      <c r="Z320" s="12">
        <v>4</v>
      </c>
      <c r="AA320" s="12">
        <v>6</v>
      </c>
      <c r="AB320" s="12">
        <v>0</v>
      </c>
      <c r="AC320" s="10" t="str">
        <f t="shared" si="24"/>
        <v>Tumbes</v>
      </c>
    </row>
    <row r="321" spans="2:29" s="3" customFormat="1" x14ac:dyDescent="0.15">
      <c r="B321" s="9">
        <f t="shared" si="29"/>
        <v>315</v>
      </c>
      <c r="C321" s="9" t="s">
        <v>1871</v>
      </c>
      <c r="D321" s="10" t="str">
        <f t="shared" si="27"/>
        <v>Aeropuerto Tumbes</v>
      </c>
      <c r="E321" s="10" t="str">
        <f t="shared" si="27"/>
        <v>Tumbes</v>
      </c>
      <c r="F321" s="10" t="str">
        <f t="shared" si="27"/>
        <v>Fin Vía Evitamiento Tumbes</v>
      </c>
      <c r="G321" s="9" t="str">
        <f t="shared" si="27"/>
        <v>PE01N</v>
      </c>
      <c r="H321" s="8">
        <f t="shared" si="28"/>
        <v>10928</v>
      </c>
      <c r="I321" s="12">
        <v>7384</v>
      </c>
      <c r="J321" s="12">
        <v>1419</v>
      </c>
      <c r="K321" s="12">
        <v>657</v>
      </c>
      <c r="L321" s="12">
        <v>338</v>
      </c>
      <c r="M321" s="12">
        <v>549</v>
      </c>
      <c r="N321" s="12">
        <v>60</v>
      </c>
      <c r="O321" s="12">
        <v>38</v>
      </c>
      <c r="P321" s="12">
        <v>27</v>
      </c>
      <c r="Q321" s="12">
        <v>293</v>
      </c>
      <c r="R321" s="12">
        <v>72</v>
      </c>
      <c r="S321" s="12">
        <v>19</v>
      </c>
      <c r="T321" s="12">
        <v>2</v>
      </c>
      <c r="U321" s="12">
        <v>6</v>
      </c>
      <c r="V321" s="12">
        <v>4</v>
      </c>
      <c r="W321" s="12">
        <v>51</v>
      </c>
      <c r="X321" s="12">
        <v>1</v>
      </c>
      <c r="Y321" s="12">
        <v>1</v>
      </c>
      <c r="Z321" s="12">
        <v>5</v>
      </c>
      <c r="AA321" s="12">
        <v>2</v>
      </c>
      <c r="AB321" s="12">
        <v>0</v>
      </c>
      <c r="AC321" s="10" t="str">
        <f t="shared" si="24"/>
        <v>Tumbes</v>
      </c>
    </row>
    <row r="322" spans="2:29" s="3" customFormat="1" x14ac:dyDescent="0.15">
      <c r="B322" s="9">
        <f t="shared" si="29"/>
        <v>316</v>
      </c>
      <c r="C322" s="9" t="s">
        <v>1875</v>
      </c>
      <c r="D322" s="10" t="str">
        <f t="shared" si="27"/>
        <v>Corrales</v>
      </c>
      <c r="E322" s="10" t="str">
        <f t="shared" si="27"/>
        <v>Tumbes Acceso Sur (Corrales)</v>
      </c>
      <c r="F322" s="10" t="str">
        <f t="shared" si="27"/>
        <v>Tumbes</v>
      </c>
      <c r="G322" s="9" t="str">
        <f t="shared" si="27"/>
        <v>PE01N</v>
      </c>
      <c r="H322" s="8">
        <f t="shared" si="28"/>
        <v>4249</v>
      </c>
      <c r="I322" s="12">
        <v>2018</v>
      </c>
      <c r="J322" s="12">
        <v>945</v>
      </c>
      <c r="K322" s="12">
        <v>408</v>
      </c>
      <c r="L322" s="12">
        <v>35</v>
      </c>
      <c r="M322" s="12">
        <v>360</v>
      </c>
      <c r="N322" s="12">
        <v>29</v>
      </c>
      <c r="O322" s="12">
        <v>41</v>
      </c>
      <c r="P322" s="12">
        <v>43</v>
      </c>
      <c r="Q322" s="12">
        <v>243</v>
      </c>
      <c r="R322" s="12">
        <v>43</v>
      </c>
      <c r="S322" s="12">
        <v>15</v>
      </c>
      <c r="T322" s="12">
        <v>3</v>
      </c>
      <c r="U322" s="12">
        <v>4</v>
      </c>
      <c r="V322" s="12">
        <v>6</v>
      </c>
      <c r="W322" s="12">
        <v>19</v>
      </c>
      <c r="X322" s="12">
        <v>1</v>
      </c>
      <c r="Y322" s="12">
        <v>2</v>
      </c>
      <c r="Z322" s="12">
        <v>4</v>
      </c>
      <c r="AA322" s="12">
        <v>30</v>
      </c>
      <c r="AB322" s="12">
        <v>0</v>
      </c>
      <c r="AC322" s="10" t="str">
        <f t="shared" si="24"/>
        <v>Tumbes</v>
      </c>
    </row>
    <row r="323" spans="2:29" s="3" customFormat="1" x14ac:dyDescent="0.15">
      <c r="B323" s="9">
        <f t="shared" si="29"/>
        <v>317</v>
      </c>
      <c r="C323" s="9" t="s">
        <v>1880</v>
      </c>
      <c r="D323" s="10" t="str">
        <f t="shared" si="27"/>
        <v>Caleta Grau</v>
      </c>
      <c r="E323" s="10" t="str">
        <f t="shared" si="27"/>
        <v>Zorritos</v>
      </c>
      <c r="F323" s="10" t="str">
        <f t="shared" si="27"/>
        <v>Caleta Cruz (PE-01N/TU-517)</v>
      </c>
      <c r="G323" s="9" t="str">
        <f t="shared" si="27"/>
        <v>PE01N</v>
      </c>
      <c r="H323" s="8">
        <f t="shared" si="28"/>
        <v>1717</v>
      </c>
      <c r="I323" s="12">
        <v>641</v>
      </c>
      <c r="J323" s="12">
        <v>152</v>
      </c>
      <c r="K323" s="12">
        <v>199</v>
      </c>
      <c r="L323" s="12">
        <v>155</v>
      </c>
      <c r="M323" s="12">
        <v>248</v>
      </c>
      <c r="N323" s="12">
        <v>15</v>
      </c>
      <c r="O323" s="12">
        <v>31</v>
      </c>
      <c r="P323" s="12">
        <v>63</v>
      </c>
      <c r="Q323" s="12">
        <v>93</v>
      </c>
      <c r="R323" s="12">
        <v>20</v>
      </c>
      <c r="S323" s="12">
        <v>17</v>
      </c>
      <c r="T323" s="12">
        <v>3</v>
      </c>
      <c r="U323" s="12">
        <v>15</v>
      </c>
      <c r="V323" s="12">
        <v>4</v>
      </c>
      <c r="W323" s="12">
        <v>44</v>
      </c>
      <c r="X323" s="12">
        <v>7</v>
      </c>
      <c r="Y323" s="12">
        <v>1</v>
      </c>
      <c r="Z323" s="12">
        <v>4</v>
      </c>
      <c r="AA323" s="12">
        <v>5</v>
      </c>
      <c r="AB323" s="12">
        <v>0</v>
      </c>
      <c r="AC323" s="10" t="str">
        <f t="shared" si="24"/>
        <v>Tumbes</v>
      </c>
    </row>
    <row r="324" spans="2:29" s="3" customFormat="1" x14ac:dyDescent="0.15">
      <c r="B324" s="9">
        <f t="shared" si="29"/>
        <v>318</v>
      </c>
      <c r="C324" s="9" t="s">
        <v>1886</v>
      </c>
      <c r="D324" s="10" t="str">
        <f t="shared" si="27"/>
        <v>Cancas</v>
      </c>
      <c r="E324" s="10" t="str">
        <f t="shared" si="27"/>
        <v>Cancas</v>
      </c>
      <c r="F324" s="10" t="str">
        <f t="shared" si="27"/>
        <v>Punta Mero (PE-01N/TU-523)</v>
      </c>
      <c r="G324" s="9" t="str">
        <f t="shared" si="27"/>
        <v>PE01N</v>
      </c>
      <c r="H324" s="8">
        <f t="shared" si="28"/>
        <v>906</v>
      </c>
      <c r="I324" s="12">
        <v>176</v>
      </c>
      <c r="J324" s="12">
        <v>54</v>
      </c>
      <c r="K324" s="12">
        <v>115</v>
      </c>
      <c r="L324" s="12">
        <v>73</v>
      </c>
      <c r="M324" s="12">
        <v>176</v>
      </c>
      <c r="N324" s="12">
        <v>16</v>
      </c>
      <c r="O324" s="12">
        <v>25</v>
      </c>
      <c r="P324" s="12">
        <v>58</v>
      </c>
      <c r="Q324" s="12">
        <v>84</v>
      </c>
      <c r="R324" s="12">
        <v>25</v>
      </c>
      <c r="S324" s="12">
        <v>16</v>
      </c>
      <c r="T324" s="12">
        <v>2</v>
      </c>
      <c r="U324" s="12">
        <v>5</v>
      </c>
      <c r="V324" s="12">
        <v>7</v>
      </c>
      <c r="W324" s="12">
        <v>61</v>
      </c>
      <c r="X324" s="12">
        <v>1</v>
      </c>
      <c r="Y324" s="12">
        <v>2</v>
      </c>
      <c r="Z324" s="12">
        <v>5</v>
      </c>
      <c r="AA324" s="12">
        <v>5</v>
      </c>
      <c r="AB324" s="12">
        <v>0</v>
      </c>
      <c r="AC324" s="10" t="str">
        <f t="shared" si="24"/>
        <v>Tumbes</v>
      </c>
    </row>
    <row r="325" spans="2:29" s="3" customFormat="1" x14ac:dyDescent="0.15">
      <c r="B325" s="9">
        <f t="shared" si="29"/>
        <v>319</v>
      </c>
      <c r="C325" s="9" t="s">
        <v>1891</v>
      </c>
      <c r="D325" s="10" t="str">
        <f t="shared" si="27"/>
        <v>Campana</v>
      </c>
      <c r="E325" s="10" t="str">
        <f t="shared" si="27"/>
        <v>Dv. Talara (PE-01N/PI-100)</v>
      </c>
      <c r="F325" s="10" t="str">
        <f t="shared" si="27"/>
        <v>Emp. PE-01N/PI-510</v>
      </c>
      <c r="G325" s="9" t="str">
        <f t="shared" si="27"/>
        <v>PE01N</v>
      </c>
      <c r="H325" s="8">
        <f t="shared" si="28"/>
        <v>1229</v>
      </c>
      <c r="I325" s="12">
        <v>282</v>
      </c>
      <c r="J325" s="12">
        <v>57</v>
      </c>
      <c r="K325" s="12">
        <v>222</v>
      </c>
      <c r="L325" s="12">
        <v>93</v>
      </c>
      <c r="M325" s="12">
        <v>129</v>
      </c>
      <c r="N325" s="12">
        <v>10</v>
      </c>
      <c r="O325" s="12">
        <v>62</v>
      </c>
      <c r="P325" s="12">
        <v>55</v>
      </c>
      <c r="Q325" s="12">
        <v>106</v>
      </c>
      <c r="R325" s="12">
        <v>50</v>
      </c>
      <c r="S325" s="12">
        <v>24</v>
      </c>
      <c r="T325" s="12">
        <v>2</v>
      </c>
      <c r="U325" s="12">
        <v>6</v>
      </c>
      <c r="V325" s="12">
        <v>9</v>
      </c>
      <c r="W325" s="12">
        <v>101</v>
      </c>
      <c r="X325" s="12">
        <v>3</v>
      </c>
      <c r="Y325" s="12">
        <v>3</v>
      </c>
      <c r="Z325" s="12">
        <v>7</v>
      </c>
      <c r="AA325" s="12">
        <v>8</v>
      </c>
      <c r="AB325" s="12">
        <v>0</v>
      </c>
      <c r="AC325" s="10" t="str">
        <f t="shared" si="24"/>
        <v>Piura</v>
      </c>
    </row>
    <row r="326" spans="2:29" s="3" customFormat="1" x14ac:dyDescent="0.15">
      <c r="B326" s="9">
        <f t="shared" si="29"/>
        <v>320</v>
      </c>
      <c r="C326" s="9" t="s">
        <v>1896</v>
      </c>
      <c r="D326" s="10" t="str">
        <f t="shared" si="27"/>
        <v>Mallares</v>
      </c>
      <c r="E326" s="10" t="str">
        <f t="shared" si="27"/>
        <v>Emp. PE-01N/PI-1009</v>
      </c>
      <c r="F326" s="10" t="str">
        <f t="shared" si="27"/>
        <v>Emp. PE-01N/PI-1010</v>
      </c>
      <c r="G326" s="9" t="str">
        <f t="shared" si="27"/>
        <v>PE01N</v>
      </c>
      <c r="H326" s="8">
        <f t="shared" si="28"/>
        <v>4783</v>
      </c>
      <c r="I326" s="12">
        <v>2035</v>
      </c>
      <c r="J326" s="12">
        <v>917</v>
      </c>
      <c r="K326" s="12">
        <v>499</v>
      </c>
      <c r="L326" s="12">
        <v>213</v>
      </c>
      <c r="M326" s="12">
        <v>203</v>
      </c>
      <c r="N326" s="12">
        <v>15</v>
      </c>
      <c r="O326" s="12">
        <v>134</v>
      </c>
      <c r="P326" s="12">
        <v>66</v>
      </c>
      <c r="Q326" s="12">
        <v>297</v>
      </c>
      <c r="R326" s="12">
        <v>101</v>
      </c>
      <c r="S326" s="12">
        <v>27</v>
      </c>
      <c r="T326" s="12">
        <v>1</v>
      </c>
      <c r="U326" s="12">
        <v>2</v>
      </c>
      <c r="V326" s="12">
        <v>18</v>
      </c>
      <c r="W326" s="12">
        <v>226</v>
      </c>
      <c r="X326" s="12">
        <v>0</v>
      </c>
      <c r="Y326" s="12">
        <v>3</v>
      </c>
      <c r="Z326" s="12">
        <v>5</v>
      </c>
      <c r="AA326" s="12">
        <v>21</v>
      </c>
      <c r="AB326" s="12">
        <v>0</v>
      </c>
      <c r="AC326" s="10" t="str">
        <f t="shared" si="24"/>
        <v>Piura</v>
      </c>
    </row>
    <row r="327" spans="2:29" s="3" customFormat="1" x14ac:dyDescent="0.15">
      <c r="B327" s="9">
        <f t="shared" si="29"/>
        <v>321</v>
      </c>
      <c r="C327" s="9" t="s">
        <v>1902</v>
      </c>
      <c r="D327" s="10" t="str">
        <f t="shared" ref="D327:G346" si="30">VLOOKUP($C327,Estaciones_2016,D$586,0)</f>
        <v>Salitral</v>
      </c>
      <c r="E327" s="10" t="str">
        <f t="shared" si="30"/>
        <v>Salitral</v>
      </c>
      <c r="F327" s="10" t="str">
        <f t="shared" si="30"/>
        <v>Querecotillo</v>
      </c>
      <c r="G327" s="9" t="str">
        <f t="shared" si="30"/>
        <v>PE1NN</v>
      </c>
      <c r="H327" s="8">
        <f t="shared" si="28"/>
        <v>2543</v>
      </c>
      <c r="I327" s="12">
        <v>586</v>
      </c>
      <c r="J327" s="12">
        <v>875</v>
      </c>
      <c r="K327" s="12">
        <v>297</v>
      </c>
      <c r="L327" s="12">
        <v>53</v>
      </c>
      <c r="M327" s="12">
        <v>340</v>
      </c>
      <c r="N327" s="12">
        <v>5</v>
      </c>
      <c r="O327" s="12">
        <v>28</v>
      </c>
      <c r="P327" s="12">
        <v>7</v>
      </c>
      <c r="Q327" s="12">
        <v>211</v>
      </c>
      <c r="R327" s="12">
        <v>61</v>
      </c>
      <c r="S327" s="12">
        <v>35</v>
      </c>
      <c r="T327" s="12">
        <v>3</v>
      </c>
      <c r="U327" s="12">
        <v>12</v>
      </c>
      <c r="V327" s="12">
        <v>2</v>
      </c>
      <c r="W327" s="12">
        <v>8</v>
      </c>
      <c r="X327" s="12">
        <v>3</v>
      </c>
      <c r="Y327" s="12">
        <v>2</v>
      </c>
      <c r="Z327" s="12">
        <v>6</v>
      </c>
      <c r="AA327" s="12">
        <v>9</v>
      </c>
      <c r="AB327" s="12">
        <v>0</v>
      </c>
      <c r="AC327" s="10" t="str">
        <f t="shared" ref="AC327:AC390" si="31">VLOOKUP($C327,Estaciones_2016,AC$586,0)</f>
        <v>Piura</v>
      </c>
    </row>
    <row r="328" spans="2:29" s="3" customFormat="1" x14ac:dyDescent="0.15">
      <c r="B328" s="9">
        <f t="shared" si="29"/>
        <v>322</v>
      </c>
      <c r="C328" s="9" t="s">
        <v>1906</v>
      </c>
      <c r="D328" s="10" t="str">
        <f t="shared" si="30"/>
        <v>Marcavelica</v>
      </c>
      <c r="E328" s="10" t="str">
        <f t="shared" si="30"/>
        <v>Canal Vía Sullana Sur</v>
      </c>
      <c r="F328" s="10" t="str">
        <f t="shared" si="30"/>
        <v>Canal Vía Sullana Norte</v>
      </c>
      <c r="G328" s="9" t="str">
        <f t="shared" si="30"/>
        <v>PE01N</v>
      </c>
      <c r="H328" s="8">
        <f t="shared" si="28"/>
        <v>5735</v>
      </c>
      <c r="I328" s="12">
        <v>1882</v>
      </c>
      <c r="J328" s="12">
        <v>1513</v>
      </c>
      <c r="K328" s="12">
        <v>724</v>
      </c>
      <c r="L328" s="12">
        <v>39</v>
      </c>
      <c r="M328" s="12">
        <v>349</v>
      </c>
      <c r="N328" s="12">
        <v>16</v>
      </c>
      <c r="O328" s="12">
        <v>158</v>
      </c>
      <c r="P328" s="12">
        <v>97</v>
      </c>
      <c r="Q328" s="12">
        <v>379</v>
      </c>
      <c r="R328" s="12">
        <v>182</v>
      </c>
      <c r="S328" s="12">
        <v>67</v>
      </c>
      <c r="T328" s="12">
        <v>3</v>
      </c>
      <c r="U328" s="12">
        <v>17</v>
      </c>
      <c r="V328" s="12">
        <v>29</v>
      </c>
      <c r="W328" s="12">
        <v>243</v>
      </c>
      <c r="X328" s="12">
        <v>2</v>
      </c>
      <c r="Y328" s="12">
        <v>3</v>
      </c>
      <c r="Z328" s="12">
        <v>13</v>
      </c>
      <c r="AA328" s="12">
        <v>19</v>
      </c>
      <c r="AB328" s="12">
        <v>0</v>
      </c>
      <c r="AC328" s="10" t="str">
        <f t="shared" si="31"/>
        <v>Piura</v>
      </c>
    </row>
    <row r="329" spans="2:29" s="3" customFormat="1" x14ac:dyDescent="0.15">
      <c r="B329" s="9">
        <f t="shared" si="29"/>
        <v>323</v>
      </c>
      <c r="C329" s="9" t="s">
        <v>1912</v>
      </c>
      <c r="D329" s="10" t="str">
        <f t="shared" si="30"/>
        <v>Peñita</v>
      </c>
      <c r="E329" s="10" t="str">
        <f t="shared" si="30"/>
        <v>Km. 1026+650</v>
      </c>
      <c r="F329" s="10" t="str">
        <f t="shared" si="30"/>
        <v>Dv. Tambo Grande</v>
      </c>
      <c r="G329" s="9" t="str">
        <f t="shared" si="30"/>
        <v>PE1NL</v>
      </c>
      <c r="H329" s="8">
        <f t="shared" si="28"/>
        <v>1152</v>
      </c>
      <c r="I329" s="12">
        <v>91</v>
      </c>
      <c r="J329" s="12">
        <v>599</v>
      </c>
      <c r="K329" s="12">
        <v>164</v>
      </c>
      <c r="L329" s="12">
        <v>19</v>
      </c>
      <c r="M329" s="12">
        <v>43</v>
      </c>
      <c r="N329" s="12">
        <v>5</v>
      </c>
      <c r="O329" s="12">
        <v>33</v>
      </c>
      <c r="P329" s="12">
        <v>6</v>
      </c>
      <c r="Q329" s="12">
        <v>138</v>
      </c>
      <c r="R329" s="12">
        <v>27</v>
      </c>
      <c r="S329" s="12">
        <v>4</v>
      </c>
      <c r="T329" s="12">
        <v>1</v>
      </c>
      <c r="U329" s="12">
        <v>3</v>
      </c>
      <c r="V329" s="12">
        <v>4</v>
      </c>
      <c r="W329" s="12">
        <v>14</v>
      </c>
      <c r="X329" s="12">
        <v>0</v>
      </c>
      <c r="Y329" s="12">
        <v>0</v>
      </c>
      <c r="Z329" s="12">
        <v>1</v>
      </c>
      <c r="AA329" s="12">
        <v>0</v>
      </c>
      <c r="AB329" s="12">
        <v>0</v>
      </c>
      <c r="AC329" s="10" t="str">
        <f t="shared" si="31"/>
        <v>Piura</v>
      </c>
    </row>
    <row r="330" spans="2:29" s="3" customFormat="1" x14ac:dyDescent="0.15">
      <c r="B330" s="9">
        <f t="shared" si="29"/>
        <v>324</v>
      </c>
      <c r="C330" s="9" t="s">
        <v>1917</v>
      </c>
      <c r="D330" s="10" t="str">
        <f t="shared" si="30"/>
        <v>Sojo</v>
      </c>
      <c r="E330" s="10" t="str">
        <f t="shared" si="30"/>
        <v>Sullana (PE-01N/PI-102)</v>
      </c>
      <c r="F330" s="10" t="str">
        <f t="shared" si="30"/>
        <v>Sojo</v>
      </c>
      <c r="G330" s="9" t="str">
        <f t="shared" si="30"/>
        <v>PI102</v>
      </c>
      <c r="H330" s="8">
        <f t="shared" si="28"/>
        <v>1407</v>
      </c>
      <c r="I330" s="12">
        <v>202</v>
      </c>
      <c r="J330" s="12">
        <v>625</v>
      </c>
      <c r="K330" s="12">
        <v>171</v>
      </c>
      <c r="L330" s="12">
        <v>23</v>
      </c>
      <c r="M330" s="12">
        <v>88</v>
      </c>
      <c r="N330" s="12">
        <v>8</v>
      </c>
      <c r="O330" s="12">
        <v>14</v>
      </c>
      <c r="P330" s="12">
        <v>13</v>
      </c>
      <c r="Q330" s="12">
        <v>96</v>
      </c>
      <c r="R330" s="12">
        <v>43</v>
      </c>
      <c r="S330" s="12">
        <v>13</v>
      </c>
      <c r="T330" s="12">
        <v>6</v>
      </c>
      <c r="U330" s="12">
        <v>9</v>
      </c>
      <c r="V330" s="12">
        <v>5</v>
      </c>
      <c r="W330" s="12">
        <v>87</v>
      </c>
      <c r="X330" s="12">
        <v>0</v>
      </c>
      <c r="Y330" s="12">
        <v>1</v>
      </c>
      <c r="Z330" s="12">
        <v>2</v>
      </c>
      <c r="AA330" s="12">
        <v>1</v>
      </c>
      <c r="AB330" s="12">
        <v>0</v>
      </c>
      <c r="AC330" s="10" t="str">
        <f t="shared" si="31"/>
        <v>Piura</v>
      </c>
    </row>
    <row r="331" spans="2:29" s="3" customFormat="1" x14ac:dyDescent="0.15">
      <c r="B331" s="9">
        <f t="shared" si="29"/>
        <v>325</v>
      </c>
      <c r="C331" s="9" t="s">
        <v>1922</v>
      </c>
      <c r="D331" s="10" t="str">
        <f t="shared" si="30"/>
        <v>Piura</v>
      </c>
      <c r="E331" s="10" t="str">
        <f t="shared" si="30"/>
        <v>Ov. Dv. Paita (PE-01N/PE-002)</v>
      </c>
      <c r="F331" s="10" t="str">
        <f t="shared" si="30"/>
        <v>Emp. PE-01N/PI-529</v>
      </c>
      <c r="G331" s="9" t="str">
        <f t="shared" si="30"/>
        <v>PE01N</v>
      </c>
      <c r="H331" s="8">
        <f t="shared" si="28"/>
        <v>3246</v>
      </c>
      <c r="I331" s="12">
        <v>822</v>
      </c>
      <c r="J331" s="12">
        <v>135</v>
      </c>
      <c r="K331" s="12">
        <v>645</v>
      </c>
      <c r="L331" s="12">
        <v>316</v>
      </c>
      <c r="M331" s="12">
        <v>117</v>
      </c>
      <c r="N331" s="12">
        <v>20</v>
      </c>
      <c r="O331" s="12">
        <v>284</v>
      </c>
      <c r="P331" s="12">
        <v>93</v>
      </c>
      <c r="Q331" s="12">
        <v>333</v>
      </c>
      <c r="R331" s="12">
        <v>145</v>
      </c>
      <c r="S331" s="12">
        <v>30</v>
      </c>
      <c r="T331" s="12">
        <v>3</v>
      </c>
      <c r="U331" s="12">
        <v>7</v>
      </c>
      <c r="V331" s="12">
        <v>13</v>
      </c>
      <c r="W331" s="12">
        <v>253</v>
      </c>
      <c r="X331" s="12">
        <v>2</v>
      </c>
      <c r="Y331" s="12">
        <v>9</v>
      </c>
      <c r="Z331" s="12">
        <v>11</v>
      </c>
      <c r="AA331" s="12">
        <v>8</v>
      </c>
      <c r="AB331" s="12">
        <v>0</v>
      </c>
      <c r="AC331" s="10" t="str">
        <f t="shared" si="31"/>
        <v>Piura</v>
      </c>
    </row>
    <row r="332" spans="2:29" s="3" customFormat="1" x14ac:dyDescent="0.15">
      <c r="B332" s="9">
        <f t="shared" si="29"/>
        <v>326</v>
      </c>
      <c r="C332" s="9" t="s">
        <v>1927</v>
      </c>
      <c r="D332" s="10" t="str">
        <f t="shared" si="30"/>
        <v>Paita</v>
      </c>
      <c r="E332" s="10" t="str">
        <f t="shared" si="30"/>
        <v>Dv. Yasira</v>
      </c>
      <c r="F332" s="10" t="str">
        <f t="shared" si="30"/>
        <v>Km 20+600</v>
      </c>
      <c r="G332" s="9" t="str">
        <f t="shared" si="30"/>
        <v>PE002</v>
      </c>
      <c r="H332" s="8">
        <f t="shared" si="28"/>
        <v>1474</v>
      </c>
      <c r="I332" s="12">
        <v>249</v>
      </c>
      <c r="J332" s="12">
        <v>46</v>
      </c>
      <c r="K332" s="12">
        <v>279</v>
      </c>
      <c r="L332" s="12">
        <v>177</v>
      </c>
      <c r="M332" s="12">
        <v>80</v>
      </c>
      <c r="N332" s="12">
        <v>41</v>
      </c>
      <c r="O332" s="12">
        <v>156</v>
      </c>
      <c r="P332" s="12">
        <v>69</v>
      </c>
      <c r="Q332" s="12">
        <v>132</v>
      </c>
      <c r="R332" s="12">
        <v>40</v>
      </c>
      <c r="S332" s="12">
        <v>8</v>
      </c>
      <c r="T332" s="12">
        <v>1</v>
      </c>
      <c r="U332" s="12">
        <v>2</v>
      </c>
      <c r="V332" s="12">
        <v>15</v>
      </c>
      <c r="W332" s="12">
        <v>175</v>
      </c>
      <c r="X332" s="12">
        <v>0</v>
      </c>
      <c r="Y332" s="12">
        <v>2</v>
      </c>
      <c r="Z332" s="12">
        <v>2</v>
      </c>
      <c r="AA332" s="12">
        <v>0</v>
      </c>
      <c r="AB332" s="12">
        <v>0</v>
      </c>
      <c r="AC332" s="10" t="str">
        <f t="shared" si="31"/>
        <v>Piura</v>
      </c>
    </row>
    <row r="333" spans="2:29" s="3" customFormat="1" x14ac:dyDescent="0.15">
      <c r="B333" s="9">
        <f t="shared" si="29"/>
        <v>327</v>
      </c>
      <c r="C333" s="9" t="s">
        <v>1934</v>
      </c>
      <c r="D333" s="10" t="str">
        <f t="shared" si="30"/>
        <v>Santa Ana</v>
      </c>
      <c r="E333" s="10" t="str">
        <f t="shared" si="30"/>
        <v>Sajino (PE-1NM/PI-104)</v>
      </c>
      <c r="F333" s="10" t="str">
        <f t="shared" si="30"/>
        <v>Dv. La Tina</v>
      </c>
      <c r="G333" s="9" t="str">
        <f t="shared" si="30"/>
        <v>PE1NL</v>
      </c>
      <c r="H333" s="8">
        <f t="shared" si="28"/>
        <v>455</v>
      </c>
      <c r="I333" s="12">
        <v>66</v>
      </c>
      <c r="J333" s="12">
        <v>250</v>
      </c>
      <c r="K333" s="12">
        <v>71</v>
      </c>
      <c r="L333" s="12">
        <v>3</v>
      </c>
      <c r="M333" s="12">
        <v>18</v>
      </c>
      <c r="N333" s="12">
        <v>1</v>
      </c>
      <c r="O333" s="12">
        <v>3</v>
      </c>
      <c r="P333" s="12">
        <v>0</v>
      </c>
      <c r="Q333" s="12">
        <v>31</v>
      </c>
      <c r="R333" s="12">
        <v>5</v>
      </c>
      <c r="S333" s="12">
        <v>1</v>
      </c>
      <c r="T333" s="12">
        <v>0</v>
      </c>
      <c r="U333" s="12">
        <v>0</v>
      </c>
      <c r="V333" s="12">
        <v>1</v>
      </c>
      <c r="W333" s="12">
        <v>3</v>
      </c>
      <c r="X333" s="12">
        <v>0</v>
      </c>
      <c r="Y333" s="12">
        <v>0</v>
      </c>
      <c r="Z333" s="12">
        <v>1</v>
      </c>
      <c r="AA333" s="12">
        <v>1</v>
      </c>
      <c r="AB333" s="12">
        <v>0</v>
      </c>
      <c r="AC333" s="10" t="str">
        <f t="shared" si="31"/>
        <v>Piura</v>
      </c>
    </row>
    <row r="334" spans="2:29" s="3" customFormat="1" x14ac:dyDescent="0.15">
      <c r="B334" s="9">
        <f t="shared" si="29"/>
        <v>328</v>
      </c>
      <c r="C334" s="9" t="s">
        <v>1939</v>
      </c>
      <c r="D334" s="10" t="str">
        <f t="shared" si="30"/>
        <v>Pte. Macará</v>
      </c>
      <c r="E334" s="10" t="str">
        <f t="shared" si="30"/>
        <v>Dv. La Tina</v>
      </c>
      <c r="F334" s="10" t="str">
        <f t="shared" si="30"/>
        <v>PUENTE MACARÁ (Ecuador)</v>
      </c>
      <c r="G334" s="9" t="str">
        <f t="shared" si="30"/>
        <v>PE1NL</v>
      </c>
      <c r="H334" s="8">
        <f t="shared" si="28"/>
        <v>612</v>
      </c>
      <c r="I334" s="12">
        <v>416</v>
      </c>
      <c r="J334" s="12">
        <v>33</v>
      </c>
      <c r="K334" s="12">
        <v>108</v>
      </c>
      <c r="L334" s="12">
        <v>3</v>
      </c>
      <c r="M334" s="12">
        <v>20</v>
      </c>
      <c r="N334" s="12">
        <v>0</v>
      </c>
      <c r="O334" s="12">
        <v>2</v>
      </c>
      <c r="P334" s="12">
        <v>0</v>
      </c>
      <c r="Q334" s="12">
        <v>28</v>
      </c>
      <c r="R334" s="12">
        <v>1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1</v>
      </c>
      <c r="AB334" s="12">
        <v>0</v>
      </c>
      <c r="AC334" s="10" t="str">
        <f t="shared" si="31"/>
        <v>Piura</v>
      </c>
    </row>
    <row r="335" spans="2:29" s="3" customFormat="1" x14ac:dyDescent="0.15">
      <c r="B335" s="9">
        <f t="shared" si="29"/>
        <v>329</v>
      </c>
      <c r="C335" s="9" t="s">
        <v>1944</v>
      </c>
      <c r="D335" s="10" t="str">
        <f t="shared" si="30"/>
        <v>Peaje Chulucanas</v>
      </c>
      <c r="E335" s="10" t="str">
        <f t="shared" si="30"/>
        <v>Dv. Chulucanas</v>
      </c>
      <c r="F335" s="10" t="str">
        <f t="shared" si="30"/>
        <v>Acceso Piura este</v>
      </c>
      <c r="G335" s="9" t="str">
        <f t="shared" si="30"/>
        <v>PE1NJ</v>
      </c>
      <c r="H335" s="8">
        <f t="shared" si="28"/>
        <v>1080</v>
      </c>
      <c r="I335" s="12">
        <v>229</v>
      </c>
      <c r="J335" s="12">
        <v>80</v>
      </c>
      <c r="K335" s="12">
        <v>221</v>
      </c>
      <c r="L335" s="12">
        <v>47</v>
      </c>
      <c r="M335" s="12">
        <v>84</v>
      </c>
      <c r="N335" s="12">
        <v>38</v>
      </c>
      <c r="O335" s="12">
        <v>81</v>
      </c>
      <c r="P335" s="12">
        <v>55</v>
      </c>
      <c r="Q335" s="12">
        <v>114</v>
      </c>
      <c r="R335" s="12">
        <v>29</v>
      </c>
      <c r="S335" s="12">
        <v>5</v>
      </c>
      <c r="T335" s="12">
        <v>2</v>
      </c>
      <c r="U335" s="12">
        <v>8</v>
      </c>
      <c r="V335" s="12">
        <v>4</v>
      </c>
      <c r="W335" s="12">
        <v>80</v>
      </c>
      <c r="X335" s="12">
        <v>0</v>
      </c>
      <c r="Y335" s="12">
        <v>1</v>
      </c>
      <c r="Z335" s="12">
        <v>1</v>
      </c>
      <c r="AA335" s="12">
        <v>1</v>
      </c>
      <c r="AB335" s="12">
        <v>0</v>
      </c>
      <c r="AC335" s="10" t="str">
        <f t="shared" si="31"/>
        <v>Piura</v>
      </c>
    </row>
    <row r="336" spans="2:29" s="3" customFormat="1" x14ac:dyDescent="0.15">
      <c r="B336" s="9">
        <f t="shared" si="29"/>
        <v>330</v>
      </c>
      <c r="C336" s="9" t="s">
        <v>1950</v>
      </c>
      <c r="D336" s="10" t="str">
        <f t="shared" si="30"/>
        <v>Salitral</v>
      </c>
      <c r="E336" s="10" t="str">
        <f t="shared" si="30"/>
        <v>Buenos Aires</v>
      </c>
      <c r="F336" s="10" t="str">
        <f t="shared" si="30"/>
        <v>Salitral</v>
      </c>
      <c r="G336" s="9" t="str">
        <f t="shared" si="30"/>
        <v>PE02A</v>
      </c>
      <c r="H336" s="8">
        <f t="shared" si="28"/>
        <v>260</v>
      </c>
      <c r="I336" s="12">
        <v>29</v>
      </c>
      <c r="J336" s="12">
        <v>32</v>
      </c>
      <c r="K336" s="12">
        <v>67</v>
      </c>
      <c r="L336" s="12">
        <v>6</v>
      </c>
      <c r="M336" s="12">
        <v>30</v>
      </c>
      <c r="N336" s="12">
        <v>20</v>
      </c>
      <c r="O336" s="12">
        <v>13</v>
      </c>
      <c r="P336" s="12">
        <v>1</v>
      </c>
      <c r="Q336" s="12">
        <v>51</v>
      </c>
      <c r="R336" s="12">
        <v>7</v>
      </c>
      <c r="S336" s="12">
        <v>1</v>
      </c>
      <c r="T336" s="12">
        <v>0</v>
      </c>
      <c r="U336" s="12">
        <v>1</v>
      </c>
      <c r="V336" s="12">
        <v>1</v>
      </c>
      <c r="W336" s="12">
        <v>1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0" t="str">
        <f t="shared" si="31"/>
        <v>Piura</v>
      </c>
    </row>
    <row r="337" spans="2:29" s="3" customFormat="1" x14ac:dyDescent="0.15">
      <c r="B337" s="9">
        <f t="shared" si="29"/>
        <v>331</v>
      </c>
      <c r="C337" s="9" t="s">
        <v>1954</v>
      </c>
      <c r="D337" s="10" t="str">
        <f t="shared" si="30"/>
        <v>Canchaque</v>
      </c>
      <c r="E337" s="10" t="str">
        <f t="shared" si="30"/>
        <v>Salitral</v>
      </c>
      <c r="F337" s="10" t="str">
        <f t="shared" si="30"/>
        <v>Canchaque</v>
      </c>
      <c r="G337" s="9" t="str">
        <f t="shared" si="30"/>
        <v>PE02A</v>
      </c>
      <c r="H337" s="8">
        <f t="shared" si="28"/>
        <v>197</v>
      </c>
      <c r="I337" s="12">
        <v>21</v>
      </c>
      <c r="J337" s="12">
        <v>23</v>
      </c>
      <c r="K337" s="12">
        <v>47</v>
      </c>
      <c r="L337" s="12">
        <v>5</v>
      </c>
      <c r="M337" s="12">
        <v>26</v>
      </c>
      <c r="N337" s="12">
        <v>14</v>
      </c>
      <c r="O337" s="12">
        <v>17</v>
      </c>
      <c r="P337" s="12">
        <v>0</v>
      </c>
      <c r="Q337" s="12">
        <v>37</v>
      </c>
      <c r="R337" s="12">
        <v>4</v>
      </c>
      <c r="S337" s="12">
        <v>1</v>
      </c>
      <c r="T337" s="12">
        <v>0</v>
      </c>
      <c r="U337" s="12">
        <v>0</v>
      </c>
      <c r="V337" s="12">
        <v>1</v>
      </c>
      <c r="W337" s="12">
        <v>1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0" t="str">
        <f t="shared" si="31"/>
        <v>Piura</v>
      </c>
    </row>
    <row r="338" spans="2:29" s="3" customFormat="1" x14ac:dyDescent="0.15">
      <c r="B338" s="9">
        <f t="shared" si="29"/>
        <v>332</v>
      </c>
      <c r="C338" s="9" t="s">
        <v>1958</v>
      </c>
      <c r="D338" s="10" t="str">
        <f t="shared" si="30"/>
        <v>Huancabamba</v>
      </c>
      <c r="E338" s="10" t="str">
        <f t="shared" si="30"/>
        <v>Cupiche</v>
      </c>
      <c r="F338" s="10" t="str">
        <f t="shared" si="30"/>
        <v>Cocachacra</v>
      </c>
      <c r="G338" s="9" t="str">
        <f t="shared" si="30"/>
        <v>PE022</v>
      </c>
      <c r="H338" s="8">
        <f t="shared" si="28"/>
        <v>157</v>
      </c>
      <c r="I338" s="12">
        <v>14</v>
      </c>
      <c r="J338" s="12">
        <v>17</v>
      </c>
      <c r="K338" s="12">
        <v>40</v>
      </c>
      <c r="L338" s="12">
        <v>0</v>
      </c>
      <c r="M338" s="12">
        <v>46</v>
      </c>
      <c r="N338" s="12">
        <v>3</v>
      </c>
      <c r="O338" s="12">
        <v>10</v>
      </c>
      <c r="P338" s="12">
        <v>0</v>
      </c>
      <c r="Q338" s="12">
        <v>23</v>
      </c>
      <c r="R338" s="12">
        <v>4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0" t="str">
        <f t="shared" si="31"/>
        <v>Piura</v>
      </c>
    </row>
    <row r="339" spans="2:29" s="3" customFormat="1" x14ac:dyDescent="0.15">
      <c r="B339" s="9">
        <f t="shared" si="29"/>
        <v>333</v>
      </c>
      <c r="C339" s="9" t="s">
        <v>1960</v>
      </c>
      <c r="D339" s="10" t="str">
        <f t="shared" si="30"/>
        <v>El Tambo</v>
      </c>
      <c r="E339" s="10" t="str">
        <f t="shared" si="30"/>
        <v>El Tambo (L.D. Piura/Cajamarca)</v>
      </c>
      <c r="F339" s="10" t="str">
        <f t="shared" si="30"/>
        <v>Dv. Huarmaca (PE-03N/PI-111)</v>
      </c>
      <c r="G339" s="9" t="str">
        <f t="shared" si="30"/>
        <v>PE03N</v>
      </c>
      <c r="H339" s="8">
        <f t="shared" si="28"/>
        <v>45</v>
      </c>
      <c r="I339" s="12">
        <v>7</v>
      </c>
      <c r="J339" s="12">
        <v>2</v>
      </c>
      <c r="K339" s="12">
        <v>18</v>
      </c>
      <c r="L339" s="12">
        <v>0</v>
      </c>
      <c r="M339" s="12">
        <v>3</v>
      </c>
      <c r="N339" s="12">
        <v>0</v>
      </c>
      <c r="O339" s="12">
        <v>1</v>
      </c>
      <c r="P339" s="12">
        <v>0</v>
      </c>
      <c r="Q339" s="12">
        <v>9</v>
      </c>
      <c r="R339" s="12">
        <v>5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0" t="str">
        <f t="shared" si="31"/>
        <v>Piura</v>
      </c>
    </row>
    <row r="340" spans="2:29" s="3" customFormat="1" x14ac:dyDescent="0.15">
      <c r="B340" s="9">
        <f t="shared" si="29"/>
        <v>334</v>
      </c>
      <c r="C340" s="9" t="s">
        <v>1965</v>
      </c>
      <c r="D340" s="10" t="str">
        <f t="shared" si="30"/>
        <v>El Cincuenta</v>
      </c>
      <c r="E340" s="10" t="str">
        <f t="shared" si="30"/>
        <v>Dv. Huancabamba</v>
      </c>
      <c r="F340" s="10" t="str">
        <f t="shared" si="30"/>
        <v>Dv. Chulucanas</v>
      </c>
      <c r="G340" s="9" t="str">
        <f t="shared" si="30"/>
        <v>PE1NJ</v>
      </c>
      <c r="H340" s="8">
        <f t="shared" si="28"/>
        <v>1023</v>
      </c>
      <c r="I340" s="12">
        <v>209</v>
      </c>
      <c r="J340" s="12">
        <v>140</v>
      </c>
      <c r="K340" s="12">
        <v>186</v>
      </c>
      <c r="L340" s="12">
        <v>26</v>
      </c>
      <c r="M340" s="12">
        <v>125</v>
      </c>
      <c r="N340" s="12">
        <v>10</v>
      </c>
      <c r="O340" s="12">
        <v>94</v>
      </c>
      <c r="P340" s="12">
        <v>12</v>
      </c>
      <c r="Q340" s="12">
        <v>78</v>
      </c>
      <c r="R340" s="12">
        <v>30</v>
      </c>
      <c r="S340" s="12">
        <v>9</v>
      </c>
      <c r="T340" s="12">
        <v>1</v>
      </c>
      <c r="U340" s="12">
        <v>3</v>
      </c>
      <c r="V340" s="12">
        <v>3</v>
      </c>
      <c r="W340" s="12">
        <v>78</v>
      </c>
      <c r="X340" s="12">
        <v>0</v>
      </c>
      <c r="Y340" s="12">
        <v>11</v>
      </c>
      <c r="Z340" s="12">
        <v>3</v>
      </c>
      <c r="AA340" s="12">
        <v>5</v>
      </c>
      <c r="AB340" s="12">
        <v>0</v>
      </c>
      <c r="AC340" s="10" t="str">
        <f t="shared" si="31"/>
        <v>Piura</v>
      </c>
    </row>
    <row r="341" spans="2:29" s="3" customFormat="1" x14ac:dyDescent="0.15">
      <c r="B341" s="9">
        <f t="shared" si="29"/>
        <v>335</v>
      </c>
      <c r="C341" s="9" t="s">
        <v>1970</v>
      </c>
      <c r="D341" s="10" t="str">
        <f t="shared" si="30"/>
        <v>Peaje Bayovar</v>
      </c>
      <c r="E341" s="10" t="str">
        <f t="shared" si="30"/>
        <v>Emp. PE-01N/PI-1006</v>
      </c>
      <c r="F341" s="10" t="str">
        <f t="shared" si="30"/>
        <v>Dv. Catacaos (PE-01N/PE-1NL)</v>
      </c>
      <c r="G341" s="9" t="str">
        <f t="shared" si="30"/>
        <v>PE01N</v>
      </c>
      <c r="H341" s="8">
        <f t="shared" si="28"/>
        <v>1088</v>
      </c>
      <c r="I341" s="12">
        <v>123</v>
      </c>
      <c r="J341" s="12">
        <v>5</v>
      </c>
      <c r="K341" s="12">
        <v>104</v>
      </c>
      <c r="L341" s="12">
        <v>13</v>
      </c>
      <c r="M341" s="12">
        <v>13</v>
      </c>
      <c r="N341" s="12">
        <v>1</v>
      </c>
      <c r="O341" s="12">
        <v>14</v>
      </c>
      <c r="P341" s="12">
        <v>180</v>
      </c>
      <c r="Q341" s="12">
        <v>89</v>
      </c>
      <c r="R341" s="12">
        <v>64</v>
      </c>
      <c r="S341" s="12">
        <v>30</v>
      </c>
      <c r="T341" s="12">
        <v>2</v>
      </c>
      <c r="U341" s="12">
        <v>6</v>
      </c>
      <c r="V341" s="12">
        <v>30</v>
      </c>
      <c r="W341" s="12">
        <v>375</v>
      </c>
      <c r="X341" s="12">
        <v>3</v>
      </c>
      <c r="Y341" s="12">
        <v>1</v>
      </c>
      <c r="Z341" s="12">
        <v>20</v>
      </c>
      <c r="AA341" s="12">
        <v>15</v>
      </c>
      <c r="AB341" s="12">
        <v>0</v>
      </c>
      <c r="AC341" s="10" t="str">
        <f t="shared" si="31"/>
        <v>Piura</v>
      </c>
    </row>
    <row r="342" spans="2:29" s="3" customFormat="1" x14ac:dyDescent="0.15">
      <c r="B342" s="9">
        <f t="shared" si="29"/>
        <v>336</v>
      </c>
      <c r="C342" s="9" t="s">
        <v>1973</v>
      </c>
      <c r="D342" s="10" t="str">
        <f t="shared" si="30"/>
        <v>Matacaballo</v>
      </c>
      <c r="E342" s="10" t="str">
        <f t="shared" si="30"/>
        <v>Sechura</v>
      </c>
      <c r="F342" s="10" t="str">
        <f t="shared" si="30"/>
        <v>Dv. Bayóvar (PE-1NK/PE-004)</v>
      </c>
      <c r="G342" s="9" t="str">
        <f t="shared" si="30"/>
        <v>PE1NK</v>
      </c>
      <c r="H342" s="8">
        <f t="shared" si="28"/>
        <v>1418</v>
      </c>
      <c r="I342" s="12">
        <v>113</v>
      </c>
      <c r="J342" s="12">
        <v>433</v>
      </c>
      <c r="K342" s="12">
        <v>224</v>
      </c>
      <c r="L342" s="12">
        <v>83</v>
      </c>
      <c r="M342" s="12">
        <v>146</v>
      </c>
      <c r="N342" s="12">
        <v>21</v>
      </c>
      <c r="O342" s="12">
        <v>62</v>
      </c>
      <c r="P342" s="12">
        <v>22</v>
      </c>
      <c r="Q342" s="12">
        <v>99</v>
      </c>
      <c r="R342" s="12">
        <v>37</v>
      </c>
      <c r="S342" s="12">
        <v>23</v>
      </c>
      <c r="T342" s="12">
        <v>17</v>
      </c>
      <c r="U342" s="12">
        <v>18</v>
      </c>
      <c r="V342" s="12">
        <v>16</v>
      </c>
      <c r="W342" s="12">
        <v>38</v>
      </c>
      <c r="X342" s="12">
        <v>14</v>
      </c>
      <c r="Y342" s="12">
        <v>16</v>
      </c>
      <c r="Z342" s="12">
        <v>13</v>
      </c>
      <c r="AA342" s="12">
        <v>23</v>
      </c>
      <c r="AB342" s="12">
        <v>0</v>
      </c>
      <c r="AC342" s="10" t="str">
        <f t="shared" si="31"/>
        <v>Piura</v>
      </c>
    </row>
    <row r="343" spans="2:29" s="3" customFormat="1" x14ac:dyDescent="0.15">
      <c r="B343" s="9">
        <f t="shared" si="29"/>
        <v>337</v>
      </c>
      <c r="C343" s="9" t="s">
        <v>1978</v>
      </c>
      <c r="D343" s="10" t="str">
        <f t="shared" si="30"/>
        <v>Olmos</v>
      </c>
      <c r="E343" s="10" t="str">
        <f t="shared" si="30"/>
        <v>Dv. Olmos</v>
      </c>
      <c r="F343" s="10" t="str">
        <f t="shared" si="30"/>
        <v>Lím. Dep. Lambayeque/Piura</v>
      </c>
      <c r="G343" s="9" t="str">
        <f t="shared" si="30"/>
        <v>PE1NJ</v>
      </c>
      <c r="H343" s="8">
        <f t="shared" si="28"/>
        <v>754</v>
      </c>
      <c r="I343" s="12">
        <v>56</v>
      </c>
      <c r="J343" s="12">
        <v>136</v>
      </c>
      <c r="K343" s="12">
        <v>185</v>
      </c>
      <c r="L343" s="12">
        <v>20</v>
      </c>
      <c r="M343" s="12">
        <v>124</v>
      </c>
      <c r="N343" s="12">
        <v>7</v>
      </c>
      <c r="O343" s="12">
        <v>5</v>
      </c>
      <c r="P343" s="12">
        <v>6</v>
      </c>
      <c r="Q343" s="12">
        <v>96</v>
      </c>
      <c r="R343" s="12">
        <v>21</v>
      </c>
      <c r="S343" s="12">
        <v>6</v>
      </c>
      <c r="T343" s="12">
        <v>0</v>
      </c>
      <c r="U343" s="12">
        <v>1</v>
      </c>
      <c r="V343" s="12">
        <v>4</v>
      </c>
      <c r="W343" s="12">
        <v>83</v>
      </c>
      <c r="X343" s="12">
        <v>1</v>
      </c>
      <c r="Y343" s="12">
        <v>1</v>
      </c>
      <c r="Z343" s="12">
        <v>1</v>
      </c>
      <c r="AA343" s="12">
        <v>1</v>
      </c>
      <c r="AB343" s="12">
        <v>0</v>
      </c>
      <c r="AC343" s="10" t="str">
        <f t="shared" si="31"/>
        <v>Lambayeque</v>
      </c>
    </row>
    <row r="344" spans="2:29" s="3" customFormat="1" x14ac:dyDescent="0.15">
      <c r="B344" s="9">
        <f t="shared" si="29"/>
        <v>338</v>
      </c>
      <c r="C344" s="9" t="s">
        <v>1983</v>
      </c>
      <c r="D344" s="10" t="str">
        <f t="shared" si="30"/>
        <v>Paredones</v>
      </c>
      <c r="E344" s="10" t="str">
        <f t="shared" si="30"/>
        <v>Mocce (PE-01N/PE-1NK)</v>
      </c>
      <c r="F344" s="10" t="str">
        <f t="shared" si="30"/>
        <v>Mórrope (PE-01N/LA-104)</v>
      </c>
      <c r="G344" s="9" t="str">
        <f t="shared" si="30"/>
        <v>PE01N</v>
      </c>
      <c r="H344" s="8">
        <f t="shared" si="28"/>
        <v>2289</v>
      </c>
      <c r="I344" s="12">
        <v>379</v>
      </c>
      <c r="J344" s="12">
        <v>203</v>
      </c>
      <c r="K344" s="12">
        <v>307</v>
      </c>
      <c r="L344" s="12">
        <v>60</v>
      </c>
      <c r="M344" s="12">
        <v>359</v>
      </c>
      <c r="N344" s="12">
        <v>16</v>
      </c>
      <c r="O344" s="12">
        <v>25</v>
      </c>
      <c r="P344" s="12">
        <v>188</v>
      </c>
      <c r="Q344" s="12">
        <v>167</v>
      </c>
      <c r="R344" s="12">
        <v>102</v>
      </c>
      <c r="S344" s="12">
        <v>48</v>
      </c>
      <c r="T344" s="12">
        <v>19</v>
      </c>
      <c r="U344" s="12">
        <v>28</v>
      </c>
      <c r="V344" s="12">
        <v>26</v>
      </c>
      <c r="W344" s="12">
        <v>321</v>
      </c>
      <c r="X344" s="12">
        <v>7</v>
      </c>
      <c r="Y344" s="12">
        <v>9</v>
      </c>
      <c r="Z344" s="12">
        <v>15</v>
      </c>
      <c r="AA344" s="12">
        <v>10</v>
      </c>
      <c r="AB344" s="12">
        <v>0</v>
      </c>
      <c r="AC344" s="10" t="str">
        <f t="shared" si="31"/>
        <v>Lambayeque</v>
      </c>
    </row>
    <row r="345" spans="2:29" s="3" customFormat="1" x14ac:dyDescent="0.15">
      <c r="B345" s="9">
        <f t="shared" si="29"/>
        <v>339</v>
      </c>
      <c r="C345" s="9" t="s">
        <v>1987</v>
      </c>
      <c r="D345" s="10" t="str">
        <f t="shared" si="30"/>
        <v>Pacora</v>
      </c>
      <c r="E345" s="10" t="str">
        <f t="shared" si="30"/>
        <v>Dv. Ferreñafe</v>
      </c>
      <c r="F345" s="10" t="str">
        <f t="shared" si="30"/>
        <v>Dv. Motupe</v>
      </c>
      <c r="G345" s="9" t="str">
        <f t="shared" si="30"/>
        <v>PE1NJ</v>
      </c>
      <c r="H345" s="8">
        <f t="shared" si="28"/>
        <v>1260</v>
      </c>
      <c r="I345" s="12">
        <v>111</v>
      </c>
      <c r="J345" s="12">
        <v>62</v>
      </c>
      <c r="K345" s="12">
        <v>177</v>
      </c>
      <c r="L345" s="12">
        <v>58</v>
      </c>
      <c r="M345" s="12">
        <v>357</v>
      </c>
      <c r="N345" s="12">
        <v>2</v>
      </c>
      <c r="O345" s="12">
        <v>19</v>
      </c>
      <c r="P345" s="12">
        <v>85</v>
      </c>
      <c r="Q345" s="12">
        <v>164</v>
      </c>
      <c r="R345" s="12">
        <v>67</v>
      </c>
      <c r="S345" s="12">
        <v>15</v>
      </c>
      <c r="T345" s="12">
        <v>3</v>
      </c>
      <c r="U345" s="12">
        <v>5</v>
      </c>
      <c r="V345" s="12">
        <v>9</v>
      </c>
      <c r="W345" s="12">
        <v>107</v>
      </c>
      <c r="X345" s="12">
        <v>1</v>
      </c>
      <c r="Y345" s="12">
        <v>1</v>
      </c>
      <c r="Z345" s="12">
        <v>7</v>
      </c>
      <c r="AA345" s="12">
        <v>10</v>
      </c>
      <c r="AB345" s="12">
        <v>0</v>
      </c>
      <c r="AC345" s="10" t="str">
        <f t="shared" si="31"/>
        <v>Lambayeque</v>
      </c>
    </row>
    <row r="346" spans="2:29" s="3" customFormat="1" x14ac:dyDescent="0.15">
      <c r="B346" s="9">
        <f t="shared" si="29"/>
        <v>340</v>
      </c>
      <c r="C346" s="9" t="s">
        <v>1990</v>
      </c>
      <c r="D346" s="10" t="str">
        <f t="shared" si="30"/>
        <v>Mochumi</v>
      </c>
      <c r="E346" s="10" t="str">
        <f t="shared" si="30"/>
        <v>Mocce (PE-01N/PE-1NK)</v>
      </c>
      <c r="F346" s="10" t="str">
        <f t="shared" si="30"/>
        <v>Dv. Ferreñafe</v>
      </c>
      <c r="G346" s="9" t="str">
        <f t="shared" si="30"/>
        <v>PE1NJ</v>
      </c>
      <c r="H346" s="8">
        <f t="shared" si="28"/>
        <v>3201</v>
      </c>
      <c r="I346" s="12">
        <v>612</v>
      </c>
      <c r="J346" s="12">
        <v>100</v>
      </c>
      <c r="K346" s="12">
        <v>460</v>
      </c>
      <c r="L346" s="12">
        <v>67</v>
      </c>
      <c r="M346" s="12">
        <v>1271</v>
      </c>
      <c r="N346" s="12">
        <v>14</v>
      </c>
      <c r="O346" s="12">
        <v>38</v>
      </c>
      <c r="P346" s="12">
        <v>99</v>
      </c>
      <c r="Q346" s="12">
        <v>295</v>
      </c>
      <c r="R346" s="12">
        <v>82</v>
      </c>
      <c r="S346" s="12">
        <v>17</v>
      </c>
      <c r="T346" s="12">
        <v>3</v>
      </c>
      <c r="U346" s="12">
        <v>2</v>
      </c>
      <c r="V346" s="12">
        <v>15</v>
      </c>
      <c r="W346" s="12">
        <v>110</v>
      </c>
      <c r="X346" s="12">
        <v>1</v>
      </c>
      <c r="Y346" s="12">
        <v>0</v>
      </c>
      <c r="Z346" s="12">
        <v>8</v>
      </c>
      <c r="AA346" s="12">
        <v>7</v>
      </c>
      <c r="AB346" s="12">
        <v>0</v>
      </c>
      <c r="AC346" s="10" t="str">
        <f t="shared" si="31"/>
        <v>Lambayeque</v>
      </c>
    </row>
    <row r="347" spans="2:29" s="3" customFormat="1" x14ac:dyDescent="0.15">
      <c r="B347" s="9">
        <f t="shared" si="29"/>
        <v>341</v>
      </c>
      <c r="C347" s="9" t="s">
        <v>1994</v>
      </c>
      <c r="D347" s="10" t="str">
        <f t="shared" ref="D347:G366" si="32">VLOOKUP($C347,Estaciones_2016,D$586,0)</f>
        <v>Santo Tomás</v>
      </c>
      <c r="E347" s="10" t="str">
        <f t="shared" si="32"/>
        <v>Lambayeque Acceso Sur</v>
      </c>
      <c r="F347" s="10" t="str">
        <f t="shared" si="32"/>
        <v>Lambayeque Acceso Norte</v>
      </c>
      <c r="G347" s="9" t="str">
        <f t="shared" si="32"/>
        <v>PE01N</v>
      </c>
      <c r="H347" s="8">
        <f t="shared" si="28"/>
        <v>11819</v>
      </c>
      <c r="I347" s="12">
        <v>4862</v>
      </c>
      <c r="J347" s="12">
        <v>389</v>
      </c>
      <c r="K347" s="12">
        <v>1151</v>
      </c>
      <c r="L347" s="12">
        <v>584</v>
      </c>
      <c r="M347" s="12">
        <v>2585</v>
      </c>
      <c r="N347" s="12">
        <v>93</v>
      </c>
      <c r="O347" s="12">
        <v>130</v>
      </c>
      <c r="P347" s="12">
        <v>303</v>
      </c>
      <c r="Q347" s="12">
        <v>672</v>
      </c>
      <c r="R347" s="12">
        <v>275</v>
      </c>
      <c r="S347" s="12">
        <v>83</v>
      </c>
      <c r="T347" s="12">
        <v>19</v>
      </c>
      <c r="U347" s="12">
        <v>22</v>
      </c>
      <c r="V347" s="12">
        <v>50</v>
      </c>
      <c r="W347" s="12">
        <v>486</v>
      </c>
      <c r="X347" s="12">
        <v>18</v>
      </c>
      <c r="Y347" s="12">
        <v>17</v>
      </c>
      <c r="Z347" s="12">
        <v>38</v>
      </c>
      <c r="AA347" s="12">
        <v>42</v>
      </c>
      <c r="AB347" s="12">
        <v>0</v>
      </c>
      <c r="AC347" s="10" t="str">
        <f t="shared" si="31"/>
        <v>Lambayeque</v>
      </c>
    </row>
    <row r="348" spans="2:29" s="3" customFormat="1" x14ac:dyDescent="0.15">
      <c r="B348" s="9">
        <f t="shared" si="29"/>
        <v>342</v>
      </c>
      <c r="C348" s="9" t="s">
        <v>1999</v>
      </c>
      <c r="D348" s="10" t="str">
        <f t="shared" si="32"/>
        <v>Patapo</v>
      </c>
      <c r="E348" s="10" t="str">
        <f t="shared" si="32"/>
        <v>Cuculí</v>
      </c>
      <c r="F348" s="10" t="str">
        <f t="shared" si="32"/>
        <v>Chongoyape</v>
      </c>
      <c r="G348" s="9" t="str">
        <f t="shared" si="32"/>
        <v>PE06A</v>
      </c>
      <c r="H348" s="8">
        <f t="shared" si="28"/>
        <v>597</v>
      </c>
      <c r="I348" s="12">
        <v>94</v>
      </c>
      <c r="J348" s="12">
        <v>19</v>
      </c>
      <c r="K348" s="12">
        <v>102</v>
      </c>
      <c r="L348" s="12">
        <v>21</v>
      </c>
      <c r="M348" s="12">
        <v>153</v>
      </c>
      <c r="N348" s="12">
        <v>32</v>
      </c>
      <c r="O348" s="12">
        <v>38</v>
      </c>
      <c r="P348" s="12">
        <v>9</v>
      </c>
      <c r="Q348" s="12">
        <v>93</v>
      </c>
      <c r="R348" s="12">
        <v>25</v>
      </c>
      <c r="S348" s="12">
        <v>1</v>
      </c>
      <c r="T348" s="12">
        <v>0</v>
      </c>
      <c r="U348" s="12">
        <v>1</v>
      </c>
      <c r="V348" s="12">
        <v>1</v>
      </c>
      <c r="W348" s="12">
        <v>4</v>
      </c>
      <c r="X348" s="12">
        <v>1</v>
      </c>
      <c r="Y348" s="12">
        <v>0</v>
      </c>
      <c r="Z348" s="12">
        <v>0</v>
      </c>
      <c r="AA348" s="12">
        <v>3</v>
      </c>
      <c r="AB348" s="12">
        <v>0</v>
      </c>
      <c r="AC348" s="10" t="str">
        <f t="shared" si="31"/>
        <v>Lambayeque</v>
      </c>
    </row>
    <row r="349" spans="2:29" s="3" customFormat="1" x14ac:dyDescent="0.15">
      <c r="B349" s="9">
        <f t="shared" si="29"/>
        <v>343</v>
      </c>
      <c r="C349" s="9" t="s">
        <v>2003</v>
      </c>
      <c r="D349" s="10" t="str">
        <f t="shared" si="32"/>
        <v>Pto. Eten</v>
      </c>
      <c r="E349" s="10" t="str">
        <f t="shared" si="32"/>
        <v>Nuevo Mocupe (PE-01N/LA-114)</v>
      </c>
      <c r="F349" s="10" t="str">
        <f t="shared" si="32"/>
        <v>Dv. Pto Eten (PE-01N/LA-110)</v>
      </c>
      <c r="G349" s="9" t="str">
        <f t="shared" si="32"/>
        <v>PE01N</v>
      </c>
      <c r="H349" s="8">
        <f t="shared" si="28"/>
        <v>3300</v>
      </c>
      <c r="I349" s="12">
        <v>628</v>
      </c>
      <c r="J349" s="12">
        <v>144</v>
      </c>
      <c r="K349" s="12">
        <v>377</v>
      </c>
      <c r="L349" s="12">
        <v>225</v>
      </c>
      <c r="M349" s="12">
        <v>450</v>
      </c>
      <c r="N349" s="12">
        <v>22</v>
      </c>
      <c r="O349" s="12">
        <v>71</v>
      </c>
      <c r="P349" s="12">
        <v>294</v>
      </c>
      <c r="Q349" s="12">
        <v>324</v>
      </c>
      <c r="R349" s="12">
        <v>173</v>
      </c>
      <c r="S349" s="12">
        <v>47</v>
      </c>
      <c r="T349" s="12">
        <v>10</v>
      </c>
      <c r="U349" s="12">
        <v>13</v>
      </c>
      <c r="V349" s="12">
        <v>52</v>
      </c>
      <c r="W349" s="12">
        <v>413</v>
      </c>
      <c r="X349" s="12">
        <v>5</v>
      </c>
      <c r="Y349" s="12">
        <v>5</v>
      </c>
      <c r="Z349" s="12">
        <v>22</v>
      </c>
      <c r="AA349" s="12">
        <v>25</v>
      </c>
      <c r="AB349" s="12">
        <v>0</v>
      </c>
      <c r="AC349" s="10" t="str">
        <f t="shared" si="31"/>
        <v>Lambayeque</v>
      </c>
    </row>
    <row r="350" spans="2:29" s="3" customFormat="1" x14ac:dyDescent="0.15">
      <c r="B350" s="9">
        <f t="shared" si="29"/>
        <v>344</v>
      </c>
      <c r="C350" s="9" t="s">
        <v>2008</v>
      </c>
      <c r="D350" s="10" t="str">
        <f t="shared" si="32"/>
        <v>Oyotún</v>
      </c>
      <c r="E350" s="10" t="str">
        <f t="shared" si="32"/>
        <v>Nueva Arica</v>
      </c>
      <c r="F350" s="10" t="str">
        <f t="shared" si="32"/>
        <v>Oyotún</v>
      </c>
      <c r="G350" s="9" t="str">
        <f t="shared" si="32"/>
        <v>PE1NI</v>
      </c>
      <c r="H350" s="8">
        <f t="shared" si="28"/>
        <v>247</v>
      </c>
      <c r="I350" s="12">
        <v>74</v>
      </c>
      <c r="J350" s="12">
        <v>9</v>
      </c>
      <c r="K350" s="12">
        <v>40</v>
      </c>
      <c r="L350" s="12">
        <v>7</v>
      </c>
      <c r="M350" s="12">
        <v>60</v>
      </c>
      <c r="N350" s="12">
        <v>3</v>
      </c>
      <c r="O350" s="12">
        <v>4</v>
      </c>
      <c r="P350" s="12">
        <v>1</v>
      </c>
      <c r="Q350" s="12">
        <v>25</v>
      </c>
      <c r="R350" s="12">
        <v>20</v>
      </c>
      <c r="S350" s="12">
        <v>2</v>
      </c>
      <c r="T350" s="12">
        <v>1</v>
      </c>
      <c r="U350" s="12">
        <v>0</v>
      </c>
      <c r="V350" s="12">
        <v>0</v>
      </c>
      <c r="W350" s="12">
        <v>1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0" t="str">
        <f t="shared" si="31"/>
        <v>Lambayeque</v>
      </c>
    </row>
    <row r="351" spans="2:29" s="3" customFormat="1" x14ac:dyDescent="0.15">
      <c r="B351" s="9">
        <f t="shared" si="29"/>
        <v>345</v>
      </c>
      <c r="C351" s="9" t="s">
        <v>2012</v>
      </c>
      <c r="D351" s="10" t="str">
        <f t="shared" si="32"/>
        <v>Pacanguilla</v>
      </c>
      <c r="E351" s="10" t="str">
        <f t="shared" si="32"/>
        <v>Emp. PE-01N/PE-1NI</v>
      </c>
      <c r="F351" s="10" t="str">
        <f t="shared" si="32"/>
        <v>Lím. Dep. La Libertad/Lambayeque_x000D_</v>
      </c>
      <c r="G351" s="9" t="str">
        <f t="shared" si="32"/>
        <v>PE01N</v>
      </c>
      <c r="H351" s="8">
        <f t="shared" si="28"/>
        <v>2272</v>
      </c>
      <c r="I351" s="12">
        <v>327</v>
      </c>
      <c r="J351" s="12">
        <v>80</v>
      </c>
      <c r="K351" s="12">
        <v>301</v>
      </c>
      <c r="L351" s="12">
        <v>167</v>
      </c>
      <c r="M351" s="12">
        <v>142</v>
      </c>
      <c r="N351" s="12">
        <v>14</v>
      </c>
      <c r="O351" s="12">
        <v>63</v>
      </c>
      <c r="P351" s="12">
        <v>289</v>
      </c>
      <c r="Q351" s="12">
        <v>214</v>
      </c>
      <c r="R351" s="12">
        <v>143</v>
      </c>
      <c r="S351" s="12">
        <v>35</v>
      </c>
      <c r="T351" s="12">
        <v>8</v>
      </c>
      <c r="U351" s="12">
        <v>5</v>
      </c>
      <c r="V351" s="12">
        <v>54</v>
      </c>
      <c r="W351" s="12">
        <v>386</v>
      </c>
      <c r="X351" s="12">
        <v>4</v>
      </c>
      <c r="Y351" s="12">
        <v>1</v>
      </c>
      <c r="Z351" s="12">
        <v>26</v>
      </c>
      <c r="AA351" s="12">
        <v>13</v>
      </c>
      <c r="AB351" s="12">
        <v>0</v>
      </c>
      <c r="AC351" s="10" t="str">
        <f t="shared" si="31"/>
        <v>La Libertad</v>
      </c>
    </row>
    <row r="352" spans="2:29" s="3" customFormat="1" x14ac:dyDescent="0.15">
      <c r="B352" s="9">
        <f t="shared" si="29"/>
        <v>346</v>
      </c>
      <c r="C352" s="9" t="s">
        <v>2018</v>
      </c>
      <c r="D352" s="10" t="str">
        <f t="shared" si="32"/>
        <v>San Pedro de Lloc</v>
      </c>
      <c r="E352" s="10" t="str">
        <f t="shared" si="32"/>
        <v>San Pedro de Lloc</v>
      </c>
      <c r="F352" s="10" t="str">
        <f t="shared" si="32"/>
        <v>Pacasmayo AccesoSur</v>
      </c>
      <c r="G352" s="9" t="str">
        <f t="shared" si="32"/>
        <v>PE01N</v>
      </c>
      <c r="H352" s="8">
        <f t="shared" si="28"/>
        <v>4949</v>
      </c>
      <c r="I352" s="12">
        <v>1183</v>
      </c>
      <c r="J352" s="12">
        <v>1008</v>
      </c>
      <c r="K352" s="12">
        <v>554</v>
      </c>
      <c r="L352" s="12">
        <v>253</v>
      </c>
      <c r="M352" s="12">
        <v>290</v>
      </c>
      <c r="N352" s="12">
        <v>55</v>
      </c>
      <c r="O352" s="12">
        <v>85</v>
      </c>
      <c r="P352" s="12">
        <v>323</v>
      </c>
      <c r="Q352" s="12">
        <v>290</v>
      </c>
      <c r="R352" s="12">
        <v>155</v>
      </c>
      <c r="S352" s="12">
        <v>42</v>
      </c>
      <c r="T352" s="12">
        <v>9</v>
      </c>
      <c r="U352" s="12">
        <v>6</v>
      </c>
      <c r="V352" s="12">
        <v>35</v>
      </c>
      <c r="W352" s="12">
        <v>568</v>
      </c>
      <c r="X352" s="12">
        <v>6</v>
      </c>
      <c r="Y352" s="12">
        <v>33</v>
      </c>
      <c r="Z352" s="12">
        <v>34</v>
      </c>
      <c r="AA352" s="12">
        <v>20</v>
      </c>
      <c r="AB352" s="12">
        <v>0</v>
      </c>
      <c r="AC352" s="10" t="str">
        <f t="shared" si="31"/>
        <v>La Libertad</v>
      </c>
    </row>
    <row r="353" spans="2:29" s="3" customFormat="1" x14ac:dyDescent="0.15">
      <c r="B353" s="9">
        <f t="shared" si="29"/>
        <v>347</v>
      </c>
      <c r="C353" s="9" t="s">
        <v>2023</v>
      </c>
      <c r="D353" s="10" t="str">
        <f t="shared" si="32"/>
        <v>La Arenita</v>
      </c>
      <c r="E353" s="10" t="str">
        <f t="shared" si="32"/>
        <v>Paiján</v>
      </c>
      <c r="F353" s="10" t="str">
        <f t="shared" si="32"/>
        <v>Emp. PE-01N/PE-1NH</v>
      </c>
      <c r="G353" s="9" t="str">
        <f t="shared" si="32"/>
        <v>PE01N</v>
      </c>
      <c r="H353" s="8">
        <f t="shared" si="28"/>
        <v>2505</v>
      </c>
      <c r="I353" s="12">
        <v>368</v>
      </c>
      <c r="J353" s="12">
        <v>95</v>
      </c>
      <c r="K353" s="12">
        <v>306</v>
      </c>
      <c r="L353" s="12">
        <v>121</v>
      </c>
      <c r="M353" s="12">
        <v>165</v>
      </c>
      <c r="N353" s="12">
        <v>37</v>
      </c>
      <c r="O353" s="12">
        <v>86</v>
      </c>
      <c r="P353" s="12">
        <v>281</v>
      </c>
      <c r="Q353" s="12">
        <v>179</v>
      </c>
      <c r="R353" s="12">
        <v>113</v>
      </c>
      <c r="S353" s="12">
        <v>71</v>
      </c>
      <c r="T353" s="12">
        <v>11</v>
      </c>
      <c r="U353" s="12">
        <v>16</v>
      </c>
      <c r="V353" s="12">
        <v>52</v>
      </c>
      <c r="W353" s="12">
        <v>528</v>
      </c>
      <c r="X353" s="12">
        <v>5</v>
      </c>
      <c r="Y353" s="12">
        <v>9</v>
      </c>
      <c r="Z353" s="12">
        <v>22</v>
      </c>
      <c r="AA353" s="12">
        <v>40</v>
      </c>
      <c r="AB353" s="12">
        <v>0</v>
      </c>
      <c r="AC353" s="10" t="str">
        <f t="shared" si="31"/>
        <v>La Libertad</v>
      </c>
    </row>
    <row r="354" spans="2:29" s="3" customFormat="1" x14ac:dyDescent="0.15">
      <c r="B354" s="9">
        <f t="shared" si="29"/>
        <v>348</v>
      </c>
      <c r="C354" s="9" t="s">
        <v>2029</v>
      </c>
      <c r="D354" s="10" t="str">
        <f t="shared" si="32"/>
        <v>Chócope</v>
      </c>
      <c r="E354" s="10" t="str">
        <f t="shared" si="32"/>
        <v>Chócope</v>
      </c>
      <c r="F354" s="10" t="str">
        <f t="shared" si="32"/>
        <v>Casa Grande</v>
      </c>
      <c r="G354" s="9" t="str">
        <f t="shared" si="32"/>
        <v>LI105</v>
      </c>
      <c r="H354" s="8">
        <f t="shared" si="28"/>
        <v>1390</v>
      </c>
      <c r="I354" s="12">
        <v>583</v>
      </c>
      <c r="J354" s="12">
        <v>328</v>
      </c>
      <c r="K354" s="12">
        <v>120</v>
      </c>
      <c r="L354" s="12">
        <v>20</v>
      </c>
      <c r="M354" s="12">
        <v>72</v>
      </c>
      <c r="N354" s="12">
        <v>164</v>
      </c>
      <c r="O354" s="12">
        <v>5</v>
      </c>
      <c r="P354" s="12">
        <v>2</v>
      </c>
      <c r="Q354" s="12">
        <v>59</v>
      </c>
      <c r="R354" s="12">
        <v>8</v>
      </c>
      <c r="S354" s="12">
        <v>0</v>
      </c>
      <c r="T354" s="12">
        <v>0</v>
      </c>
      <c r="U354" s="12">
        <v>1</v>
      </c>
      <c r="V354" s="12">
        <v>1</v>
      </c>
      <c r="W354" s="12">
        <v>14</v>
      </c>
      <c r="X354" s="12">
        <v>0</v>
      </c>
      <c r="Y354" s="12">
        <v>0</v>
      </c>
      <c r="Z354" s="12">
        <v>0</v>
      </c>
      <c r="AA354" s="12">
        <v>13</v>
      </c>
      <c r="AB354" s="12">
        <v>0</v>
      </c>
      <c r="AC354" s="10" t="str">
        <f t="shared" si="31"/>
        <v>La Libertad</v>
      </c>
    </row>
    <row r="355" spans="2:29" s="3" customFormat="1" x14ac:dyDescent="0.15">
      <c r="B355" s="9">
        <f t="shared" si="29"/>
        <v>349</v>
      </c>
      <c r="C355" s="9" t="s">
        <v>2033</v>
      </c>
      <c r="D355" s="10" t="str">
        <f t="shared" si="32"/>
        <v>Peaje Chicama</v>
      </c>
      <c r="E355" s="10" t="str">
        <f t="shared" si="32"/>
        <v>Trujillo Acceso Norte (El Milagro)</v>
      </c>
      <c r="F355" s="10" t="str">
        <f t="shared" si="32"/>
        <v>Chicama (PE-01N/PE-1NF)</v>
      </c>
      <c r="G355" s="9" t="str">
        <f t="shared" si="32"/>
        <v>PE01N</v>
      </c>
      <c r="H355" s="8">
        <f t="shared" si="28"/>
        <v>4295</v>
      </c>
      <c r="I355" s="12">
        <v>701</v>
      </c>
      <c r="J355" s="12">
        <v>186</v>
      </c>
      <c r="K355" s="12">
        <v>534</v>
      </c>
      <c r="L355" s="12">
        <v>376</v>
      </c>
      <c r="M355" s="12">
        <v>297</v>
      </c>
      <c r="N355" s="12">
        <v>428</v>
      </c>
      <c r="O355" s="12">
        <v>155</v>
      </c>
      <c r="P355" s="12">
        <v>341</v>
      </c>
      <c r="Q355" s="12">
        <v>311</v>
      </c>
      <c r="R355" s="12">
        <v>184</v>
      </c>
      <c r="S355" s="12">
        <v>41</v>
      </c>
      <c r="T355" s="12">
        <v>15</v>
      </c>
      <c r="U355" s="12">
        <v>13</v>
      </c>
      <c r="V355" s="12">
        <v>52</v>
      </c>
      <c r="W355" s="12">
        <v>563</v>
      </c>
      <c r="X355" s="12">
        <v>7</v>
      </c>
      <c r="Y355" s="12">
        <v>4</v>
      </c>
      <c r="Z355" s="12">
        <v>39</v>
      </c>
      <c r="AA355" s="12">
        <v>48</v>
      </c>
      <c r="AB355" s="12">
        <v>0</v>
      </c>
      <c r="AC355" s="10" t="str">
        <f t="shared" si="31"/>
        <v>La Libertad</v>
      </c>
    </row>
    <row r="356" spans="2:29" s="3" customFormat="1" x14ac:dyDescent="0.15">
      <c r="B356" s="9">
        <f t="shared" si="29"/>
        <v>350</v>
      </c>
      <c r="C356" s="9" t="s">
        <v>2038</v>
      </c>
      <c r="D356" s="10" t="str">
        <f t="shared" si="32"/>
        <v>San José</v>
      </c>
      <c r="E356" s="10" t="str">
        <f t="shared" si="32"/>
        <v>San José</v>
      </c>
      <c r="F356" s="10" t="str">
        <f t="shared" si="32"/>
        <v>Dv. Virú (PE-01N/LI-646)</v>
      </c>
      <c r="G356" s="9" t="str">
        <f t="shared" si="32"/>
        <v>PE01N</v>
      </c>
      <c r="H356" s="8">
        <f t="shared" si="28"/>
        <v>3772</v>
      </c>
      <c r="I356" s="12">
        <v>543</v>
      </c>
      <c r="J356" s="12">
        <v>126</v>
      </c>
      <c r="K356" s="12">
        <v>463</v>
      </c>
      <c r="L356" s="12">
        <v>296</v>
      </c>
      <c r="M356" s="12">
        <v>476</v>
      </c>
      <c r="N356" s="12">
        <v>158</v>
      </c>
      <c r="O356" s="12">
        <v>167</v>
      </c>
      <c r="P356" s="12">
        <v>367</v>
      </c>
      <c r="Q356" s="12">
        <v>283</v>
      </c>
      <c r="R356" s="12">
        <v>180</v>
      </c>
      <c r="S356" s="12">
        <v>61</v>
      </c>
      <c r="T356" s="12">
        <v>14</v>
      </c>
      <c r="U356" s="12">
        <v>7</v>
      </c>
      <c r="V356" s="12">
        <v>45</v>
      </c>
      <c r="W356" s="12">
        <v>500</v>
      </c>
      <c r="X356" s="12">
        <v>6</v>
      </c>
      <c r="Y356" s="12">
        <v>7</v>
      </c>
      <c r="Z356" s="12">
        <v>52</v>
      </c>
      <c r="AA356" s="12">
        <v>21</v>
      </c>
      <c r="AB356" s="12">
        <v>0</v>
      </c>
      <c r="AC356" s="10" t="str">
        <f t="shared" si="31"/>
        <v>La Libertad</v>
      </c>
    </row>
    <row r="357" spans="2:29" s="3" customFormat="1" x14ac:dyDescent="0.15">
      <c r="B357" s="9">
        <f t="shared" si="29"/>
        <v>351</v>
      </c>
      <c r="C357" s="9" t="s">
        <v>2042</v>
      </c>
      <c r="D357" s="10" t="str">
        <f t="shared" si="32"/>
        <v>Huamanzana</v>
      </c>
      <c r="E357" s="10" t="str">
        <f t="shared" si="32"/>
        <v>Dv. Hacienda Tanguche</v>
      </c>
      <c r="F357" s="10" t="str">
        <f t="shared" si="32"/>
        <v>Chao</v>
      </c>
      <c r="G357" s="9" t="str">
        <f t="shared" si="32"/>
        <v>PE01N</v>
      </c>
      <c r="H357" s="8">
        <f t="shared" si="28"/>
        <v>3685</v>
      </c>
      <c r="I357" s="12">
        <v>526</v>
      </c>
      <c r="J357" s="12">
        <v>127</v>
      </c>
      <c r="K357" s="12">
        <v>423</v>
      </c>
      <c r="L357" s="12">
        <v>245</v>
      </c>
      <c r="M357" s="12">
        <v>374</v>
      </c>
      <c r="N357" s="12">
        <v>70</v>
      </c>
      <c r="O357" s="12">
        <v>163</v>
      </c>
      <c r="P357" s="12">
        <v>371</v>
      </c>
      <c r="Q357" s="12">
        <v>347</v>
      </c>
      <c r="R357" s="12">
        <v>239</v>
      </c>
      <c r="S357" s="12">
        <v>63</v>
      </c>
      <c r="T357" s="12">
        <v>16</v>
      </c>
      <c r="U357" s="12">
        <v>19</v>
      </c>
      <c r="V357" s="12">
        <v>69</v>
      </c>
      <c r="W357" s="12">
        <v>549</v>
      </c>
      <c r="X357" s="12">
        <v>9</v>
      </c>
      <c r="Y357" s="12">
        <v>9</v>
      </c>
      <c r="Z357" s="12">
        <v>29</v>
      </c>
      <c r="AA357" s="12">
        <v>37</v>
      </c>
      <c r="AB357" s="12">
        <v>0</v>
      </c>
      <c r="AC357" s="10" t="str">
        <f t="shared" si="31"/>
        <v>La Libertad</v>
      </c>
    </row>
    <row r="358" spans="2:29" s="3" customFormat="1" x14ac:dyDescent="0.15">
      <c r="B358" s="9">
        <f t="shared" si="29"/>
        <v>352</v>
      </c>
      <c r="C358" s="9" t="s">
        <v>2048</v>
      </c>
      <c r="D358" s="10" t="str">
        <f t="shared" si="32"/>
        <v>Quirihuac</v>
      </c>
      <c r="E358" s="10" t="str">
        <f t="shared" si="32"/>
        <v>Km. 25+490</v>
      </c>
      <c r="F358" s="10" t="str">
        <f t="shared" si="32"/>
        <v>Quiri Huac</v>
      </c>
      <c r="G358" s="9" t="str">
        <f t="shared" si="32"/>
        <v>PE10A</v>
      </c>
      <c r="H358" s="8">
        <f t="shared" si="28"/>
        <v>1970</v>
      </c>
      <c r="I358" s="12">
        <v>486</v>
      </c>
      <c r="J358" s="12">
        <v>208</v>
      </c>
      <c r="K358" s="12">
        <v>334</v>
      </c>
      <c r="L358" s="12">
        <v>135</v>
      </c>
      <c r="M358" s="12">
        <v>317</v>
      </c>
      <c r="N358" s="12">
        <v>73</v>
      </c>
      <c r="O358" s="12">
        <v>48</v>
      </c>
      <c r="P358" s="12">
        <v>5</v>
      </c>
      <c r="Q358" s="12">
        <v>205</v>
      </c>
      <c r="R358" s="12">
        <v>100</v>
      </c>
      <c r="S358" s="12">
        <v>15</v>
      </c>
      <c r="T358" s="12">
        <v>4</v>
      </c>
      <c r="U358" s="12">
        <v>5</v>
      </c>
      <c r="V358" s="12">
        <v>7</v>
      </c>
      <c r="W358" s="12">
        <v>20</v>
      </c>
      <c r="X358" s="12">
        <v>2</v>
      </c>
      <c r="Y358" s="12">
        <v>2</v>
      </c>
      <c r="Z358" s="12">
        <v>0</v>
      </c>
      <c r="AA358" s="12">
        <v>4</v>
      </c>
      <c r="AB358" s="12">
        <v>0</v>
      </c>
      <c r="AC358" s="10" t="str">
        <f t="shared" si="31"/>
        <v>La Libertad</v>
      </c>
    </row>
    <row r="359" spans="2:29" s="3" customFormat="1" x14ac:dyDescent="0.15">
      <c r="B359" s="9">
        <f t="shared" si="29"/>
        <v>353</v>
      </c>
      <c r="C359" s="9" t="s">
        <v>2054</v>
      </c>
      <c r="D359" s="10" t="str">
        <f t="shared" si="32"/>
        <v>Shorey Chico</v>
      </c>
      <c r="E359" s="10" t="str">
        <f t="shared" si="32"/>
        <v>Agallpampa</v>
      </c>
      <c r="F359" s="10" t="str">
        <f t="shared" si="32"/>
        <v>Shorey</v>
      </c>
      <c r="G359" s="9" t="str">
        <f t="shared" si="32"/>
        <v>PE10A</v>
      </c>
      <c r="H359" s="8">
        <f t="shared" si="28"/>
        <v>635</v>
      </c>
      <c r="I359" s="12">
        <v>149</v>
      </c>
      <c r="J359" s="12">
        <v>20</v>
      </c>
      <c r="K359" s="12">
        <v>163</v>
      </c>
      <c r="L359" s="12">
        <v>34</v>
      </c>
      <c r="M359" s="12">
        <v>32</v>
      </c>
      <c r="N359" s="12">
        <v>38</v>
      </c>
      <c r="O359" s="12">
        <v>39</v>
      </c>
      <c r="P359" s="12">
        <v>1</v>
      </c>
      <c r="Q359" s="12">
        <v>57</v>
      </c>
      <c r="R359" s="12">
        <v>68</v>
      </c>
      <c r="S359" s="12">
        <v>6</v>
      </c>
      <c r="T359" s="12">
        <v>0</v>
      </c>
      <c r="U359" s="12">
        <v>1</v>
      </c>
      <c r="V359" s="12">
        <v>2</v>
      </c>
      <c r="W359" s="12">
        <v>23</v>
      </c>
      <c r="X359" s="12">
        <v>0</v>
      </c>
      <c r="Y359" s="12">
        <v>0</v>
      </c>
      <c r="Z359" s="12">
        <v>0</v>
      </c>
      <c r="AA359" s="12">
        <v>2</v>
      </c>
      <c r="AB359" s="12">
        <v>0</v>
      </c>
      <c r="AC359" s="10" t="str">
        <f t="shared" si="31"/>
        <v>La Libertad</v>
      </c>
    </row>
    <row r="360" spans="2:29" s="3" customFormat="1" x14ac:dyDescent="0.15">
      <c r="B360" s="9">
        <f t="shared" si="29"/>
        <v>354</v>
      </c>
      <c r="C360" s="9" t="s">
        <v>2059</v>
      </c>
      <c r="D360" s="10" t="str">
        <f t="shared" si="32"/>
        <v>Yamobamba</v>
      </c>
      <c r="E360" s="10" t="str">
        <f t="shared" si="32"/>
        <v>Dv. Callacuyán</v>
      </c>
      <c r="F360" s="10" t="str">
        <f t="shared" si="32"/>
        <v>Huamachuco</v>
      </c>
      <c r="G360" s="9" t="str">
        <f t="shared" si="32"/>
        <v>PE03N</v>
      </c>
      <c r="H360" s="8">
        <f t="shared" si="28"/>
        <v>962</v>
      </c>
      <c r="I360" s="12">
        <v>169</v>
      </c>
      <c r="J360" s="12">
        <v>160</v>
      </c>
      <c r="K360" s="12">
        <v>229</v>
      </c>
      <c r="L360" s="12">
        <v>51</v>
      </c>
      <c r="M360" s="12">
        <v>133</v>
      </c>
      <c r="N360" s="12">
        <v>29</v>
      </c>
      <c r="O360" s="12">
        <v>36</v>
      </c>
      <c r="P360" s="12">
        <v>3</v>
      </c>
      <c r="Q360" s="12">
        <v>74</v>
      </c>
      <c r="R360" s="12">
        <v>56</v>
      </c>
      <c r="S360" s="12">
        <v>4</v>
      </c>
      <c r="T360" s="12">
        <v>1</v>
      </c>
      <c r="U360" s="12">
        <v>3</v>
      </c>
      <c r="V360" s="12">
        <v>2</v>
      </c>
      <c r="W360" s="12">
        <v>10</v>
      </c>
      <c r="X360" s="12">
        <v>0</v>
      </c>
      <c r="Y360" s="12">
        <v>0</v>
      </c>
      <c r="Z360" s="12">
        <v>0</v>
      </c>
      <c r="AA360" s="12">
        <v>2</v>
      </c>
      <c r="AB360" s="12">
        <v>0</v>
      </c>
      <c r="AC360" s="10" t="str">
        <f t="shared" si="31"/>
        <v>La Libertad</v>
      </c>
    </row>
    <row r="361" spans="2:29" s="3" customFormat="1" x14ac:dyDescent="0.15">
      <c r="B361" s="9">
        <f t="shared" si="29"/>
        <v>355</v>
      </c>
      <c r="C361" s="9" t="s">
        <v>2064</v>
      </c>
      <c r="D361" s="10" t="str">
        <f t="shared" si="32"/>
        <v>Guadalupito</v>
      </c>
      <c r="E361" s="10" t="str">
        <f t="shared" si="32"/>
        <v>Lim. Dep. Ancash/La Libertad</v>
      </c>
      <c r="F361" s="10" t="str">
        <f t="shared" si="32"/>
        <v>Dv. Guadalupito</v>
      </c>
      <c r="G361" s="9" t="str">
        <f t="shared" si="32"/>
        <v>PE01N</v>
      </c>
      <c r="H361" s="8">
        <f t="shared" si="28"/>
        <v>3632</v>
      </c>
      <c r="I361" s="12">
        <v>961</v>
      </c>
      <c r="J361" s="12">
        <v>391</v>
      </c>
      <c r="K361" s="12">
        <v>281</v>
      </c>
      <c r="L361" s="12">
        <v>200</v>
      </c>
      <c r="M361" s="12">
        <v>100</v>
      </c>
      <c r="N361" s="12">
        <v>150</v>
      </c>
      <c r="O361" s="12">
        <v>91</v>
      </c>
      <c r="P361" s="12">
        <v>354</v>
      </c>
      <c r="Q361" s="12">
        <v>218</v>
      </c>
      <c r="R361" s="12">
        <v>172</v>
      </c>
      <c r="S361" s="12">
        <v>41</v>
      </c>
      <c r="T361" s="12">
        <v>18</v>
      </c>
      <c r="U361" s="12">
        <v>10</v>
      </c>
      <c r="V361" s="12">
        <v>82</v>
      </c>
      <c r="W361" s="12">
        <v>505</v>
      </c>
      <c r="X361" s="12">
        <v>7</v>
      </c>
      <c r="Y361" s="12">
        <v>5</v>
      </c>
      <c r="Z361" s="12">
        <v>26</v>
      </c>
      <c r="AA361" s="12">
        <v>20</v>
      </c>
      <c r="AB361" s="12">
        <v>0</v>
      </c>
      <c r="AC361" s="10" t="str">
        <f t="shared" si="31"/>
        <v>Ancash</v>
      </c>
    </row>
    <row r="362" spans="2:29" s="3" customFormat="1" x14ac:dyDescent="0.15">
      <c r="B362" s="9">
        <f t="shared" si="29"/>
        <v>356</v>
      </c>
      <c r="C362" s="9" t="s">
        <v>2070</v>
      </c>
      <c r="D362" s="10" t="str">
        <f t="shared" si="32"/>
        <v>Rinconada</v>
      </c>
      <c r="E362" s="10" t="str">
        <f t="shared" si="32"/>
        <v>Rinconada</v>
      </c>
      <c r="F362" s="10" t="str">
        <f t="shared" si="32"/>
        <v>Vinzos</v>
      </c>
      <c r="G362" s="9" t="str">
        <f t="shared" si="32"/>
        <v>PE012</v>
      </c>
      <c r="H362" s="8">
        <f t="shared" si="28"/>
        <v>787</v>
      </c>
      <c r="I362" s="12">
        <v>293</v>
      </c>
      <c r="J362" s="12">
        <v>148</v>
      </c>
      <c r="K362" s="12">
        <v>88</v>
      </c>
      <c r="L362" s="12">
        <v>15</v>
      </c>
      <c r="M362" s="12">
        <v>150</v>
      </c>
      <c r="N362" s="12">
        <v>12</v>
      </c>
      <c r="O362" s="12">
        <v>26</v>
      </c>
      <c r="P362" s="12">
        <v>0</v>
      </c>
      <c r="Q362" s="12">
        <v>39</v>
      </c>
      <c r="R362" s="12">
        <v>10</v>
      </c>
      <c r="S362" s="12">
        <v>1</v>
      </c>
      <c r="T362" s="12">
        <v>0</v>
      </c>
      <c r="U362" s="12">
        <v>1</v>
      </c>
      <c r="V362" s="12">
        <v>0</v>
      </c>
      <c r="W362" s="12">
        <v>2</v>
      </c>
      <c r="X362" s="12">
        <v>0</v>
      </c>
      <c r="Y362" s="12">
        <v>0</v>
      </c>
      <c r="Z362" s="12">
        <v>1</v>
      </c>
      <c r="AA362" s="12">
        <v>1</v>
      </c>
      <c r="AB362" s="12">
        <v>0</v>
      </c>
      <c r="AC362" s="10" t="str">
        <f t="shared" si="31"/>
        <v>Ancash</v>
      </c>
    </row>
    <row r="363" spans="2:29" s="3" customFormat="1" x14ac:dyDescent="0.15">
      <c r="B363" s="9">
        <f t="shared" si="29"/>
        <v>357</v>
      </c>
      <c r="C363" s="9" t="s">
        <v>2076</v>
      </c>
      <c r="D363" s="10" t="str">
        <f t="shared" si="32"/>
        <v>Vinzos</v>
      </c>
      <c r="E363" s="10" t="str">
        <f t="shared" si="32"/>
        <v>Rinconada</v>
      </c>
      <c r="F363" s="10" t="str">
        <f t="shared" si="32"/>
        <v>Vinzos</v>
      </c>
      <c r="G363" s="9" t="str">
        <f t="shared" si="32"/>
        <v>PE012</v>
      </c>
      <c r="H363" s="8">
        <f t="shared" si="28"/>
        <v>533</v>
      </c>
      <c r="I363" s="12">
        <v>171</v>
      </c>
      <c r="J363" s="12">
        <v>126</v>
      </c>
      <c r="K363" s="12">
        <v>80</v>
      </c>
      <c r="L363" s="12">
        <v>20</v>
      </c>
      <c r="M363" s="12">
        <v>55</v>
      </c>
      <c r="N363" s="12">
        <v>6</v>
      </c>
      <c r="O363" s="12">
        <v>22</v>
      </c>
      <c r="P363" s="12">
        <v>0</v>
      </c>
      <c r="Q363" s="12">
        <v>39</v>
      </c>
      <c r="R363" s="12">
        <v>8</v>
      </c>
      <c r="S363" s="12">
        <v>2</v>
      </c>
      <c r="T363" s="12">
        <v>1</v>
      </c>
      <c r="U363" s="12">
        <v>0</v>
      </c>
      <c r="V363" s="12">
        <v>0</v>
      </c>
      <c r="W363" s="12">
        <v>2</v>
      </c>
      <c r="X363" s="12">
        <v>0</v>
      </c>
      <c r="Y363" s="12">
        <v>0</v>
      </c>
      <c r="Z363" s="12">
        <v>1</v>
      </c>
      <c r="AA363" s="12">
        <v>0</v>
      </c>
      <c r="AB363" s="12">
        <v>0</v>
      </c>
      <c r="AC363" s="10" t="str">
        <f t="shared" si="31"/>
        <v>Ancash</v>
      </c>
    </row>
    <row r="364" spans="2:29" s="3" customFormat="1" x14ac:dyDescent="0.15">
      <c r="B364" s="9">
        <f t="shared" si="29"/>
        <v>358</v>
      </c>
      <c r="C364" s="9" t="s">
        <v>2078</v>
      </c>
      <c r="D364" s="10" t="str">
        <f t="shared" si="32"/>
        <v>Chuquicara</v>
      </c>
      <c r="E364" s="10" t="str">
        <f t="shared" si="32"/>
        <v>Estación Tablones</v>
      </c>
      <c r="F364" s="10" t="str">
        <f t="shared" si="32"/>
        <v>Estación Chuquicara</v>
      </c>
      <c r="G364" s="9" t="str">
        <f t="shared" si="32"/>
        <v>PE012</v>
      </c>
      <c r="H364" s="8">
        <f t="shared" si="28"/>
        <v>207</v>
      </c>
      <c r="I364" s="12">
        <v>24</v>
      </c>
      <c r="J364" s="12">
        <v>21</v>
      </c>
      <c r="K364" s="12">
        <v>49</v>
      </c>
      <c r="L364" s="12">
        <v>14</v>
      </c>
      <c r="M364" s="12">
        <v>22</v>
      </c>
      <c r="N364" s="12">
        <v>14</v>
      </c>
      <c r="O364" s="12">
        <v>16</v>
      </c>
      <c r="P364" s="12">
        <v>0</v>
      </c>
      <c r="Q364" s="12">
        <v>29</v>
      </c>
      <c r="R364" s="12">
        <v>15</v>
      </c>
      <c r="S364" s="12">
        <v>0</v>
      </c>
      <c r="T364" s="12">
        <v>0</v>
      </c>
      <c r="U364" s="12">
        <v>0</v>
      </c>
      <c r="V364" s="12">
        <v>0</v>
      </c>
      <c r="W364" s="12">
        <v>2</v>
      </c>
      <c r="X364" s="12">
        <v>0</v>
      </c>
      <c r="Y364" s="12">
        <v>0</v>
      </c>
      <c r="Z364" s="12">
        <v>1</v>
      </c>
      <c r="AA364" s="12">
        <v>0</v>
      </c>
      <c r="AB364" s="12">
        <v>0</v>
      </c>
      <c r="AC364" s="10" t="str">
        <f t="shared" si="31"/>
        <v>Ancash</v>
      </c>
    </row>
    <row r="365" spans="2:29" s="3" customFormat="1" x14ac:dyDescent="0.15">
      <c r="B365" s="9">
        <f t="shared" si="29"/>
        <v>359</v>
      </c>
      <c r="C365" s="9" t="s">
        <v>2084</v>
      </c>
      <c r="D365" s="10" t="str">
        <f t="shared" si="32"/>
        <v>Soledad</v>
      </c>
      <c r="E365" s="10" t="str">
        <f t="shared" si="32"/>
        <v>Pte. Huarochirí (PE-03N-PE-3NA)</v>
      </c>
      <c r="F365" s="10" t="str">
        <f t="shared" si="32"/>
        <v>Estación Chuquicara (PE-03N/PE-012)</v>
      </c>
      <c r="G365" s="9" t="str">
        <f t="shared" si="32"/>
        <v>PE03N</v>
      </c>
      <c r="H365" s="8">
        <f t="shared" si="28"/>
        <v>101</v>
      </c>
      <c r="I365" s="12">
        <v>9</v>
      </c>
      <c r="J365" s="12">
        <v>4</v>
      </c>
      <c r="K365" s="12">
        <v>25</v>
      </c>
      <c r="L365" s="12">
        <v>3</v>
      </c>
      <c r="M365" s="12">
        <v>5</v>
      </c>
      <c r="N365" s="12">
        <v>5</v>
      </c>
      <c r="O365" s="12">
        <v>16</v>
      </c>
      <c r="P365" s="12">
        <v>0</v>
      </c>
      <c r="Q365" s="12">
        <v>20</v>
      </c>
      <c r="R365" s="12">
        <v>12</v>
      </c>
      <c r="S365" s="12">
        <v>1</v>
      </c>
      <c r="T365" s="12">
        <v>0</v>
      </c>
      <c r="U365" s="12">
        <v>0</v>
      </c>
      <c r="V365" s="12">
        <v>0</v>
      </c>
      <c r="W365" s="12">
        <v>1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0" t="str">
        <f t="shared" si="31"/>
        <v>Ancash</v>
      </c>
    </row>
    <row r="366" spans="2:29" s="3" customFormat="1" x14ac:dyDescent="0.15">
      <c r="B366" s="9">
        <f t="shared" si="29"/>
        <v>360</v>
      </c>
      <c r="C366" s="9" t="s">
        <v>2088</v>
      </c>
      <c r="D366" s="10" t="str">
        <f t="shared" si="32"/>
        <v>Aija</v>
      </c>
      <c r="E366" s="10" t="str">
        <f t="shared" si="32"/>
        <v>Dv. Succha</v>
      </c>
      <c r="F366" s="10" t="str">
        <f t="shared" si="32"/>
        <v>Aija</v>
      </c>
      <c r="G366" s="9" t="str">
        <f t="shared" si="32"/>
        <v>AN109</v>
      </c>
      <c r="H366" s="8">
        <f t="shared" si="28"/>
        <v>23</v>
      </c>
      <c r="I366" s="12">
        <v>1</v>
      </c>
      <c r="J366" s="12">
        <v>5</v>
      </c>
      <c r="K366" s="12">
        <v>10</v>
      </c>
      <c r="L366" s="12">
        <v>4</v>
      </c>
      <c r="M366" s="12">
        <v>2</v>
      </c>
      <c r="N366" s="12">
        <v>0</v>
      </c>
      <c r="O366" s="12">
        <v>0</v>
      </c>
      <c r="P366" s="12">
        <v>0</v>
      </c>
      <c r="Q366" s="12">
        <v>1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0" t="str">
        <f t="shared" si="31"/>
        <v>Ancash</v>
      </c>
    </row>
    <row r="367" spans="2:29" s="3" customFormat="1" x14ac:dyDescent="0.15">
      <c r="B367" s="9">
        <f t="shared" si="29"/>
        <v>361</v>
      </c>
      <c r="C367" s="9" t="s">
        <v>2092</v>
      </c>
      <c r="D367" s="10" t="str">
        <f t="shared" ref="D367:G386" si="33">VLOOKUP($C367,Estaciones_2016,D$586,0)</f>
        <v>Hércules</v>
      </c>
      <c r="E367" s="10" t="str">
        <f t="shared" si="33"/>
        <v>Hércules</v>
      </c>
      <c r="F367" s="10" t="str">
        <f t="shared" si="33"/>
        <v>Recuay (PE-03N/AN-102)</v>
      </c>
      <c r="G367" s="9" t="str">
        <f t="shared" si="33"/>
        <v>AN109</v>
      </c>
      <c r="H367" s="8">
        <f t="shared" si="28"/>
        <v>72</v>
      </c>
      <c r="I367" s="12">
        <v>14</v>
      </c>
      <c r="J367" s="12">
        <v>4</v>
      </c>
      <c r="K367" s="12">
        <v>18</v>
      </c>
      <c r="L367" s="12">
        <v>3</v>
      </c>
      <c r="M367" s="12">
        <v>3</v>
      </c>
      <c r="N367" s="12">
        <v>8</v>
      </c>
      <c r="O367" s="12">
        <v>0</v>
      </c>
      <c r="P367" s="12">
        <v>0</v>
      </c>
      <c r="Q367" s="12">
        <v>5</v>
      </c>
      <c r="R367" s="12">
        <v>14</v>
      </c>
      <c r="S367" s="12">
        <v>0</v>
      </c>
      <c r="T367" s="12">
        <v>0</v>
      </c>
      <c r="U367" s="12">
        <v>0</v>
      </c>
      <c r="V367" s="12">
        <v>0</v>
      </c>
      <c r="W367" s="12">
        <v>3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0" t="str">
        <f t="shared" si="31"/>
        <v>Ancash</v>
      </c>
    </row>
    <row r="368" spans="2:29" s="3" customFormat="1" x14ac:dyDescent="0.15">
      <c r="B368" s="9">
        <f t="shared" si="29"/>
        <v>362</v>
      </c>
      <c r="C368" s="9" t="s">
        <v>2094</v>
      </c>
      <c r="D368" s="10" t="str">
        <f t="shared" si="33"/>
        <v>Huarmey</v>
      </c>
      <c r="E368" s="10" t="str">
        <f t="shared" si="33"/>
        <v>Pativilca (PE-01N/PE-016)</v>
      </c>
      <c r="F368" s="10" t="str">
        <f t="shared" si="33"/>
        <v>Lím. Dep. Lima/Ancash</v>
      </c>
      <c r="G368" s="9" t="str">
        <f t="shared" si="33"/>
        <v>PE01N</v>
      </c>
      <c r="H368" s="8">
        <f t="shared" si="28"/>
        <v>2376</v>
      </c>
      <c r="I368" s="12">
        <v>267</v>
      </c>
      <c r="J368" s="12">
        <v>150</v>
      </c>
      <c r="K368" s="12">
        <v>199</v>
      </c>
      <c r="L368" s="12">
        <v>129</v>
      </c>
      <c r="M368" s="12">
        <v>62</v>
      </c>
      <c r="N368" s="12">
        <v>6</v>
      </c>
      <c r="O368" s="12">
        <v>41</v>
      </c>
      <c r="P368" s="12">
        <v>391</v>
      </c>
      <c r="Q368" s="12">
        <v>199</v>
      </c>
      <c r="R368" s="12">
        <v>174</v>
      </c>
      <c r="S368" s="12">
        <v>72</v>
      </c>
      <c r="T368" s="12">
        <v>8</v>
      </c>
      <c r="U368" s="12">
        <v>47</v>
      </c>
      <c r="V368" s="12">
        <v>33</v>
      </c>
      <c r="W368" s="12">
        <v>540</v>
      </c>
      <c r="X368" s="12">
        <v>5</v>
      </c>
      <c r="Y368" s="12">
        <v>9</v>
      </c>
      <c r="Z368" s="12">
        <v>15</v>
      </c>
      <c r="AA368" s="12">
        <v>29</v>
      </c>
      <c r="AB368" s="12">
        <v>0</v>
      </c>
      <c r="AC368" s="10" t="str">
        <f t="shared" si="31"/>
        <v>Ancash</v>
      </c>
    </row>
    <row r="369" spans="2:29" s="3" customFormat="1" x14ac:dyDescent="0.15">
      <c r="B369" s="9">
        <f t="shared" si="29"/>
        <v>363</v>
      </c>
      <c r="C369" s="9" t="s">
        <v>2098</v>
      </c>
      <c r="D369" s="10" t="str">
        <f t="shared" si="33"/>
        <v>Chasquitambo</v>
      </c>
      <c r="E369" s="10" t="str">
        <f t="shared" si="33"/>
        <v>Pativilca (PE-01N/PE-016)</v>
      </c>
      <c r="F369" s="10" t="str">
        <f t="shared" si="33"/>
        <v>Chasquitambo</v>
      </c>
      <c r="G369" s="9" t="str">
        <f t="shared" si="33"/>
        <v>PE016</v>
      </c>
      <c r="H369" s="8">
        <f t="shared" si="28"/>
        <v>691</v>
      </c>
      <c r="I369" s="12">
        <v>79</v>
      </c>
      <c r="J369" s="12">
        <v>53</v>
      </c>
      <c r="K369" s="12">
        <v>77</v>
      </c>
      <c r="L369" s="12">
        <v>55</v>
      </c>
      <c r="M369" s="12">
        <v>110</v>
      </c>
      <c r="N369" s="12">
        <v>1</v>
      </c>
      <c r="O369" s="12">
        <v>21</v>
      </c>
      <c r="P369" s="12">
        <v>70</v>
      </c>
      <c r="Q369" s="12">
        <v>57</v>
      </c>
      <c r="R369" s="12">
        <v>36</v>
      </c>
      <c r="S369" s="12">
        <v>13</v>
      </c>
      <c r="T369" s="12">
        <v>1</v>
      </c>
      <c r="U369" s="12">
        <v>2</v>
      </c>
      <c r="V369" s="12">
        <v>7</v>
      </c>
      <c r="W369" s="12">
        <v>109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0" t="str">
        <f t="shared" si="31"/>
        <v>Ancash</v>
      </c>
    </row>
    <row r="370" spans="2:29" s="3" customFormat="1" x14ac:dyDescent="0.15">
      <c r="B370" s="9">
        <f t="shared" si="29"/>
        <v>364</v>
      </c>
      <c r="C370" s="9" t="s">
        <v>2100</v>
      </c>
      <c r="D370" s="10" t="str">
        <f t="shared" si="33"/>
        <v>Catac</v>
      </c>
      <c r="E370" s="10" t="str">
        <f t="shared" si="33"/>
        <v>Conococha (PE-03S/PE-016)</v>
      </c>
      <c r="F370" s="10" t="str">
        <f t="shared" si="33"/>
        <v>Catac (PE-03S/AN-114)</v>
      </c>
      <c r="G370" s="9" t="str">
        <f t="shared" si="33"/>
        <v>PE03N</v>
      </c>
      <c r="H370" s="8">
        <f t="shared" si="28"/>
        <v>580</v>
      </c>
      <c r="I370" s="12">
        <v>125</v>
      </c>
      <c r="J370" s="12">
        <v>45</v>
      </c>
      <c r="K370" s="12">
        <v>97</v>
      </c>
      <c r="L370" s="12">
        <v>14</v>
      </c>
      <c r="M370" s="12">
        <v>41</v>
      </c>
      <c r="N370" s="12">
        <v>5</v>
      </c>
      <c r="O370" s="12">
        <v>27</v>
      </c>
      <c r="P370" s="12">
        <v>63</v>
      </c>
      <c r="Q370" s="12">
        <v>50</v>
      </c>
      <c r="R370" s="12">
        <v>34</v>
      </c>
      <c r="S370" s="12">
        <v>14</v>
      </c>
      <c r="T370" s="12">
        <v>0</v>
      </c>
      <c r="U370" s="12">
        <v>2</v>
      </c>
      <c r="V370" s="12">
        <v>3</v>
      </c>
      <c r="W370" s="12">
        <v>59</v>
      </c>
      <c r="X370" s="12">
        <v>0</v>
      </c>
      <c r="Y370" s="12">
        <v>0</v>
      </c>
      <c r="Z370" s="12">
        <v>0</v>
      </c>
      <c r="AA370" s="12">
        <v>1</v>
      </c>
      <c r="AB370" s="12">
        <v>0</v>
      </c>
      <c r="AC370" s="10" t="str">
        <f t="shared" si="31"/>
        <v>Ancash</v>
      </c>
    </row>
    <row r="371" spans="2:29" s="3" customFormat="1" x14ac:dyDescent="0.15">
      <c r="B371" s="9">
        <f t="shared" si="29"/>
        <v>365</v>
      </c>
      <c r="C371" s="9" t="s">
        <v>2106</v>
      </c>
      <c r="D371" s="10" t="str">
        <f t="shared" si="33"/>
        <v>Ticapampa</v>
      </c>
      <c r="E371" s="10" t="str">
        <f t="shared" si="33"/>
        <v>Catac (PE-03S/AN-114)</v>
      </c>
      <c r="F371" s="10" t="str">
        <f t="shared" si="33"/>
        <v>Recuay (PE-03N/AN-102)</v>
      </c>
      <c r="G371" s="9" t="str">
        <f t="shared" si="33"/>
        <v>PE03N</v>
      </c>
      <c r="H371" s="8">
        <f t="shared" si="28"/>
        <v>1073</v>
      </c>
      <c r="I371" s="12">
        <v>178</v>
      </c>
      <c r="J371" s="12">
        <v>126</v>
      </c>
      <c r="K371" s="12">
        <v>168</v>
      </c>
      <c r="L371" s="12">
        <v>72</v>
      </c>
      <c r="M371" s="12">
        <v>219</v>
      </c>
      <c r="N371" s="12">
        <v>14</v>
      </c>
      <c r="O371" s="12">
        <v>44</v>
      </c>
      <c r="P371" s="12">
        <v>59</v>
      </c>
      <c r="Q371" s="12">
        <v>68</v>
      </c>
      <c r="R371" s="12">
        <v>44</v>
      </c>
      <c r="S371" s="12">
        <v>15</v>
      </c>
      <c r="T371" s="12">
        <v>4</v>
      </c>
      <c r="U371" s="12">
        <v>2</v>
      </c>
      <c r="V371" s="12">
        <v>4</v>
      </c>
      <c r="W371" s="12">
        <v>55</v>
      </c>
      <c r="X371" s="12">
        <v>0</v>
      </c>
      <c r="Y371" s="12">
        <v>1</v>
      </c>
      <c r="Z371" s="12">
        <v>0</v>
      </c>
      <c r="AA371" s="12">
        <v>0</v>
      </c>
      <c r="AB371" s="12">
        <v>0</v>
      </c>
      <c r="AC371" s="10" t="str">
        <f t="shared" si="31"/>
        <v>Ancash</v>
      </c>
    </row>
    <row r="372" spans="2:29" s="3" customFormat="1" x14ac:dyDescent="0.15">
      <c r="B372" s="9">
        <f t="shared" si="29"/>
        <v>366</v>
      </c>
      <c r="C372" s="9" t="s">
        <v>2111</v>
      </c>
      <c r="D372" s="10" t="str">
        <f t="shared" si="33"/>
        <v>San Nicolas</v>
      </c>
      <c r="E372" s="10" t="str">
        <f t="shared" si="33"/>
        <v>Recuay (PE-03N/AN-102)</v>
      </c>
      <c r="F372" s="10" t="str">
        <f t="shared" si="33"/>
        <v>Huaraz (PE-03N/PE-014)</v>
      </c>
      <c r="G372" s="9" t="str">
        <f t="shared" si="33"/>
        <v>PE03N</v>
      </c>
      <c r="H372" s="8">
        <f t="shared" si="28"/>
        <v>1707</v>
      </c>
      <c r="I372" s="12">
        <v>267</v>
      </c>
      <c r="J372" s="12">
        <v>326</v>
      </c>
      <c r="K372" s="12">
        <v>215</v>
      </c>
      <c r="L372" s="12">
        <v>99</v>
      </c>
      <c r="M372" s="12">
        <v>457</v>
      </c>
      <c r="N372" s="12">
        <v>35</v>
      </c>
      <c r="O372" s="12">
        <v>33</v>
      </c>
      <c r="P372" s="12">
        <v>59</v>
      </c>
      <c r="Q372" s="12">
        <v>80</v>
      </c>
      <c r="R372" s="12">
        <v>67</v>
      </c>
      <c r="S372" s="12">
        <v>11</v>
      </c>
      <c r="T372" s="12">
        <v>3</v>
      </c>
      <c r="U372" s="12">
        <v>3</v>
      </c>
      <c r="V372" s="12">
        <v>2</v>
      </c>
      <c r="W372" s="12">
        <v>50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0" t="str">
        <f t="shared" si="31"/>
        <v>Ancash</v>
      </c>
    </row>
    <row r="373" spans="2:29" s="3" customFormat="1" x14ac:dyDescent="0.15">
      <c r="B373" s="9">
        <f t="shared" si="29"/>
        <v>367</v>
      </c>
      <c r="C373" s="9" t="s">
        <v>2116</v>
      </c>
      <c r="D373" s="10" t="str">
        <f t="shared" si="33"/>
        <v>Anta</v>
      </c>
      <c r="E373" s="10" t="str">
        <f t="shared" si="33"/>
        <v>Huaraz (PE-03N/PE-014)</v>
      </c>
      <c r="F373" s="10" t="str">
        <f t="shared" si="33"/>
        <v>Carhuaz</v>
      </c>
      <c r="G373" s="9" t="str">
        <f t="shared" si="33"/>
        <v>PE03N</v>
      </c>
      <c r="H373" s="8">
        <f t="shared" ref="H373:H405" si="34">SUM(I373:AB373)</f>
        <v>2297</v>
      </c>
      <c r="I373" s="12">
        <v>283</v>
      </c>
      <c r="J373" s="12">
        <v>536</v>
      </c>
      <c r="K373" s="12">
        <v>230</v>
      </c>
      <c r="L373" s="12">
        <v>161</v>
      </c>
      <c r="M373" s="12">
        <v>753</v>
      </c>
      <c r="N373" s="12">
        <v>42</v>
      </c>
      <c r="O373" s="12">
        <v>18</v>
      </c>
      <c r="P373" s="12">
        <v>32</v>
      </c>
      <c r="Q373" s="12">
        <v>147</v>
      </c>
      <c r="R373" s="12">
        <v>58</v>
      </c>
      <c r="S373" s="12">
        <v>7</v>
      </c>
      <c r="T373" s="12">
        <v>1</v>
      </c>
      <c r="U373" s="12">
        <v>1</v>
      </c>
      <c r="V373" s="12">
        <v>3</v>
      </c>
      <c r="W373" s="12">
        <v>25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0" t="str">
        <f t="shared" si="31"/>
        <v>Ancash</v>
      </c>
    </row>
    <row r="374" spans="2:29" s="3" customFormat="1" x14ac:dyDescent="0.15">
      <c r="B374" s="9">
        <f t="shared" si="29"/>
        <v>368</v>
      </c>
      <c r="C374" s="9" t="s">
        <v>2119</v>
      </c>
      <c r="D374" s="10" t="str">
        <f t="shared" si="33"/>
        <v>Ranrahirca</v>
      </c>
      <c r="E374" s="10" t="str">
        <f t="shared" si="33"/>
        <v>Carhuaz</v>
      </c>
      <c r="F374" s="10" t="str">
        <f t="shared" si="33"/>
        <v>Yungay (PE-03N/AN-113)</v>
      </c>
      <c r="G374" s="9" t="str">
        <f t="shared" si="33"/>
        <v>PE03N</v>
      </c>
      <c r="H374" s="8">
        <f t="shared" si="34"/>
        <v>1673</v>
      </c>
      <c r="I374" s="12">
        <v>239</v>
      </c>
      <c r="J374" s="12">
        <v>473</v>
      </c>
      <c r="K374" s="12">
        <v>221</v>
      </c>
      <c r="L374" s="12">
        <v>34</v>
      </c>
      <c r="M374" s="12">
        <v>492</v>
      </c>
      <c r="N374" s="12">
        <v>7</v>
      </c>
      <c r="O374" s="12">
        <v>8</v>
      </c>
      <c r="P374" s="12">
        <v>20</v>
      </c>
      <c r="Q374" s="12">
        <v>98</v>
      </c>
      <c r="R374" s="12">
        <v>53</v>
      </c>
      <c r="S374" s="12">
        <v>11</v>
      </c>
      <c r="T374" s="12">
        <v>6</v>
      </c>
      <c r="U374" s="12">
        <v>5</v>
      </c>
      <c r="V374" s="12">
        <v>2</v>
      </c>
      <c r="W374" s="12">
        <v>4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0" t="str">
        <f t="shared" si="31"/>
        <v>Ancash</v>
      </c>
    </row>
    <row r="375" spans="2:29" s="3" customFormat="1" x14ac:dyDescent="0.15">
      <c r="B375" s="9">
        <f t="shared" si="29"/>
        <v>369</v>
      </c>
      <c r="C375" s="9" t="s">
        <v>2122</v>
      </c>
      <c r="D375" s="10" t="str">
        <f t="shared" si="33"/>
        <v>Sihuas</v>
      </c>
      <c r="E375" s="10" t="str">
        <f t="shared" si="33"/>
        <v>Chaquicocha (Dv. Pomabamba)</v>
      </c>
      <c r="F375" s="10" t="str">
        <f t="shared" si="33"/>
        <v>Sihuas</v>
      </c>
      <c r="G375" s="9" t="str">
        <f t="shared" si="33"/>
        <v>PE12A</v>
      </c>
      <c r="H375" s="8">
        <f t="shared" si="34"/>
        <v>167</v>
      </c>
      <c r="I375" s="12">
        <v>9</v>
      </c>
      <c r="J375" s="12">
        <v>14</v>
      </c>
      <c r="K375" s="12">
        <v>40</v>
      </c>
      <c r="L375" s="12">
        <v>11</v>
      </c>
      <c r="M375" s="12">
        <v>32</v>
      </c>
      <c r="N375" s="12">
        <v>6</v>
      </c>
      <c r="O375" s="12">
        <v>8</v>
      </c>
      <c r="P375" s="12">
        <v>0</v>
      </c>
      <c r="Q375" s="12">
        <v>35</v>
      </c>
      <c r="R375" s="12">
        <v>12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0" t="str">
        <f t="shared" si="31"/>
        <v>Ancash</v>
      </c>
    </row>
    <row r="376" spans="2:29" s="3" customFormat="1" x14ac:dyDescent="0.15">
      <c r="B376" s="9">
        <f t="shared" ref="B376:B439" si="35">B375+1</f>
        <v>370</v>
      </c>
      <c r="C376" s="9" t="s">
        <v>2126</v>
      </c>
      <c r="D376" s="10" t="str">
        <f t="shared" si="33"/>
        <v>Pariash</v>
      </c>
      <c r="E376" s="10" t="str">
        <f t="shared" si="33"/>
        <v>Sihuas</v>
      </c>
      <c r="F376" s="10" t="str">
        <f t="shared" si="33"/>
        <v>Pariash</v>
      </c>
      <c r="G376" s="9" t="str">
        <f t="shared" si="33"/>
        <v>PE12A</v>
      </c>
      <c r="H376" s="8">
        <f t="shared" si="34"/>
        <v>164</v>
      </c>
      <c r="I376" s="12">
        <v>19</v>
      </c>
      <c r="J376" s="12">
        <v>9</v>
      </c>
      <c r="K376" s="12">
        <v>38</v>
      </c>
      <c r="L376" s="12">
        <v>5</v>
      </c>
      <c r="M376" s="12">
        <v>45</v>
      </c>
      <c r="N376" s="12">
        <v>3</v>
      </c>
      <c r="O376" s="12">
        <v>11</v>
      </c>
      <c r="P376" s="12">
        <v>0</v>
      </c>
      <c r="Q376" s="12">
        <v>20</v>
      </c>
      <c r="R376" s="12">
        <v>14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0" t="str">
        <f t="shared" si="31"/>
        <v>Ancash</v>
      </c>
    </row>
    <row r="377" spans="2:29" s="3" customFormat="1" x14ac:dyDescent="0.15">
      <c r="B377" s="9">
        <f t="shared" si="35"/>
        <v>371</v>
      </c>
      <c r="C377" s="9" t="s">
        <v>2130</v>
      </c>
      <c r="D377" s="10" t="str">
        <f t="shared" si="33"/>
        <v>Huaylllabamba</v>
      </c>
      <c r="E377" s="10" t="str">
        <f t="shared" si="33"/>
        <v>Sihuas</v>
      </c>
      <c r="F377" s="10" t="str">
        <f t="shared" si="33"/>
        <v>Huayllabamba</v>
      </c>
      <c r="G377" s="9" t="str">
        <f t="shared" si="33"/>
        <v>PE12B</v>
      </c>
      <c r="H377" s="8">
        <f t="shared" si="34"/>
        <v>50</v>
      </c>
      <c r="I377" s="12">
        <v>2</v>
      </c>
      <c r="J377" s="12">
        <v>1</v>
      </c>
      <c r="K377" s="12">
        <v>13</v>
      </c>
      <c r="L377" s="12">
        <v>0</v>
      </c>
      <c r="M377" s="12">
        <v>20</v>
      </c>
      <c r="N377" s="12">
        <v>4</v>
      </c>
      <c r="O377" s="12">
        <v>1</v>
      </c>
      <c r="P377" s="12">
        <v>1</v>
      </c>
      <c r="Q377" s="12">
        <v>5</v>
      </c>
      <c r="R377" s="12">
        <v>3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0" t="str">
        <f t="shared" si="31"/>
        <v>Ancash</v>
      </c>
    </row>
    <row r="378" spans="2:29" s="3" customFormat="1" x14ac:dyDescent="0.15">
      <c r="B378" s="9">
        <f t="shared" si="35"/>
        <v>372</v>
      </c>
      <c r="C378" s="9" t="s">
        <v>2136</v>
      </c>
      <c r="D378" s="10" t="str">
        <f t="shared" si="33"/>
        <v>Choquechaca</v>
      </c>
      <c r="E378" s="10" t="str">
        <f t="shared" si="33"/>
        <v>Caraz</v>
      </c>
      <c r="F378" s="10" t="str">
        <f t="shared" si="33"/>
        <v>Bocatoma</v>
      </c>
      <c r="G378" s="9" t="str">
        <f t="shared" si="33"/>
        <v>PE03N</v>
      </c>
      <c r="H378" s="8">
        <f t="shared" si="34"/>
        <v>371</v>
      </c>
      <c r="I378" s="12">
        <v>39</v>
      </c>
      <c r="J378" s="12">
        <v>94</v>
      </c>
      <c r="K378" s="12">
        <v>68</v>
      </c>
      <c r="L378" s="12">
        <v>21</v>
      </c>
      <c r="M378" s="12">
        <v>94</v>
      </c>
      <c r="N378" s="12">
        <v>3</v>
      </c>
      <c r="O378" s="12">
        <v>3</v>
      </c>
      <c r="P378" s="12">
        <v>2</v>
      </c>
      <c r="Q378" s="12">
        <v>37</v>
      </c>
      <c r="R378" s="12">
        <v>8</v>
      </c>
      <c r="S378" s="12">
        <v>1</v>
      </c>
      <c r="T378" s="12">
        <v>0</v>
      </c>
      <c r="U378" s="12">
        <v>0</v>
      </c>
      <c r="V378" s="12">
        <v>0</v>
      </c>
      <c r="W378" s="12">
        <v>1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0" t="str">
        <f t="shared" si="31"/>
        <v>Ancash</v>
      </c>
    </row>
    <row r="379" spans="2:29" s="3" customFormat="1" x14ac:dyDescent="0.15">
      <c r="B379" s="9">
        <f t="shared" si="35"/>
        <v>373</v>
      </c>
      <c r="C379" s="9" t="s">
        <v>2141</v>
      </c>
      <c r="D379" s="10" t="str">
        <f t="shared" si="33"/>
        <v>Mojón</v>
      </c>
      <c r="E379" s="10" t="str">
        <f t="shared" si="33"/>
        <v>Mojón</v>
      </c>
      <c r="F379" s="10" t="str">
        <f t="shared" si="33"/>
        <v>Conococha (PE-03S/PE-016)</v>
      </c>
      <c r="G379" s="9" t="str">
        <f t="shared" si="33"/>
        <v>PE03N</v>
      </c>
      <c r="H379" s="8">
        <f t="shared" si="34"/>
        <v>333</v>
      </c>
      <c r="I379" s="12">
        <v>38</v>
      </c>
      <c r="J379" s="12">
        <v>27</v>
      </c>
      <c r="K379" s="12">
        <v>74</v>
      </c>
      <c r="L379" s="12">
        <v>7</v>
      </c>
      <c r="M379" s="12">
        <v>33</v>
      </c>
      <c r="N379" s="12">
        <v>15</v>
      </c>
      <c r="O379" s="12">
        <v>10</v>
      </c>
      <c r="P379" s="12">
        <v>15</v>
      </c>
      <c r="Q379" s="12">
        <v>25</v>
      </c>
      <c r="R379" s="12">
        <v>12</v>
      </c>
      <c r="S379" s="12">
        <v>1</v>
      </c>
      <c r="T379" s="12">
        <v>0</v>
      </c>
      <c r="U379" s="12">
        <v>0</v>
      </c>
      <c r="V379" s="12">
        <v>3</v>
      </c>
      <c r="W379" s="12">
        <v>72</v>
      </c>
      <c r="X379" s="12">
        <v>0</v>
      </c>
      <c r="Y379" s="12">
        <v>0</v>
      </c>
      <c r="Z379" s="12">
        <v>0</v>
      </c>
      <c r="AA379" s="12">
        <v>1</v>
      </c>
      <c r="AB379" s="12">
        <v>0</v>
      </c>
      <c r="AC379" s="10" t="str">
        <f t="shared" si="31"/>
        <v>Ancash</v>
      </c>
    </row>
    <row r="380" spans="2:29" s="3" customFormat="1" x14ac:dyDescent="0.15">
      <c r="B380" s="9">
        <f t="shared" si="35"/>
        <v>374</v>
      </c>
      <c r="C380" s="9" t="s">
        <v>2145</v>
      </c>
      <c r="D380" s="10" t="str">
        <f t="shared" si="33"/>
        <v>Chiquián</v>
      </c>
      <c r="E380" s="10" t="str">
        <f t="shared" si="33"/>
        <v>Chiquián</v>
      </c>
      <c r="F380" s="10" t="str">
        <f t="shared" si="33"/>
        <v>Mojón</v>
      </c>
      <c r="G380" s="9" t="str">
        <f t="shared" si="33"/>
        <v>PE03N</v>
      </c>
      <c r="H380" s="8">
        <f t="shared" si="34"/>
        <v>92</v>
      </c>
      <c r="I380" s="12">
        <v>15</v>
      </c>
      <c r="J380" s="12">
        <v>28</v>
      </c>
      <c r="K380" s="12">
        <v>13</v>
      </c>
      <c r="L380" s="12">
        <v>2</v>
      </c>
      <c r="M380" s="12">
        <v>15</v>
      </c>
      <c r="N380" s="12">
        <v>8</v>
      </c>
      <c r="O380" s="12">
        <v>0</v>
      </c>
      <c r="P380" s="12">
        <v>1</v>
      </c>
      <c r="Q380" s="12">
        <v>6</v>
      </c>
      <c r="R380" s="12">
        <v>3</v>
      </c>
      <c r="S380" s="12">
        <v>1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0" t="str">
        <f t="shared" si="31"/>
        <v>Ancash</v>
      </c>
    </row>
    <row r="381" spans="2:29" s="3" customFormat="1" x14ac:dyDescent="0.15">
      <c r="B381" s="9">
        <f t="shared" si="35"/>
        <v>375</v>
      </c>
      <c r="C381" s="9" t="s">
        <v>2148</v>
      </c>
      <c r="D381" s="10" t="str">
        <f t="shared" si="33"/>
        <v>Aquia</v>
      </c>
      <c r="E381" s="10" t="str">
        <f t="shared" si="33"/>
        <v>Dv. Antamina (PE-03N/AN-107)</v>
      </c>
      <c r="F381" s="10" t="str">
        <f t="shared" si="33"/>
        <v>Aquia</v>
      </c>
      <c r="G381" s="9" t="str">
        <f t="shared" si="33"/>
        <v>PE03N</v>
      </c>
      <c r="H381" s="8">
        <f t="shared" si="34"/>
        <v>374</v>
      </c>
      <c r="I381" s="12">
        <v>41</v>
      </c>
      <c r="J381" s="12">
        <v>19</v>
      </c>
      <c r="K381" s="12">
        <v>67</v>
      </c>
      <c r="L381" s="12">
        <v>17</v>
      </c>
      <c r="M381" s="12">
        <v>35</v>
      </c>
      <c r="N381" s="12">
        <v>3</v>
      </c>
      <c r="O381" s="12">
        <v>17</v>
      </c>
      <c r="P381" s="12">
        <v>21</v>
      </c>
      <c r="Q381" s="12">
        <v>30</v>
      </c>
      <c r="R381" s="12">
        <v>16</v>
      </c>
      <c r="S381" s="12">
        <v>9</v>
      </c>
      <c r="T381" s="12">
        <v>4</v>
      </c>
      <c r="U381" s="12">
        <v>5</v>
      </c>
      <c r="V381" s="12">
        <v>4</v>
      </c>
      <c r="W381" s="12">
        <v>77</v>
      </c>
      <c r="X381" s="12">
        <v>1</v>
      </c>
      <c r="Y381" s="12">
        <v>3</v>
      </c>
      <c r="Z381" s="12">
        <v>2</v>
      </c>
      <c r="AA381" s="12">
        <v>3</v>
      </c>
      <c r="AB381" s="12">
        <v>0</v>
      </c>
      <c r="AC381" s="10" t="str">
        <f t="shared" si="31"/>
        <v>Ancash</v>
      </c>
    </row>
    <row r="382" spans="2:29" s="3" customFormat="1" x14ac:dyDescent="0.15">
      <c r="B382" s="9">
        <f t="shared" si="35"/>
        <v>376</v>
      </c>
      <c r="C382" s="9" t="s">
        <v>2151</v>
      </c>
      <c r="D382" s="10" t="str">
        <f t="shared" si="33"/>
        <v>Huanzala</v>
      </c>
      <c r="E382" s="10" t="str">
        <f t="shared" si="33"/>
        <v>Huallanca</v>
      </c>
      <c r="F382" s="10" t="str">
        <f t="shared" si="33"/>
        <v>Dv. Antamina (PE-03N/AN-107)</v>
      </c>
      <c r="G382" s="9" t="str">
        <f t="shared" si="33"/>
        <v>PE03N</v>
      </c>
      <c r="H382" s="8">
        <f t="shared" si="34"/>
        <v>169</v>
      </c>
      <c r="I382" s="12">
        <v>38</v>
      </c>
      <c r="J382" s="12">
        <v>13</v>
      </c>
      <c r="K382" s="12">
        <v>35</v>
      </c>
      <c r="L382" s="12">
        <v>10</v>
      </c>
      <c r="M382" s="12">
        <v>13</v>
      </c>
      <c r="N382" s="12">
        <v>3</v>
      </c>
      <c r="O382" s="12">
        <v>6</v>
      </c>
      <c r="P382" s="12">
        <v>5</v>
      </c>
      <c r="Q382" s="12">
        <v>18</v>
      </c>
      <c r="R382" s="12">
        <v>4</v>
      </c>
      <c r="S382" s="12">
        <v>3</v>
      </c>
      <c r="T382" s="12">
        <v>1</v>
      </c>
      <c r="U382" s="12">
        <v>2</v>
      </c>
      <c r="V382" s="12">
        <v>2</v>
      </c>
      <c r="W382" s="12">
        <v>16</v>
      </c>
      <c r="X382" s="12">
        <v>0</v>
      </c>
      <c r="Y382" s="12">
        <v>0</v>
      </c>
      <c r="Z382" s="12">
        <v>0</v>
      </c>
      <c r="AA382" s="12">
        <v>0</v>
      </c>
      <c r="AB382" s="12">
        <v>0</v>
      </c>
      <c r="AC382" s="10" t="str">
        <f t="shared" si="31"/>
        <v>Ancash</v>
      </c>
    </row>
    <row r="383" spans="2:29" s="3" customFormat="1" x14ac:dyDescent="0.15">
      <c r="B383" s="9">
        <f t="shared" si="35"/>
        <v>377</v>
      </c>
      <c r="C383" s="9" t="s">
        <v>2154</v>
      </c>
      <c r="D383" s="10" t="str">
        <f t="shared" si="33"/>
        <v>Buenos Aires</v>
      </c>
      <c r="E383" s="10" t="str">
        <f t="shared" si="33"/>
        <v>Catac (PE-03S/AN-114)</v>
      </c>
      <c r="F383" s="10" t="str">
        <f t="shared" si="33"/>
        <v>Buenos Aires</v>
      </c>
      <c r="G383" s="9" t="str">
        <f t="shared" si="33"/>
        <v>AN114</v>
      </c>
      <c r="H383" s="8">
        <f t="shared" si="34"/>
        <v>274</v>
      </c>
      <c r="I383" s="12">
        <v>53</v>
      </c>
      <c r="J383" s="12">
        <v>34</v>
      </c>
      <c r="K383" s="12">
        <v>62</v>
      </c>
      <c r="L383" s="12">
        <v>32</v>
      </c>
      <c r="M383" s="12">
        <v>16</v>
      </c>
      <c r="N383" s="12">
        <v>3</v>
      </c>
      <c r="O383" s="12">
        <v>30</v>
      </c>
      <c r="P383" s="12">
        <v>6</v>
      </c>
      <c r="Q383" s="12">
        <v>25</v>
      </c>
      <c r="R383" s="12">
        <v>8</v>
      </c>
      <c r="S383" s="12">
        <v>3</v>
      </c>
      <c r="T383" s="12">
        <v>1</v>
      </c>
      <c r="U383" s="12">
        <v>0</v>
      </c>
      <c r="V383" s="12">
        <v>0</v>
      </c>
      <c r="W383" s="12">
        <v>1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0" t="str">
        <f t="shared" si="31"/>
        <v>Ancash</v>
      </c>
    </row>
    <row r="384" spans="2:29" s="3" customFormat="1" x14ac:dyDescent="0.15">
      <c r="B384" s="9">
        <f t="shared" si="35"/>
        <v>378</v>
      </c>
      <c r="C384" s="9" t="s">
        <v>2157</v>
      </c>
      <c r="D384" s="10" t="str">
        <f t="shared" si="33"/>
        <v>Querococha</v>
      </c>
      <c r="E384" s="10" t="str">
        <f t="shared" si="33"/>
        <v>Túnel Kahuish</v>
      </c>
      <c r="F384" s="10" t="str">
        <f t="shared" si="33"/>
        <v>Chavín de Huantar</v>
      </c>
      <c r="G384" s="9" t="str">
        <f t="shared" si="33"/>
        <v>AN114</v>
      </c>
      <c r="H384" s="8">
        <f t="shared" si="34"/>
        <v>266</v>
      </c>
      <c r="I384" s="12">
        <v>49</v>
      </c>
      <c r="J384" s="12">
        <v>38</v>
      </c>
      <c r="K384" s="12">
        <v>56</v>
      </c>
      <c r="L384" s="12">
        <v>22</v>
      </c>
      <c r="M384" s="12">
        <v>31</v>
      </c>
      <c r="N384" s="12">
        <v>5</v>
      </c>
      <c r="O384" s="12">
        <v>23</v>
      </c>
      <c r="P384" s="12">
        <v>3</v>
      </c>
      <c r="Q384" s="12">
        <v>24</v>
      </c>
      <c r="R384" s="12">
        <v>9</v>
      </c>
      <c r="S384" s="12">
        <v>5</v>
      </c>
      <c r="T384" s="12">
        <v>0</v>
      </c>
      <c r="U384" s="12">
        <v>0</v>
      </c>
      <c r="V384" s="12">
        <v>0</v>
      </c>
      <c r="W384" s="12">
        <v>1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0" t="str">
        <f t="shared" si="31"/>
        <v>Ancash</v>
      </c>
    </row>
    <row r="385" spans="2:29" s="3" customFormat="1" x14ac:dyDescent="0.15">
      <c r="B385" s="9">
        <f t="shared" si="35"/>
        <v>379</v>
      </c>
      <c r="C385" s="9" t="s">
        <v>2162</v>
      </c>
      <c r="D385" s="10" t="str">
        <f t="shared" si="33"/>
        <v>Pomachaca</v>
      </c>
      <c r="E385" s="10" t="str">
        <f t="shared" si="33"/>
        <v>Succha (PE-14A/AN-114)</v>
      </c>
      <c r="F385" s="10" t="str">
        <f t="shared" si="33"/>
        <v>Puente Pomachaca</v>
      </c>
      <c r="G385" s="9" t="str">
        <f t="shared" si="33"/>
        <v>PE14A</v>
      </c>
      <c r="H385" s="8">
        <f t="shared" si="34"/>
        <v>239</v>
      </c>
      <c r="I385" s="12">
        <v>10</v>
      </c>
      <c r="J385" s="12">
        <v>79</v>
      </c>
      <c r="K385" s="12">
        <v>44</v>
      </c>
      <c r="L385" s="12">
        <v>19</v>
      </c>
      <c r="M385" s="12">
        <v>22</v>
      </c>
      <c r="N385" s="12">
        <v>2</v>
      </c>
      <c r="O385" s="12">
        <v>23</v>
      </c>
      <c r="P385" s="12">
        <v>3</v>
      </c>
      <c r="Q385" s="12">
        <v>22</v>
      </c>
      <c r="R385" s="12">
        <v>10</v>
      </c>
      <c r="S385" s="12">
        <v>5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0" t="str">
        <f t="shared" si="31"/>
        <v>Ancash</v>
      </c>
    </row>
    <row r="386" spans="2:29" s="3" customFormat="1" x14ac:dyDescent="0.15">
      <c r="B386" s="9">
        <f t="shared" si="35"/>
        <v>380</v>
      </c>
      <c r="C386" s="9" t="s">
        <v>2167</v>
      </c>
      <c r="D386" s="10" t="str">
        <f t="shared" si="33"/>
        <v>Pomachaca</v>
      </c>
      <c r="E386" s="10" t="str">
        <f t="shared" si="33"/>
        <v>Huari (PE-14B/AN-110)</v>
      </c>
      <c r="F386" s="10" t="str">
        <f t="shared" si="33"/>
        <v>Puente Pomachaca</v>
      </c>
      <c r="G386" s="9" t="str">
        <f t="shared" si="33"/>
        <v>PE14B</v>
      </c>
      <c r="H386" s="8">
        <f t="shared" si="34"/>
        <v>308</v>
      </c>
      <c r="I386" s="12">
        <v>21</v>
      </c>
      <c r="J386" s="12">
        <v>156</v>
      </c>
      <c r="K386" s="12">
        <v>42</v>
      </c>
      <c r="L386" s="12">
        <v>19</v>
      </c>
      <c r="M386" s="12">
        <v>33</v>
      </c>
      <c r="N386" s="12">
        <v>0</v>
      </c>
      <c r="O386" s="12">
        <v>13</v>
      </c>
      <c r="P386" s="12">
        <v>3</v>
      </c>
      <c r="Q386" s="12">
        <v>15</v>
      </c>
      <c r="R386" s="12">
        <v>5</v>
      </c>
      <c r="S386" s="12">
        <v>1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0" t="str">
        <f t="shared" si="31"/>
        <v>Ancash</v>
      </c>
    </row>
    <row r="387" spans="2:29" s="3" customFormat="1" x14ac:dyDescent="0.15">
      <c r="B387" s="9">
        <f t="shared" si="35"/>
        <v>381</v>
      </c>
      <c r="C387" s="9" t="s">
        <v>2171</v>
      </c>
      <c r="D387" s="10" t="str">
        <f t="shared" ref="D387:G406" si="36">VLOOKUP($C387,Estaciones_2016,D$586,0)</f>
        <v>Llumpa</v>
      </c>
      <c r="E387" s="10" t="str">
        <f t="shared" si="36"/>
        <v>Piscobamba</v>
      </c>
      <c r="F387" s="10" t="str">
        <f t="shared" si="36"/>
        <v>Llacma (AN-110/AN-113)</v>
      </c>
      <c r="G387" s="9" t="str">
        <f t="shared" si="36"/>
        <v>AN110</v>
      </c>
      <c r="H387" s="8">
        <f t="shared" si="34"/>
        <v>58</v>
      </c>
      <c r="I387" s="12">
        <v>3</v>
      </c>
      <c r="J387" s="12">
        <v>6</v>
      </c>
      <c r="K387" s="12">
        <v>19</v>
      </c>
      <c r="L387" s="12">
        <v>4</v>
      </c>
      <c r="M387" s="12">
        <v>3</v>
      </c>
      <c r="N387" s="12">
        <v>5</v>
      </c>
      <c r="O387" s="12">
        <v>5</v>
      </c>
      <c r="P387" s="12">
        <v>0</v>
      </c>
      <c r="Q387" s="12">
        <v>11</v>
      </c>
      <c r="R387" s="12">
        <v>2</v>
      </c>
      <c r="S387" s="12">
        <v>0</v>
      </c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10" t="str">
        <f t="shared" si="31"/>
        <v>Ancash</v>
      </c>
    </row>
    <row r="388" spans="2:29" s="3" customFormat="1" x14ac:dyDescent="0.15">
      <c r="B388" s="9">
        <f t="shared" si="35"/>
        <v>382</v>
      </c>
      <c r="C388" s="9" t="s">
        <v>2175</v>
      </c>
      <c r="D388" s="10" t="str">
        <f t="shared" si="36"/>
        <v>Shilla</v>
      </c>
      <c r="E388" s="10" t="str">
        <f t="shared" si="36"/>
        <v>Dv. Amashca</v>
      </c>
      <c r="F388" s="10" t="str">
        <f t="shared" si="36"/>
        <v>Shilla</v>
      </c>
      <c r="G388" s="9" t="str">
        <f t="shared" si="36"/>
        <v>AN107</v>
      </c>
      <c r="H388" s="8">
        <f t="shared" si="34"/>
        <v>646</v>
      </c>
      <c r="I388" s="12">
        <v>59</v>
      </c>
      <c r="J388" s="12">
        <v>349</v>
      </c>
      <c r="K388" s="12">
        <v>49</v>
      </c>
      <c r="L388" s="12">
        <v>25</v>
      </c>
      <c r="M388" s="12">
        <v>79</v>
      </c>
      <c r="N388" s="12">
        <v>14</v>
      </c>
      <c r="O388" s="12">
        <v>7</v>
      </c>
      <c r="P388" s="12">
        <v>0</v>
      </c>
      <c r="Q388" s="12">
        <v>56</v>
      </c>
      <c r="R388" s="12">
        <v>7</v>
      </c>
      <c r="S388" s="12">
        <v>0</v>
      </c>
      <c r="T388" s="12">
        <v>0</v>
      </c>
      <c r="U388" s="12">
        <v>0</v>
      </c>
      <c r="V388" s="12">
        <v>0</v>
      </c>
      <c r="W388" s="12">
        <v>1</v>
      </c>
      <c r="X388" s="12">
        <v>0</v>
      </c>
      <c r="Y388" s="12">
        <v>0</v>
      </c>
      <c r="Z388" s="12">
        <v>0</v>
      </c>
      <c r="AA388" s="12">
        <v>0</v>
      </c>
      <c r="AB388" s="12">
        <v>0</v>
      </c>
      <c r="AC388" s="10" t="str">
        <f t="shared" si="31"/>
        <v>Ancash</v>
      </c>
    </row>
    <row r="389" spans="2:29" s="3" customFormat="1" x14ac:dyDescent="0.15">
      <c r="B389" s="9">
        <f t="shared" si="35"/>
        <v>383</v>
      </c>
      <c r="C389" s="9" t="s">
        <v>2178</v>
      </c>
      <c r="D389" s="10" t="str">
        <f t="shared" si="36"/>
        <v>Rahuapampa</v>
      </c>
      <c r="E389" s="10" t="str">
        <f t="shared" si="36"/>
        <v>Masín</v>
      </c>
      <c r="F389" s="10" t="str">
        <f t="shared" si="36"/>
        <v>Dv. Llamellin (PE-14A/AN-109)</v>
      </c>
      <c r="G389" s="9" t="str">
        <f t="shared" si="36"/>
        <v>PE14A</v>
      </c>
      <c r="H389" s="8">
        <f t="shared" si="34"/>
        <v>200</v>
      </c>
      <c r="I389" s="12">
        <v>5</v>
      </c>
      <c r="J389" s="12">
        <v>78</v>
      </c>
      <c r="K389" s="12">
        <v>35</v>
      </c>
      <c r="L389" s="12">
        <v>11</v>
      </c>
      <c r="M389" s="12">
        <v>21</v>
      </c>
      <c r="N389" s="12">
        <v>0</v>
      </c>
      <c r="O389" s="12">
        <v>14</v>
      </c>
      <c r="P389" s="12">
        <v>0</v>
      </c>
      <c r="Q389" s="12">
        <v>18</v>
      </c>
      <c r="R389" s="12">
        <v>10</v>
      </c>
      <c r="S389" s="12">
        <v>8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0" t="str">
        <f t="shared" si="31"/>
        <v>Ancash</v>
      </c>
    </row>
    <row r="390" spans="2:29" s="3" customFormat="1" x14ac:dyDescent="0.15">
      <c r="B390" s="9">
        <f t="shared" si="35"/>
        <v>384</v>
      </c>
      <c r="C390" s="9" t="s">
        <v>2181</v>
      </c>
      <c r="D390" s="10" t="str">
        <f t="shared" si="36"/>
        <v>Yunguilla</v>
      </c>
      <c r="E390" s="10" t="str">
        <f t="shared" si="36"/>
        <v>Dv. Llamellin (PE-14A/AN-109)</v>
      </c>
      <c r="F390" s="10" t="str">
        <f t="shared" si="36"/>
        <v>Anra</v>
      </c>
      <c r="G390" s="9" t="str">
        <f t="shared" si="36"/>
        <v>PE14A</v>
      </c>
      <c r="H390" s="8">
        <f t="shared" si="34"/>
        <v>98</v>
      </c>
      <c r="I390" s="12">
        <v>8</v>
      </c>
      <c r="J390" s="12">
        <v>16</v>
      </c>
      <c r="K390" s="12">
        <v>18</v>
      </c>
      <c r="L390" s="12">
        <v>7</v>
      </c>
      <c r="M390" s="12">
        <v>8</v>
      </c>
      <c r="N390" s="12">
        <v>0</v>
      </c>
      <c r="O390" s="12">
        <v>16</v>
      </c>
      <c r="P390" s="12">
        <v>0</v>
      </c>
      <c r="Q390" s="12">
        <v>13</v>
      </c>
      <c r="R390" s="12">
        <v>8</v>
      </c>
      <c r="S390" s="12">
        <v>4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0" t="str">
        <f t="shared" si="31"/>
        <v>Ancash</v>
      </c>
    </row>
    <row r="391" spans="2:29" s="3" customFormat="1" x14ac:dyDescent="0.15">
      <c r="B391" s="9">
        <f t="shared" si="35"/>
        <v>385</v>
      </c>
      <c r="C391" s="9" t="s">
        <v>2186</v>
      </c>
      <c r="D391" s="10" t="str">
        <f t="shared" si="36"/>
        <v>Aczo</v>
      </c>
      <c r="E391" s="10" t="str">
        <f t="shared" si="36"/>
        <v>Huarmey (PE-01N/AN-109)</v>
      </c>
      <c r="F391" s="10" t="str">
        <f t="shared" si="36"/>
        <v>Tayca</v>
      </c>
      <c r="G391" s="9" t="str">
        <f t="shared" si="36"/>
        <v>AN109</v>
      </c>
      <c r="H391" s="8">
        <f t="shared" si="34"/>
        <v>63</v>
      </c>
      <c r="I391" s="12">
        <v>2</v>
      </c>
      <c r="J391" s="12">
        <v>16</v>
      </c>
      <c r="K391" s="12">
        <v>14</v>
      </c>
      <c r="L391" s="12">
        <v>0</v>
      </c>
      <c r="M391" s="12">
        <v>8</v>
      </c>
      <c r="N391" s="12">
        <v>0</v>
      </c>
      <c r="O391" s="12">
        <v>7</v>
      </c>
      <c r="P391" s="12">
        <v>0</v>
      </c>
      <c r="Q391" s="12">
        <v>7</v>
      </c>
      <c r="R391" s="12">
        <v>8</v>
      </c>
      <c r="S391" s="12">
        <v>1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0" t="str">
        <f t="shared" ref="AC391:AC454" si="37">VLOOKUP($C391,Estaciones_2016,AC$586,0)</f>
        <v>Ancash</v>
      </c>
    </row>
    <row r="392" spans="2:29" s="3" customFormat="1" x14ac:dyDescent="0.15">
      <c r="B392" s="9">
        <f t="shared" si="35"/>
        <v>386</v>
      </c>
      <c r="C392" s="9" t="s">
        <v>2189</v>
      </c>
      <c r="D392" s="10" t="str">
        <f t="shared" si="36"/>
        <v>Llamellin</v>
      </c>
      <c r="E392" s="10" t="str">
        <f t="shared" si="36"/>
        <v>Huarmey (PE-01N/AN-109)</v>
      </c>
      <c r="F392" s="10" t="str">
        <f t="shared" si="36"/>
        <v>Tayca</v>
      </c>
      <c r="G392" s="9" t="str">
        <f t="shared" si="36"/>
        <v>AN109</v>
      </c>
      <c r="H392" s="8">
        <f t="shared" si="34"/>
        <v>149</v>
      </c>
      <c r="I392" s="12">
        <v>4</v>
      </c>
      <c r="J392" s="12">
        <v>58</v>
      </c>
      <c r="K392" s="12">
        <v>35</v>
      </c>
      <c r="L392" s="12">
        <v>2</v>
      </c>
      <c r="M392" s="12">
        <v>30</v>
      </c>
      <c r="N392" s="12">
        <v>0</v>
      </c>
      <c r="O392" s="12">
        <v>6</v>
      </c>
      <c r="P392" s="12">
        <v>0</v>
      </c>
      <c r="Q392" s="12">
        <v>7</v>
      </c>
      <c r="R392" s="12">
        <v>6</v>
      </c>
      <c r="S392" s="12">
        <v>1</v>
      </c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12">
        <v>0</v>
      </c>
      <c r="AB392" s="12">
        <v>0</v>
      </c>
      <c r="AC392" s="10" t="str">
        <f t="shared" si="37"/>
        <v>Ancash</v>
      </c>
    </row>
    <row r="393" spans="2:29" s="3" customFormat="1" x14ac:dyDescent="0.15">
      <c r="B393" s="9">
        <f t="shared" si="35"/>
        <v>387</v>
      </c>
      <c r="C393" s="9" t="s">
        <v>2191</v>
      </c>
      <c r="D393" s="10" t="str">
        <f t="shared" si="36"/>
        <v>Paramonga</v>
      </c>
      <c r="E393" s="10" t="str">
        <f t="shared" si="36"/>
        <v>Óvalo Dv. Paramonga</v>
      </c>
      <c r="F393" s="10" t="str">
        <f t="shared" si="36"/>
        <v>Pativilca (PE-01N/PE-016)</v>
      </c>
      <c r="G393" s="9" t="str">
        <f t="shared" si="36"/>
        <v>PE01N</v>
      </c>
      <c r="H393" s="8">
        <f t="shared" si="34"/>
        <v>3464</v>
      </c>
      <c r="I393" s="12">
        <v>295</v>
      </c>
      <c r="J393" s="12">
        <v>204</v>
      </c>
      <c r="K393" s="12">
        <v>296</v>
      </c>
      <c r="L393" s="12">
        <v>231</v>
      </c>
      <c r="M393" s="12">
        <v>94</v>
      </c>
      <c r="N393" s="12">
        <v>21</v>
      </c>
      <c r="O393" s="12">
        <v>116</v>
      </c>
      <c r="P393" s="12">
        <v>618</v>
      </c>
      <c r="Q393" s="12">
        <v>233</v>
      </c>
      <c r="R393" s="12">
        <v>207</v>
      </c>
      <c r="S393" s="12">
        <v>108</v>
      </c>
      <c r="T393" s="12">
        <v>30</v>
      </c>
      <c r="U393" s="12">
        <v>27</v>
      </c>
      <c r="V393" s="12">
        <v>67</v>
      </c>
      <c r="W393" s="12">
        <v>791</v>
      </c>
      <c r="X393" s="12">
        <v>8</v>
      </c>
      <c r="Y393" s="12">
        <v>15</v>
      </c>
      <c r="Z393" s="12">
        <v>23</v>
      </c>
      <c r="AA393" s="12">
        <v>80</v>
      </c>
      <c r="AB393" s="12">
        <v>0</v>
      </c>
      <c r="AC393" s="10" t="str">
        <f t="shared" si="37"/>
        <v>Lima</v>
      </c>
    </row>
    <row r="394" spans="2:29" s="3" customFormat="1" x14ac:dyDescent="0.15">
      <c r="B394" s="9">
        <f t="shared" si="35"/>
        <v>388</v>
      </c>
      <c r="C394" s="9" t="s">
        <v>2195</v>
      </c>
      <c r="D394" s="10" t="str">
        <f t="shared" si="36"/>
        <v>Pativilca</v>
      </c>
      <c r="E394" s="10" t="str">
        <f t="shared" si="36"/>
        <v>Pte. Río Pativilca</v>
      </c>
      <c r="F394" s="10" t="str">
        <f t="shared" si="36"/>
        <v>I. V. Pativilca (PE-01N/LM-100)</v>
      </c>
      <c r="G394" s="9" t="str">
        <f t="shared" si="36"/>
        <v>PE01N</v>
      </c>
      <c r="H394" s="8">
        <f t="shared" si="34"/>
        <v>2833</v>
      </c>
      <c r="I394" s="12">
        <v>238</v>
      </c>
      <c r="J394" s="12">
        <v>134</v>
      </c>
      <c r="K394" s="12">
        <v>229</v>
      </c>
      <c r="L394" s="12">
        <v>135</v>
      </c>
      <c r="M394" s="12">
        <v>41</v>
      </c>
      <c r="N394" s="12">
        <v>8</v>
      </c>
      <c r="O394" s="12">
        <v>60</v>
      </c>
      <c r="P394" s="12">
        <v>419</v>
      </c>
      <c r="Q394" s="12">
        <v>260</v>
      </c>
      <c r="R394" s="12">
        <v>200</v>
      </c>
      <c r="S394" s="12">
        <v>93</v>
      </c>
      <c r="T394" s="12">
        <v>38</v>
      </c>
      <c r="U394" s="12">
        <v>82</v>
      </c>
      <c r="V394" s="12">
        <v>131</v>
      </c>
      <c r="W394" s="12">
        <v>649</v>
      </c>
      <c r="X394" s="12">
        <v>14</v>
      </c>
      <c r="Y394" s="12">
        <v>25</v>
      </c>
      <c r="Z394" s="12">
        <v>24</v>
      </c>
      <c r="AA394" s="12">
        <v>53</v>
      </c>
      <c r="AB394" s="12">
        <v>0</v>
      </c>
      <c r="AC394" s="10" t="str">
        <f t="shared" si="37"/>
        <v>Lima</v>
      </c>
    </row>
    <row r="395" spans="2:29" s="3" customFormat="1" x14ac:dyDescent="0.15">
      <c r="B395" s="9">
        <f t="shared" si="35"/>
        <v>389</v>
      </c>
      <c r="C395" s="9" t="s">
        <v>2198</v>
      </c>
      <c r="D395" s="10" t="str">
        <f t="shared" si="36"/>
        <v>Barranca</v>
      </c>
      <c r="E395" s="10" t="str">
        <f t="shared" si="36"/>
        <v>Supe Acceso Sur</v>
      </c>
      <c r="F395" s="10" t="str">
        <f t="shared" si="36"/>
        <v>Supe Acceso Norte</v>
      </c>
      <c r="G395" s="9" t="str">
        <f t="shared" si="36"/>
        <v>LM100</v>
      </c>
      <c r="H395" s="8">
        <f t="shared" si="34"/>
        <v>4102</v>
      </c>
      <c r="I395" s="12">
        <v>884</v>
      </c>
      <c r="J395" s="12">
        <v>1671</v>
      </c>
      <c r="K395" s="12">
        <v>289</v>
      </c>
      <c r="L395" s="12">
        <v>27</v>
      </c>
      <c r="M395" s="12">
        <v>797</v>
      </c>
      <c r="N395" s="12">
        <v>99</v>
      </c>
      <c r="O395" s="12">
        <v>115</v>
      </c>
      <c r="P395" s="12">
        <v>19</v>
      </c>
      <c r="Q395" s="12">
        <v>117</v>
      </c>
      <c r="R395" s="12">
        <v>33</v>
      </c>
      <c r="S395" s="12">
        <v>5</v>
      </c>
      <c r="T395" s="12">
        <v>1</v>
      </c>
      <c r="U395" s="12">
        <v>5</v>
      </c>
      <c r="V395" s="12">
        <v>3</v>
      </c>
      <c r="W395" s="12">
        <v>27</v>
      </c>
      <c r="X395" s="12">
        <v>1</v>
      </c>
      <c r="Y395" s="12">
        <v>2</v>
      </c>
      <c r="Z395" s="12">
        <v>2</v>
      </c>
      <c r="AA395" s="12">
        <v>5</v>
      </c>
      <c r="AB395" s="12">
        <v>0</v>
      </c>
      <c r="AC395" s="10" t="str">
        <f t="shared" si="37"/>
        <v>Lima</v>
      </c>
    </row>
    <row r="396" spans="2:29" s="3" customFormat="1" x14ac:dyDescent="0.15">
      <c r="B396" s="9">
        <f t="shared" si="35"/>
        <v>390</v>
      </c>
      <c r="C396" s="9" t="s">
        <v>2203</v>
      </c>
      <c r="D396" s="10" t="str">
        <f t="shared" si="36"/>
        <v>Medio Mundo</v>
      </c>
      <c r="E396" s="10" t="str">
        <f t="shared" si="36"/>
        <v>Dv. Huaura (PE-01N/LM-101)</v>
      </c>
      <c r="F396" s="10" t="str">
        <f t="shared" si="36"/>
        <v>I. V. San Nicolás (PE-01N/LM-100)</v>
      </c>
      <c r="G396" s="9" t="str">
        <f t="shared" si="36"/>
        <v>PE01N</v>
      </c>
      <c r="H396" s="8">
        <f t="shared" si="34"/>
        <v>4427</v>
      </c>
      <c r="I396" s="12">
        <v>476</v>
      </c>
      <c r="J396" s="12">
        <v>602</v>
      </c>
      <c r="K396" s="12">
        <v>366</v>
      </c>
      <c r="L396" s="12">
        <v>263</v>
      </c>
      <c r="M396" s="12">
        <v>513</v>
      </c>
      <c r="N396" s="12">
        <v>103</v>
      </c>
      <c r="O396" s="12">
        <v>176</v>
      </c>
      <c r="P396" s="12">
        <v>380</v>
      </c>
      <c r="Q396" s="12">
        <v>410</v>
      </c>
      <c r="R396" s="12">
        <v>203</v>
      </c>
      <c r="S396" s="12">
        <v>59</v>
      </c>
      <c r="T396" s="12">
        <v>18</v>
      </c>
      <c r="U396" s="12">
        <v>17</v>
      </c>
      <c r="V396" s="12">
        <v>101</v>
      </c>
      <c r="W396" s="12">
        <v>670</v>
      </c>
      <c r="X396" s="12">
        <v>10</v>
      </c>
      <c r="Y396" s="12">
        <v>3</v>
      </c>
      <c r="Z396" s="12">
        <v>22</v>
      </c>
      <c r="AA396" s="12">
        <v>35</v>
      </c>
      <c r="AB396" s="12">
        <v>0</v>
      </c>
      <c r="AC396" s="10" t="str">
        <f t="shared" si="37"/>
        <v>Lima</v>
      </c>
    </row>
    <row r="397" spans="2:29" s="3" customFormat="1" x14ac:dyDescent="0.15">
      <c r="B397" s="9">
        <f t="shared" si="35"/>
        <v>391</v>
      </c>
      <c r="C397" s="9" t="s">
        <v>2206</v>
      </c>
      <c r="D397" s="10" t="str">
        <f t="shared" si="36"/>
        <v>Huacho</v>
      </c>
      <c r="E397" s="10" t="str">
        <f t="shared" si="36"/>
        <v>Huacho Acceso Este</v>
      </c>
      <c r="F397" s="10" t="str">
        <f t="shared" si="36"/>
        <v>Pte. Río Huaura</v>
      </c>
      <c r="G397" s="9" t="str">
        <f t="shared" si="36"/>
        <v>PE01N</v>
      </c>
      <c r="H397" s="8">
        <f t="shared" si="34"/>
        <v>4734</v>
      </c>
      <c r="I397" s="12">
        <v>611</v>
      </c>
      <c r="J397" s="12">
        <v>365</v>
      </c>
      <c r="K397" s="12">
        <v>519</v>
      </c>
      <c r="L397" s="12">
        <v>469</v>
      </c>
      <c r="M397" s="12">
        <v>318</v>
      </c>
      <c r="N397" s="12">
        <v>30</v>
      </c>
      <c r="O397" s="12">
        <v>144</v>
      </c>
      <c r="P397" s="12">
        <v>414</v>
      </c>
      <c r="Q397" s="12">
        <v>492</v>
      </c>
      <c r="R397" s="12">
        <v>307</v>
      </c>
      <c r="S397" s="12">
        <v>75</v>
      </c>
      <c r="T397" s="12">
        <v>17</v>
      </c>
      <c r="U397" s="12">
        <v>12</v>
      </c>
      <c r="V397" s="12">
        <v>101</v>
      </c>
      <c r="W397" s="12">
        <v>805</v>
      </c>
      <c r="X397" s="12">
        <v>5</v>
      </c>
      <c r="Y397" s="12">
        <v>1</v>
      </c>
      <c r="Z397" s="12">
        <v>18</v>
      </c>
      <c r="AA397" s="12">
        <v>31</v>
      </c>
      <c r="AB397" s="12">
        <v>0</v>
      </c>
      <c r="AC397" s="10" t="str">
        <f t="shared" si="37"/>
        <v>Lima</v>
      </c>
    </row>
    <row r="398" spans="2:29" s="3" customFormat="1" x14ac:dyDescent="0.15">
      <c r="B398" s="9">
        <f t="shared" si="35"/>
        <v>392</v>
      </c>
      <c r="C398" s="9" t="s">
        <v>2209</v>
      </c>
      <c r="D398" s="10" t="str">
        <f t="shared" si="36"/>
        <v>Vilcahuara</v>
      </c>
      <c r="E398" s="10" t="str">
        <f t="shared" si="36"/>
        <v>I. V. Huaura (PE-01N/PE-1NE)</v>
      </c>
      <c r="F398" s="10" t="str">
        <f t="shared" si="36"/>
        <v>Dv. Sayán (PE-018/PE-1NF)</v>
      </c>
      <c r="G398" s="9" t="str">
        <f t="shared" si="36"/>
        <v>PE018</v>
      </c>
      <c r="H398" s="8">
        <f t="shared" si="34"/>
        <v>1537</v>
      </c>
      <c r="I398" s="12">
        <v>192</v>
      </c>
      <c r="J398" s="12">
        <v>400</v>
      </c>
      <c r="K398" s="12">
        <v>207</v>
      </c>
      <c r="L398" s="12">
        <v>18</v>
      </c>
      <c r="M398" s="12">
        <v>527</v>
      </c>
      <c r="N398" s="12">
        <v>20</v>
      </c>
      <c r="O398" s="12">
        <v>9</v>
      </c>
      <c r="P398" s="12">
        <v>0</v>
      </c>
      <c r="Q398" s="12">
        <v>113</v>
      </c>
      <c r="R398" s="12">
        <v>34</v>
      </c>
      <c r="S398" s="12">
        <v>4</v>
      </c>
      <c r="T398" s="12">
        <v>1</v>
      </c>
      <c r="U398" s="12">
        <v>0</v>
      </c>
      <c r="V398" s="12">
        <v>2</v>
      </c>
      <c r="W398" s="12">
        <v>4</v>
      </c>
      <c r="X398" s="12">
        <v>0</v>
      </c>
      <c r="Y398" s="12">
        <v>1</v>
      </c>
      <c r="Z398" s="12">
        <v>1</v>
      </c>
      <c r="AA398" s="12">
        <v>4</v>
      </c>
      <c r="AB398" s="12">
        <v>0</v>
      </c>
      <c r="AC398" s="10" t="str">
        <f t="shared" si="37"/>
        <v>Lima</v>
      </c>
    </row>
    <row r="399" spans="2:29" s="3" customFormat="1" x14ac:dyDescent="0.15">
      <c r="B399" s="9">
        <f t="shared" si="35"/>
        <v>393</v>
      </c>
      <c r="C399" s="9" t="s">
        <v>2212</v>
      </c>
      <c r="D399" s="10" t="str">
        <f t="shared" si="36"/>
        <v>Santa Rosa</v>
      </c>
      <c r="E399" s="10" t="str">
        <f t="shared" si="36"/>
        <v>Río Seco (Emp. PE-01N/PE-1NF)</v>
      </c>
      <c r="F399" s="10" t="str">
        <f t="shared" si="36"/>
        <v>El Ahorcado</v>
      </c>
      <c r="G399" s="9" t="str">
        <f t="shared" si="36"/>
        <v>PE1NE</v>
      </c>
      <c r="H399" s="8">
        <f t="shared" si="34"/>
        <v>683</v>
      </c>
      <c r="I399" s="12">
        <v>81</v>
      </c>
      <c r="J399" s="12">
        <v>268</v>
      </c>
      <c r="K399" s="12">
        <v>118</v>
      </c>
      <c r="L399" s="12">
        <v>7</v>
      </c>
      <c r="M399" s="12">
        <v>20</v>
      </c>
      <c r="N399" s="12">
        <v>6</v>
      </c>
      <c r="O399" s="12">
        <v>13</v>
      </c>
      <c r="P399" s="12">
        <v>3</v>
      </c>
      <c r="Q399" s="12">
        <v>71</v>
      </c>
      <c r="R399" s="12">
        <v>24</v>
      </c>
      <c r="S399" s="12">
        <v>10</v>
      </c>
      <c r="T399" s="12">
        <v>4</v>
      </c>
      <c r="U399" s="12">
        <v>5</v>
      </c>
      <c r="V399" s="12">
        <v>10</v>
      </c>
      <c r="W399" s="12">
        <v>35</v>
      </c>
      <c r="X399" s="12">
        <v>1</v>
      </c>
      <c r="Y399" s="12">
        <v>1</v>
      </c>
      <c r="Z399" s="12">
        <v>1</v>
      </c>
      <c r="AA399" s="12">
        <v>5</v>
      </c>
      <c r="AB399" s="12">
        <v>0</v>
      </c>
      <c r="AC399" s="10" t="str">
        <f t="shared" si="37"/>
        <v>Lima</v>
      </c>
    </row>
    <row r="400" spans="2:29" s="3" customFormat="1" x14ac:dyDescent="0.15">
      <c r="B400" s="9">
        <f t="shared" si="35"/>
        <v>394</v>
      </c>
      <c r="C400" s="9" t="s">
        <v>2217</v>
      </c>
      <c r="D400" s="10" t="str">
        <f t="shared" si="36"/>
        <v>Acos</v>
      </c>
      <c r="E400" s="10" t="str">
        <f t="shared" si="36"/>
        <v>Pueblo Libre</v>
      </c>
      <c r="F400" s="10" t="str">
        <f t="shared" si="36"/>
        <v>Acos (Emp. PE-1NC/PE-20B)</v>
      </c>
      <c r="G400" s="9" t="str">
        <f t="shared" si="36"/>
        <v>PE1NC</v>
      </c>
      <c r="H400" s="8">
        <f t="shared" si="34"/>
        <v>342</v>
      </c>
      <c r="I400" s="12">
        <v>16</v>
      </c>
      <c r="J400" s="12">
        <v>192</v>
      </c>
      <c r="K400" s="12">
        <v>56</v>
      </c>
      <c r="L400" s="12">
        <v>19</v>
      </c>
      <c r="M400" s="12">
        <v>15</v>
      </c>
      <c r="N400" s="12">
        <v>1</v>
      </c>
      <c r="O400" s="12">
        <v>1</v>
      </c>
      <c r="P400" s="12">
        <v>0</v>
      </c>
      <c r="Q400" s="12">
        <v>29</v>
      </c>
      <c r="R400" s="12">
        <v>11</v>
      </c>
      <c r="S400" s="12">
        <v>1</v>
      </c>
      <c r="T400" s="12">
        <v>0</v>
      </c>
      <c r="U400" s="12">
        <v>0</v>
      </c>
      <c r="V400" s="12">
        <v>0</v>
      </c>
      <c r="W400" s="12">
        <v>1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0" t="str">
        <f t="shared" si="37"/>
        <v>Lima</v>
      </c>
    </row>
    <row r="401" spans="2:29" s="3" customFormat="1" x14ac:dyDescent="0.15">
      <c r="B401" s="9">
        <f t="shared" si="35"/>
        <v>395</v>
      </c>
      <c r="C401" s="9" t="s">
        <v>2219</v>
      </c>
      <c r="D401" s="10" t="str">
        <f t="shared" si="36"/>
        <v>Pampa Libre</v>
      </c>
      <c r="E401" s="10" t="str">
        <f t="shared" si="36"/>
        <v>Cochacancha</v>
      </c>
      <c r="F401" s="10" t="str">
        <f t="shared" si="36"/>
        <v>Pte. Tingo (PE-018/LM-108)</v>
      </c>
      <c r="G401" s="9" t="str">
        <f t="shared" si="36"/>
        <v>PE018</v>
      </c>
      <c r="H401" s="8">
        <f t="shared" si="34"/>
        <v>349</v>
      </c>
      <c r="I401" s="12">
        <v>67</v>
      </c>
      <c r="J401" s="12">
        <v>50</v>
      </c>
      <c r="K401" s="12">
        <v>81</v>
      </c>
      <c r="L401" s="12">
        <v>14</v>
      </c>
      <c r="M401" s="12">
        <v>54</v>
      </c>
      <c r="N401" s="12">
        <v>3</v>
      </c>
      <c r="O401" s="12">
        <v>13</v>
      </c>
      <c r="P401" s="12">
        <v>7</v>
      </c>
      <c r="Q401" s="12">
        <v>12</v>
      </c>
      <c r="R401" s="12">
        <v>6</v>
      </c>
      <c r="S401" s="12">
        <v>4</v>
      </c>
      <c r="T401" s="12">
        <v>8</v>
      </c>
      <c r="U401" s="12">
        <v>3</v>
      </c>
      <c r="V401" s="12">
        <v>5</v>
      </c>
      <c r="W401" s="12">
        <v>8</v>
      </c>
      <c r="X401" s="12">
        <v>4</v>
      </c>
      <c r="Y401" s="12">
        <v>0</v>
      </c>
      <c r="Z401" s="12">
        <v>1</v>
      </c>
      <c r="AA401" s="12">
        <v>9</v>
      </c>
      <c r="AB401" s="12">
        <v>0</v>
      </c>
      <c r="AC401" s="10" t="str">
        <f t="shared" si="37"/>
        <v>Lima</v>
      </c>
    </row>
    <row r="402" spans="2:29" s="3" customFormat="1" x14ac:dyDescent="0.15">
      <c r="B402" s="9">
        <f t="shared" si="35"/>
        <v>396</v>
      </c>
      <c r="C402" s="9" t="s">
        <v>2225</v>
      </c>
      <c r="D402" s="10" t="str">
        <f t="shared" si="36"/>
        <v>Oyón</v>
      </c>
      <c r="E402" s="10" t="str">
        <f t="shared" si="36"/>
        <v>Oyón (PE-018/PE-16A)</v>
      </c>
      <c r="F402" s="10" t="str">
        <f t="shared" si="36"/>
        <v>Abra Uchucchacua (L. D. Lima/Pasco)</v>
      </c>
      <c r="G402" s="9" t="str">
        <f t="shared" si="36"/>
        <v>PE018</v>
      </c>
      <c r="H402" s="8">
        <f t="shared" si="34"/>
        <v>167</v>
      </c>
      <c r="I402" s="12">
        <v>20</v>
      </c>
      <c r="J402" s="12">
        <v>32</v>
      </c>
      <c r="K402" s="12">
        <v>39</v>
      </c>
      <c r="L402" s="12">
        <v>1</v>
      </c>
      <c r="M402" s="12">
        <v>14</v>
      </c>
      <c r="N402" s="12">
        <v>9</v>
      </c>
      <c r="O402" s="12">
        <v>27</v>
      </c>
      <c r="P402" s="12">
        <v>0</v>
      </c>
      <c r="Q402" s="12">
        <v>17</v>
      </c>
      <c r="R402" s="12">
        <v>4</v>
      </c>
      <c r="S402" s="12">
        <v>0</v>
      </c>
      <c r="T402" s="12">
        <v>0</v>
      </c>
      <c r="U402" s="12">
        <v>1</v>
      </c>
      <c r="V402" s="12">
        <v>0</v>
      </c>
      <c r="W402" s="12">
        <v>3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0" t="str">
        <f t="shared" si="37"/>
        <v>Lima</v>
      </c>
    </row>
    <row r="403" spans="2:29" s="3" customFormat="1" x14ac:dyDescent="0.15">
      <c r="B403" s="9">
        <f t="shared" si="35"/>
        <v>397</v>
      </c>
      <c r="C403" s="9" t="s">
        <v>2228</v>
      </c>
      <c r="D403" s="10" t="str">
        <f t="shared" si="36"/>
        <v>Serpentin</v>
      </c>
      <c r="E403" s="10" t="str">
        <f t="shared" si="36"/>
        <v>Dv. Ancón (PE-01N/PE-1NA)</v>
      </c>
      <c r="F403" s="10" t="str">
        <f t="shared" si="36"/>
        <v>Km. 49+400</v>
      </c>
      <c r="G403" s="9" t="str">
        <f t="shared" si="36"/>
        <v>PE1NA</v>
      </c>
      <c r="H403" s="8">
        <f t="shared" si="34"/>
        <v>3089</v>
      </c>
      <c r="I403" s="12">
        <v>7</v>
      </c>
      <c r="J403" s="12">
        <v>2</v>
      </c>
      <c r="K403" s="12">
        <v>14</v>
      </c>
      <c r="L403" s="12">
        <v>1</v>
      </c>
      <c r="M403" s="12">
        <v>4</v>
      </c>
      <c r="N403" s="12">
        <v>9</v>
      </c>
      <c r="O403" s="12">
        <v>443</v>
      </c>
      <c r="P403" s="12">
        <v>474</v>
      </c>
      <c r="Q403" s="12">
        <v>561</v>
      </c>
      <c r="R403" s="12">
        <v>292</v>
      </c>
      <c r="S403" s="12">
        <v>91</v>
      </c>
      <c r="T403" s="12">
        <v>23</v>
      </c>
      <c r="U403" s="12">
        <v>38</v>
      </c>
      <c r="V403" s="12">
        <v>124</v>
      </c>
      <c r="W403" s="12">
        <v>932</v>
      </c>
      <c r="X403" s="12">
        <v>6</v>
      </c>
      <c r="Y403" s="12">
        <v>10</v>
      </c>
      <c r="Z403" s="12">
        <v>25</v>
      </c>
      <c r="AA403" s="12">
        <v>33</v>
      </c>
      <c r="AB403" s="12">
        <v>0</v>
      </c>
      <c r="AC403" s="10" t="str">
        <f t="shared" si="37"/>
        <v>Lima</v>
      </c>
    </row>
    <row r="404" spans="2:29" s="3" customFormat="1" x14ac:dyDescent="0.15">
      <c r="B404" s="9">
        <f t="shared" si="35"/>
        <v>398</v>
      </c>
      <c r="C404" s="9" t="s">
        <v>2235</v>
      </c>
      <c r="D404" s="10" t="str">
        <f t="shared" si="36"/>
        <v>Variante</v>
      </c>
      <c r="E404" s="10" t="str">
        <f t="shared" si="36"/>
        <v>Dv. Ancón (PE-01N/PE-1NA)</v>
      </c>
      <c r="F404" s="10" t="str">
        <f t="shared" si="36"/>
        <v>Dv. Huaral (PE-01N/PE-1NC)_x000D_</v>
      </c>
      <c r="G404" s="9" t="str">
        <f t="shared" si="36"/>
        <v>PE01N</v>
      </c>
      <c r="H404" s="8">
        <f t="shared" si="34"/>
        <v>3608</v>
      </c>
      <c r="I404" s="12">
        <v>1343</v>
      </c>
      <c r="J404" s="12">
        <v>289</v>
      </c>
      <c r="K404" s="12">
        <v>632</v>
      </c>
      <c r="L404" s="12">
        <v>841</v>
      </c>
      <c r="M404" s="12">
        <v>130</v>
      </c>
      <c r="N404" s="12">
        <v>10</v>
      </c>
      <c r="O404" s="12">
        <v>104</v>
      </c>
      <c r="P404" s="12">
        <v>131</v>
      </c>
      <c r="Q404" s="12">
        <v>125</v>
      </c>
      <c r="R404" s="12">
        <v>1</v>
      </c>
      <c r="S404" s="12">
        <v>0</v>
      </c>
      <c r="T404" s="12">
        <v>0</v>
      </c>
      <c r="U404" s="12">
        <v>0</v>
      </c>
      <c r="V404" s="12">
        <v>0</v>
      </c>
      <c r="W404" s="12">
        <v>2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0" t="str">
        <f t="shared" si="37"/>
        <v>Lima</v>
      </c>
    </row>
    <row r="405" spans="2:29" s="3" customFormat="1" x14ac:dyDescent="0.15">
      <c r="B405" s="9">
        <f t="shared" si="35"/>
        <v>399</v>
      </c>
      <c r="C405" s="9" t="s">
        <v>141</v>
      </c>
      <c r="D405" s="10" t="str">
        <f t="shared" si="36"/>
        <v>Yangas</v>
      </c>
      <c r="E405" s="10" t="str">
        <f t="shared" si="36"/>
        <v>Trapiche (Emp. PE-20A/LM-109)</v>
      </c>
      <c r="F405" s="10" t="str">
        <f t="shared" si="36"/>
        <v>Sta. Rosa de Quives (Emp. PE-20A/LM-111)</v>
      </c>
      <c r="G405" s="9" t="str">
        <f t="shared" si="36"/>
        <v>PE20A</v>
      </c>
      <c r="H405" s="8">
        <f t="shared" si="34"/>
        <v>547</v>
      </c>
      <c r="I405" s="12">
        <v>123</v>
      </c>
      <c r="J405" s="12">
        <v>74</v>
      </c>
      <c r="K405" s="12">
        <v>70</v>
      </c>
      <c r="L405" s="12">
        <v>69</v>
      </c>
      <c r="M405" s="12">
        <v>122</v>
      </c>
      <c r="N405" s="12">
        <v>8</v>
      </c>
      <c r="O405" s="12">
        <v>2</v>
      </c>
      <c r="P405" s="12">
        <v>0</v>
      </c>
      <c r="Q405" s="12">
        <v>44</v>
      </c>
      <c r="R405" s="12">
        <v>10</v>
      </c>
      <c r="S405" s="12">
        <v>1</v>
      </c>
      <c r="T405" s="12">
        <v>1</v>
      </c>
      <c r="U405" s="12">
        <v>2</v>
      </c>
      <c r="V405" s="12">
        <v>1</v>
      </c>
      <c r="W405" s="12">
        <v>17</v>
      </c>
      <c r="X405" s="12">
        <v>1</v>
      </c>
      <c r="Y405" s="12">
        <v>1</v>
      </c>
      <c r="Z405" s="12">
        <v>0</v>
      </c>
      <c r="AA405" s="12">
        <v>1</v>
      </c>
      <c r="AB405" s="12">
        <v>0</v>
      </c>
      <c r="AC405" s="10" t="str">
        <f t="shared" si="37"/>
        <v>Lima</v>
      </c>
    </row>
    <row r="406" spans="2:29" s="3" customFormat="1" x14ac:dyDescent="0.15">
      <c r="B406" s="9">
        <f t="shared" si="9"/>
        <v>400</v>
      </c>
      <c r="C406" s="9" t="s">
        <v>131</v>
      </c>
      <c r="D406" s="10" t="str">
        <f t="shared" si="36"/>
        <v>Corcona</v>
      </c>
      <c r="E406" s="10" t="str">
        <f t="shared" si="36"/>
        <v>Cupiche</v>
      </c>
      <c r="F406" s="10" t="str">
        <f t="shared" si="36"/>
        <v>Cocachacra</v>
      </c>
      <c r="G406" s="9" t="str">
        <f t="shared" si="36"/>
        <v>PE022</v>
      </c>
      <c r="H406" s="8">
        <f>SUM(I406:AB406)</f>
        <v>3186</v>
      </c>
      <c r="I406" s="12">
        <v>706</v>
      </c>
      <c r="J406" s="12">
        <v>103</v>
      </c>
      <c r="K406" s="12">
        <v>238</v>
      </c>
      <c r="L406" s="12">
        <v>279</v>
      </c>
      <c r="M406" s="12">
        <v>195</v>
      </c>
      <c r="N406" s="12">
        <v>82</v>
      </c>
      <c r="O406" s="12">
        <v>41</v>
      </c>
      <c r="P406" s="12">
        <v>242</v>
      </c>
      <c r="Q406" s="12">
        <v>333</v>
      </c>
      <c r="R406" s="12">
        <v>273</v>
      </c>
      <c r="S406" s="12">
        <v>57</v>
      </c>
      <c r="T406" s="12">
        <v>7</v>
      </c>
      <c r="U406" s="12">
        <v>25</v>
      </c>
      <c r="V406" s="12">
        <v>36</v>
      </c>
      <c r="W406" s="12">
        <v>548</v>
      </c>
      <c r="X406" s="12">
        <v>1</v>
      </c>
      <c r="Y406" s="12">
        <v>1</v>
      </c>
      <c r="Z406" s="12">
        <v>6</v>
      </c>
      <c r="AA406" s="12">
        <v>13</v>
      </c>
      <c r="AB406" s="12">
        <v>0</v>
      </c>
      <c r="AC406" s="10" t="str">
        <f t="shared" si="37"/>
        <v>Lima</v>
      </c>
    </row>
    <row r="407" spans="2:29" s="3" customFormat="1" x14ac:dyDescent="0.15">
      <c r="B407" s="9">
        <f t="shared" si="35"/>
        <v>401</v>
      </c>
      <c r="C407" s="9" t="s">
        <v>2239</v>
      </c>
      <c r="D407" s="10" t="str">
        <f t="shared" ref="D407:G426" si="38">VLOOKUP($C407,Estaciones_2016,D$586,0)</f>
        <v>Pucusana</v>
      </c>
      <c r="E407" s="10" t="str">
        <f t="shared" si="38"/>
        <v>Puente Arica</v>
      </c>
      <c r="F407" s="10" t="str">
        <f t="shared" si="38"/>
        <v>Puente Pucusana</v>
      </c>
      <c r="G407" s="9" t="str">
        <f t="shared" si="38"/>
        <v>PE01S</v>
      </c>
      <c r="H407" s="8">
        <f t="shared" ref="H407:H470" si="39">SUM(I407:AB407)</f>
        <v>12211</v>
      </c>
      <c r="I407" s="12">
        <v>3581</v>
      </c>
      <c r="J407" s="12">
        <v>2039</v>
      </c>
      <c r="K407" s="12">
        <v>1333</v>
      </c>
      <c r="L407" s="12">
        <v>265</v>
      </c>
      <c r="M407" s="12">
        <v>913</v>
      </c>
      <c r="N407" s="12">
        <v>510</v>
      </c>
      <c r="O407" s="12">
        <v>407</v>
      </c>
      <c r="P407" s="12">
        <v>512</v>
      </c>
      <c r="Q407" s="12">
        <v>688</v>
      </c>
      <c r="R407" s="12">
        <v>371</v>
      </c>
      <c r="S407" s="12">
        <v>90</v>
      </c>
      <c r="T407" s="12">
        <v>87</v>
      </c>
      <c r="U407" s="12">
        <v>91</v>
      </c>
      <c r="V407" s="12">
        <v>184</v>
      </c>
      <c r="W407" s="12">
        <v>985</v>
      </c>
      <c r="X407" s="12">
        <v>12</v>
      </c>
      <c r="Y407" s="12">
        <v>23</v>
      </c>
      <c r="Z407" s="12">
        <v>31</v>
      </c>
      <c r="AA407" s="12">
        <v>89</v>
      </c>
      <c r="AB407" s="12">
        <v>0</v>
      </c>
      <c r="AC407" s="10" t="str">
        <f t="shared" si="37"/>
        <v>Lima</v>
      </c>
    </row>
    <row r="408" spans="2:29" s="3" customFormat="1" x14ac:dyDescent="0.15">
      <c r="B408" s="9">
        <f t="shared" si="9"/>
        <v>402</v>
      </c>
      <c r="C408" s="9" t="s">
        <v>2244</v>
      </c>
      <c r="D408" s="10" t="str">
        <f t="shared" si="38"/>
        <v>Cerro Azul</v>
      </c>
      <c r="E408" s="10" t="str">
        <f t="shared" si="38"/>
        <v>Dv. Quilmaná</v>
      </c>
      <c r="F408" s="10" t="str">
        <f t="shared" si="38"/>
        <v>Dv. Cerro Azul</v>
      </c>
      <c r="G408" s="9" t="str">
        <f t="shared" si="38"/>
        <v>PE01S</v>
      </c>
      <c r="H408" s="8">
        <f t="shared" si="39"/>
        <v>5107</v>
      </c>
      <c r="I408" s="12">
        <v>932</v>
      </c>
      <c r="J408" s="12">
        <v>481</v>
      </c>
      <c r="K408" s="12">
        <v>489</v>
      </c>
      <c r="L408" s="12">
        <v>520</v>
      </c>
      <c r="M408" s="12">
        <v>513</v>
      </c>
      <c r="N408" s="12">
        <v>27</v>
      </c>
      <c r="O408" s="12">
        <v>255</v>
      </c>
      <c r="P408" s="12">
        <v>480</v>
      </c>
      <c r="Q408" s="12">
        <v>342</v>
      </c>
      <c r="R408" s="12">
        <v>186</v>
      </c>
      <c r="S408" s="12">
        <v>74</v>
      </c>
      <c r="T408" s="12">
        <v>12</v>
      </c>
      <c r="U408" s="12">
        <v>10</v>
      </c>
      <c r="V408" s="12">
        <v>54</v>
      </c>
      <c r="W408" s="12">
        <v>702</v>
      </c>
      <c r="X408" s="12">
        <v>2</v>
      </c>
      <c r="Y408" s="12">
        <v>2</v>
      </c>
      <c r="Z408" s="12">
        <v>11</v>
      </c>
      <c r="AA408" s="12">
        <v>15</v>
      </c>
      <c r="AB408" s="12">
        <v>0</v>
      </c>
      <c r="AC408" s="10" t="str">
        <f t="shared" si="37"/>
        <v>Lima</v>
      </c>
    </row>
    <row r="409" spans="2:29" s="3" customFormat="1" x14ac:dyDescent="0.15">
      <c r="B409" s="9">
        <f t="shared" si="35"/>
        <v>403</v>
      </c>
      <c r="C409" s="9" t="s">
        <v>2250</v>
      </c>
      <c r="D409" s="10" t="str">
        <f t="shared" si="38"/>
        <v>Lunahuana</v>
      </c>
      <c r="E409" s="10" t="str">
        <f t="shared" si="38"/>
        <v>Nuevo Imperial</v>
      </c>
      <c r="F409" s="10" t="str">
        <f t="shared" si="38"/>
        <v>Lunahuaná</v>
      </c>
      <c r="G409" s="9" t="str">
        <f t="shared" si="38"/>
        <v>PE024</v>
      </c>
      <c r="H409" s="8">
        <f t="shared" si="39"/>
        <v>732</v>
      </c>
      <c r="I409" s="12">
        <v>181</v>
      </c>
      <c r="J409" s="12">
        <v>68</v>
      </c>
      <c r="K409" s="12">
        <v>72</v>
      </c>
      <c r="L409" s="12">
        <v>169</v>
      </c>
      <c r="M409" s="12">
        <v>183</v>
      </c>
      <c r="N409" s="12">
        <v>9</v>
      </c>
      <c r="O409" s="12">
        <v>4</v>
      </c>
      <c r="P409" s="12">
        <v>1</v>
      </c>
      <c r="Q409" s="12">
        <v>36</v>
      </c>
      <c r="R409" s="12">
        <v>6</v>
      </c>
      <c r="S409" s="12">
        <v>1</v>
      </c>
      <c r="T409" s="12">
        <v>0</v>
      </c>
      <c r="U409" s="12">
        <v>0</v>
      </c>
      <c r="V409" s="12">
        <v>0</v>
      </c>
      <c r="W409" s="12">
        <v>1</v>
      </c>
      <c r="X409" s="12">
        <v>0</v>
      </c>
      <c r="Y409" s="12">
        <v>0</v>
      </c>
      <c r="Z409" s="12">
        <v>0</v>
      </c>
      <c r="AA409" s="12">
        <v>1</v>
      </c>
      <c r="AB409" s="12">
        <v>0</v>
      </c>
      <c r="AC409" s="10" t="str">
        <f t="shared" si="37"/>
        <v>Lima</v>
      </c>
    </row>
    <row r="410" spans="2:29" s="3" customFormat="1" x14ac:dyDescent="0.15">
      <c r="B410" s="9">
        <f t="shared" si="35"/>
        <v>404</v>
      </c>
      <c r="C410" s="9" t="s">
        <v>2256</v>
      </c>
      <c r="D410" s="10" t="str">
        <f t="shared" si="38"/>
        <v>Catahuasi</v>
      </c>
      <c r="E410" s="10" t="str">
        <f t="shared" si="38"/>
        <v>Dv. Yauyos</v>
      </c>
      <c r="F410" s="10" t="str">
        <f t="shared" si="38"/>
        <v>Limite Vial Lima/Junín</v>
      </c>
      <c r="G410" s="9" t="str">
        <f t="shared" si="38"/>
        <v>PE024</v>
      </c>
      <c r="H410" s="8">
        <f t="shared" si="39"/>
        <v>206</v>
      </c>
      <c r="I410" s="12">
        <v>32</v>
      </c>
      <c r="J410" s="12">
        <v>29</v>
      </c>
      <c r="K410" s="12">
        <v>44</v>
      </c>
      <c r="L410" s="12">
        <v>2</v>
      </c>
      <c r="M410" s="12">
        <v>76</v>
      </c>
      <c r="N410" s="12">
        <v>2</v>
      </c>
      <c r="O410" s="12">
        <v>2</v>
      </c>
      <c r="P410" s="12">
        <v>0</v>
      </c>
      <c r="Q410" s="12">
        <v>16</v>
      </c>
      <c r="R410" s="12">
        <v>1</v>
      </c>
      <c r="S410" s="12">
        <v>0</v>
      </c>
      <c r="T410" s="12">
        <v>0</v>
      </c>
      <c r="U410" s="12">
        <v>0</v>
      </c>
      <c r="V410" s="12">
        <v>0</v>
      </c>
      <c r="W410" s="12">
        <v>2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0" t="str">
        <f t="shared" si="37"/>
        <v>Lima</v>
      </c>
    </row>
    <row r="411" spans="2:29" s="3" customFormat="1" x14ac:dyDescent="0.15">
      <c r="B411" s="9">
        <f t="shared" si="35"/>
        <v>405</v>
      </c>
      <c r="C411" s="9" t="s">
        <v>2262</v>
      </c>
      <c r="D411" s="10" t="str">
        <f t="shared" si="38"/>
        <v>San Clemente</v>
      </c>
      <c r="E411" s="10" t="str">
        <f t="shared" si="38"/>
        <v>Dv. El Carmen</v>
      </c>
      <c r="F411" s="10" t="str">
        <f t="shared" si="38"/>
        <v>San Clemente (PE-28A/IC-101)</v>
      </c>
      <c r="G411" s="9" t="str">
        <f t="shared" si="38"/>
        <v>IC104</v>
      </c>
      <c r="H411" s="8">
        <f t="shared" si="39"/>
        <v>3984</v>
      </c>
      <c r="I411" s="12">
        <v>906</v>
      </c>
      <c r="J411" s="12">
        <v>113</v>
      </c>
      <c r="K411" s="12">
        <v>515</v>
      </c>
      <c r="L411" s="12">
        <v>54</v>
      </c>
      <c r="M411" s="12">
        <v>297</v>
      </c>
      <c r="N411" s="12">
        <v>178</v>
      </c>
      <c r="O411" s="12">
        <v>99</v>
      </c>
      <c r="P411" s="12">
        <v>416</v>
      </c>
      <c r="Q411" s="12">
        <v>333</v>
      </c>
      <c r="R411" s="12">
        <v>193</v>
      </c>
      <c r="S411" s="12">
        <v>45</v>
      </c>
      <c r="T411" s="12">
        <v>35</v>
      </c>
      <c r="U411" s="12">
        <v>22</v>
      </c>
      <c r="V411" s="12">
        <v>14</v>
      </c>
      <c r="W411" s="12">
        <v>584</v>
      </c>
      <c r="X411" s="12">
        <v>4</v>
      </c>
      <c r="Y411" s="12">
        <v>109</v>
      </c>
      <c r="Z411" s="12">
        <v>37</v>
      </c>
      <c r="AA411" s="12">
        <v>30</v>
      </c>
      <c r="AB411" s="12">
        <v>0</v>
      </c>
      <c r="AC411" s="10" t="str">
        <f t="shared" si="37"/>
        <v>Ica</v>
      </c>
    </row>
    <row r="412" spans="2:29" s="3" customFormat="1" x14ac:dyDescent="0.15">
      <c r="B412" s="9">
        <f t="shared" si="35"/>
        <v>406</v>
      </c>
      <c r="C412" s="9" t="s">
        <v>2266</v>
      </c>
      <c r="D412" s="10" t="str">
        <f t="shared" si="38"/>
        <v>Paracas</v>
      </c>
      <c r="E412" s="10" t="str">
        <f t="shared" si="38"/>
        <v>La Guanera (PE-01S/PE-028)</v>
      </c>
      <c r="F412" s="10" t="str">
        <f t="shared" si="38"/>
        <v>La Angostura</v>
      </c>
      <c r="G412" s="9" t="str">
        <f t="shared" si="38"/>
        <v>PE01S</v>
      </c>
      <c r="H412" s="8">
        <f t="shared" si="39"/>
        <v>3957</v>
      </c>
      <c r="I412" s="12">
        <v>706</v>
      </c>
      <c r="J412" s="12">
        <v>77</v>
      </c>
      <c r="K412" s="12">
        <v>471</v>
      </c>
      <c r="L412" s="12">
        <v>505</v>
      </c>
      <c r="M412" s="12">
        <v>102</v>
      </c>
      <c r="N412" s="12">
        <v>33</v>
      </c>
      <c r="O412" s="12">
        <v>92</v>
      </c>
      <c r="P412" s="12">
        <v>569</v>
      </c>
      <c r="Q412" s="12">
        <v>299</v>
      </c>
      <c r="R412" s="12">
        <v>202</v>
      </c>
      <c r="S412" s="12">
        <v>42</v>
      </c>
      <c r="T412" s="12">
        <v>15</v>
      </c>
      <c r="U412" s="12">
        <v>21</v>
      </c>
      <c r="V412" s="12">
        <v>65</v>
      </c>
      <c r="W412" s="12">
        <v>694</v>
      </c>
      <c r="X412" s="12">
        <v>6</v>
      </c>
      <c r="Y412" s="12">
        <v>8</v>
      </c>
      <c r="Z412" s="12">
        <v>9</v>
      </c>
      <c r="AA412" s="12">
        <v>41</v>
      </c>
      <c r="AB412" s="12">
        <v>0</v>
      </c>
      <c r="AC412" s="10" t="str">
        <f t="shared" si="37"/>
        <v>Ica</v>
      </c>
    </row>
    <row r="413" spans="2:29" s="3" customFormat="1" x14ac:dyDescent="0.15">
      <c r="B413" s="9">
        <f t="shared" si="35"/>
        <v>407</v>
      </c>
      <c r="C413" s="9" t="s">
        <v>2269</v>
      </c>
      <c r="D413" s="10" t="str">
        <f t="shared" si="38"/>
        <v>Santiago</v>
      </c>
      <c r="E413" s="10" t="str">
        <f t="shared" si="38"/>
        <v>Tate de la Capilla</v>
      </c>
      <c r="F413" s="10" t="str">
        <f t="shared" si="38"/>
        <v>Dv. Ocucaje (PE-01S/IC-106)</v>
      </c>
      <c r="G413" s="9" t="str">
        <f t="shared" si="38"/>
        <v>PE01S</v>
      </c>
      <c r="H413" s="8">
        <f t="shared" si="39"/>
        <v>5971</v>
      </c>
      <c r="I413" s="12">
        <v>1429</v>
      </c>
      <c r="J413" s="12">
        <v>1257</v>
      </c>
      <c r="K413" s="12">
        <v>545</v>
      </c>
      <c r="L413" s="12">
        <v>157</v>
      </c>
      <c r="M413" s="12">
        <v>172</v>
      </c>
      <c r="N413" s="12">
        <v>81</v>
      </c>
      <c r="O413" s="12">
        <v>229</v>
      </c>
      <c r="P413" s="12">
        <v>438</v>
      </c>
      <c r="Q413" s="12">
        <v>279</v>
      </c>
      <c r="R413" s="12">
        <v>171</v>
      </c>
      <c r="S413" s="12">
        <v>69</v>
      </c>
      <c r="T413" s="12">
        <v>51</v>
      </c>
      <c r="U413" s="12">
        <v>202</v>
      </c>
      <c r="V413" s="12">
        <v>44</v>
      </c>
      <c r="W413" s="12">
        <v>682</v>
      </c>
      <c r="X413" s="12">
        <v>19</v>
      </c>
      <c r="Y413" s="12">
        <v>36</v>
      </c>
      <c r="Z413" s="12">
        <v>34</v>
      </c>
      <c r="AA413" s="12">
        <v>76</v>
      </c>
      <c r="AB413" s="12">
        <v>0</v>
      </c>
      <c r="AC413" s="10" t="str">
        <f t="shared" si="37"/>
        <v>Ica</v>
      </c>
    </row>
    <row r="414" spans="2:29" s="3" customFormat="1" x14ac:dyDescent="0.15">
      <c r="B414" s="9">
        <f t="shared" si="35"/>
        <v>408</v>
      </c>
      <c r="C414" s="9" t="s">
        <v>2275</v>
      </c>
      <c r="D414" s="10" t="str">
        <f t="shared" si="38"/>
        <v>Nazca</v>
      </c>
      <c r="E414" s="10" t="str">
        <f t="shared" si="38"/>
        <v>Dv. Ingenio</v>
      </c>
      <c r="F414" s="10" t="str">
        <f t="shared" si="38"/>
        <v>Pte. Nazca</v>
      </c>
      <c r="G414" s="9" t="str">
        <f t="shared" si="38"/>
        <v>PE01S</v>
      </c>
      <c r="H414" s="8">
        <f t="shared" si="39"/>
        <v>1873</v>
      </c>
      <c r="I414" s="12">
        <v>288</v>
      </c>
      <c r="J414" s="12">
        <v>112</v>
      </c>
      <c r="K414" s="12">
        <v>294</v>
      </c>
      <c r="L414" s="12">
        <v>16</v>
      </c>
      <c r="M414" s="12">
        <v>95</v>
      </c>
      <c r="N414" s="12">
        <v>5</v>
      </c>
      <c r="O414" s="12">
        <v>96</v>
      </c>
      <c r="P414" s="12">
        <v>163</v>
      </c>
      <c r="Q414" s="12">
        <v>136</v>
      </c>
      <c r="R414" s="12">
        <v>89</v>
      </c>
      <c r="S414" s="12">
        <v>10</v>
      </c>
      <c r="T414" s="12">
        <v>17</v>
      </c>
      <c r="U414" s="12">
        <v>17</v>
      </c>
      <c r="V414" s="12">
        <v>87</v>
      </c>
      <c r="W414" s="12">
        <v>406</v>
      </c>
      <c r="X414" s="12">
        <v>3</v>
      </c>
      <c r="Y414" s="12">
        <v>0</v>
      </c>
      <c r="Z414" s="12">
        <v>23</v>
      </c>
      <c r="AA414" s="12">
        <v>16</v>
      </c>
      <c r="AB414" s="12">
        <v>0</v>
      </c>
      <c r="AC414" s="10" t="str">
        <f t="shared" si="37"/>
        <v>Ica</v>
      </c>
    </row>
    <row r="415" spans="2:29" s="3" customFormat="1" x14ac:dyDescent="0.15">
      <c r="B415" s="9">
        <f t="shared" si="35"/>
        <v>409</v>
      </c>
      <c r="C415" s="9" t="s">
        <v>2280</v>
      </c>
      <c r="D415" s="10" t="str">
        <f t="shared" si="38"/>
        <v>Poroma</v>
      </c>
      <c r="E415" s="10" t="str">
        <f t="shared" si="38"/>
        <v>Dv. Puquio (PE-01S/PE-30A)</v>
      </c>
      <c r="F415" s="10" t="str">
        <f t="shared" si="38"/>
        <v>Dv. Pto. San Juan (PE-01N/PE-30A)</v>
      </c>
      <c r="G415" s="9" t="str">
        <f t="shared" si="38"/>
        <v>PE01S</v>
      </c>
      <c r="H415" s="8">
        <f t="shared" si="39"/>
        <v>1486</v>
      </c>
      <c r="I415" s="12">
        <v>187</v>
      </c>
      <c r="J415" s="12">
        <v>36</v>
      </c>
      <c r="K415" s="12">
        <v>261</v>
      </c>
      <c r="L415" s="12">
        <v>9</v>
      </c>
      <c r="M415" s="12">
        <v>183</v>
      </c>
      <c r="N415" s="12">
        <v>11</v>
      </c>
      <c r="O415" s="12">
        <v>25</v>
      </c>
      <c r="P415" s="12">
        <v>114</v>
      </c>
      <c r="Q415" s="12">
        <v>106</v>
      </c>
      <c r="R415" s="12">
        <v>81</v>
      </c>
      <c r="S415" s="12">
        <v>16</v>
      </c>
      <c r="T415" s="12">
        <v>10</v>
      </c>
      <c r="U415" s="12">
        <v>15</v>
      </c>
      <c r="V415" s="12">
        <v>44</v>
      </c>
      <c r="W415" s="12">
        <v>336</v>
      </c>
      <c r="X415" s="12">
        <v>4</v>
      </c>
      <c r="Y415" s="12">
        <v>9</v>
      </c>
      <c r="Z415" s="12">
        <v>16</v>
      </c>
      <c r="AA415" s="12">
        <v>23</v>
      </c>
      <c r="AB415" s="12">
        <v>0</v>
      </c>
      <c r="AC415" s="10" t="str">
        <f t="shared" si="37"/>
        <v>Ica</v>
      </c>
    </row>
    <row r="416" spans="2:29" s="3" customFormat="1" x14ac:dyDescent="0.15">
      <c r="B416" s="9">
        <f t="shared" si="35"/>
        <v>410</v>
      </c>
      <c r="C416" s="9" t="s">
        <v>2286</v>
      </c>
      <c r="D416" s="10" t="str">
        <f t="shared" si="38"/>
        <v>Independencia</v>
      </c>
      <c r="E416" s="10" t="str">
        <f t="shared" si="38"/>
        <v>Independencia (PE-28A/IC-520)</v>
      </c>
      <c r="F416" s="10" t="str">
        <f t="shared" si="38"/>
        <v>Humay</v>
      </c>
      <c r="G416" s="9" t="str">
        <f t="shared" si="38"/>
        <v>PE28A</v>
      </c>
      <c r="H416" s="8">
        <f t="shared" si="39"/>
        <v>907</v>
      </c>
      <c r="I416" s="12">
        <v>126</v>
      </c>
      <c r="J416" s="12">
        <v>75</v>
      </c>
      <c r="K416" s="12">
        <v>89</v>
      </c>
      <c r="L416" s="12">
        <v>47</v>
      </c>
      <c r="M416" s="12">
        <v>283</v>
      </c>
      <c r="N416" s="12">
        <v>3</v>
      </c>
      <c r="O416" s="12">
        <v>8</v>
      </c>
      <c r="P416" s="12">
        <v>64</v>
      </c>
      <c r="Q416" s="12">
        <v>59</v>
      </c>
      <c r="R416" s="12">
        <v>61</v>
      </c>
      <c r="S416" s="12">
        <v>3</v>
      </c>
      <c r="T416" s="12">
        <v>2</v>
      </c>
      <c r="U416" s="12">
        <v>4</v>
      </c>
      <c r="V416" s="12">
        <v>2</v>
      </c>
      <c r="W416" s="12">
        <v>77</v>
      </c>
      <c r="X416" s="12">
        <v>1</v>
      </c>
      <c r="Y416" s="12">
        <v>0</v>
      </c>
      <c r="Z416" s="12">
        <v>2</v>
      </c>
      <c r="AA416" s="12">
        <v>1</v>
      </c>
      <c r="AB416" s="12">
        <v>0</v>
      </c>
      <c r="AC416" s="10" t="str">
        <f t="shared" si="37"/>
        <v>Ica</v>
      </c>
    </row>
    <row r="417" spans="2:29" s="3" customFormat="1" x14ac:dyDescent="0.15">
      <c r="B417" s="9">
        <f t="shared" si="35"/>
        <v>411</v>
      </c>
      <c r="C417" s="9" t="s">
        <v>2291</v>
      </c>
      <c r="D417" s="10" t="str">
        <f t="shared" si="38"/>
        <v>Sol de Oro</v>
      </c>
      <c r="E417" s="10" t="str">
        <f t="shared" si="38"/>
        <v>Vista Alegre (PE-01S/PE-30A)</v>
      </c>
      <c r="F417" s="10" t="str">
        <f t="shared" si="38"/>
        <v>Sol de Oro</v>
      </c>
      <c r="G417" s="9" t="str">
        <f t="shared" si="38"/>
        <v>PE30A</v>
      </c>
      <c r="H417" s="8">
        <f t="shared" si="39"/>
        <v>454</v>
      </c>
      <c r="I417" s="12">
        <v>40</v>
      </c>
      <c r="J417" s="12">
        <v>11</v>
      </c>
      <c r="K417" s="12">
        <v>101</v>
      </c>
      <c r="L417" s="12">
        <v>3</v>
      </c>
      <c r="M417" s="12">
        <v>53</v>
      </c>
      <c r="N417" s="12">
        <v>5</v>
      </c>
      <c r="O417" s="12">
        <v>9</v>
      </c>
      <c r="P417" s="12">
        <v>39</v>
      </c>
      <c r="Q417" s="12">
        <v>42</v>
      </c>
      <c r="R417" s="12">
        <v>33</v>
      </c>
      <c r="S417" s="12">
        <v>5</v>
      </c>
      <c r="T417" s="12">
        <v>1</v>
      </c>
      <c r="U417" s="12">
        <v>4</v>
      </c>
      <c r="V417" s="12">
        <v>13</v>
      </c>
      <c r="W417" s="12">
        <v>90</v>
      </c>
      <c r="X417" s="12">
        <v>0</v>
      </c>
      <c r="Y417" s="12">
        <v>1</v>
      </c>
      <c r="Z417" s="12">
        <v>3</v>
      </c>
      <c r="AA417" s="12">
        <v>1</v>
      </c>
      <c r="AB417" s="12">
        <v>0</v>
      </c>
      <c r="AC417" s="10" t="str">
        <f t="shared" si="37"/>
        <v>Ica</v>
      </c>
    </row>
    <row r="418" spans="2:29" s="3" customFormat="1" x14ac:dyDescent="0.15">
      <c r="B418" s="9">
        <f t="shared" si="35"/>
        <v>412</v>
      </c>
      <c r="C418" s="9" t="s">
        <v>2296</v>
      </c>
      <c r="D418" s="10" t="str">
        <f t="shared" si="38"/>
        <v>Yauca</v>
      </c>
      <c r="E418" s="10" t="str">
        <f t="shared" si="38"/>
        <v>Dv. Acarí</v>
      </c>
      <c r="F418" s="10" t="str">
        <f t="shared" si="38"/>
        <v>Dv. Yauca (PE-01S/AR-111)</v>
      </c>
      <c r="G418" s="9" t="str">
        <f t="shared" si="38"/>
        <v>PE01S</v>
      </c>
      <c r="H418" s="8">
        <f t="shared" si="39"/>
        <v>957</v>
      </c>
      <c r="I418" s="12">
        <v>81</v>
      </c>
      <c r="J418" s="12">
        <v>37</v>
      </c>
      <c r="K418" s="12">
        <v>106</v>
      </c>
      <c r="L418" s="12">
        <v>20</v>
      </c>
      <c r="M418" s="12">
        <v>53</v>
      </c>
      <c r="N418" s="12">
        <v>2</v>
      </c>
      <c r="O418" s="12">
        <v>6</v>
      </c>
      <c r="P418" s="12">
        <v>109</v>
      </c>
      <c r="Q418" s="12">
        <v>63</v>
      </c>
      <c r="R418" s="12">
        <v>40</v>
      </c>
      <c r="S418" s="12">
        <v>14</v>
      </c>
      <c r="T418" s="12">
        <v>10</v>
      </c>
      <c r="U418" s="12">
        <v>31</v>
      </c>
      <c r="V418" s="12">
        <v>63</v>
      </c>
      <c r="W418" s="12">
        <v>289</v>
      </c>
      <c r="X418" s="12">
        <v>3</v>
      </c>
      <c r="Y418" s="12">
        <v>4</v>
      </c>
      <c r="Z418" s="12">
        <v>11</v>
      </c>
      <c r="AA418" s="12">
        <v>15</v>
      </c>
      <c r="AB418" s="12">
        <v>0</v>
      </c>
      <c r="AC418" s="10" t="str">
        <f t="shared" si="37"/>
        <v>Arequipa</v>
      </c>
    </row>
    <row r="419" spans="2:29" s="3" customFormat="1" x14ac:dyDescent="0.15">
      <c r="B419" s="9">
        <f t="shared" si="35"/>
        <v>413</v>
      </c>
      <c r="C419" s="9" t="s">
        <v>2302</v>
      </c>
      <c r="D419" s="10" t="str">
        <f t="shared" si="38"/>
        <v>Chala</v>
      </c>
      <c r="E419" s="10" t="str">
        <f t="shared" si="38"/>
        <v>Punta Atico</v>
      </c>
      <c r="F419" s="10" t="str">
        <f t="shared" si="38"/>
        <v>Dv. Atico (PE-01S/AR-116)</v>
      </c>
      <c r="G419" s="9" t="str">
        <f t="shared" si="38"/>
        <v>PE01S</v>
      </c>
      <c r="H419" s="8">
        <f t="shared" si="39"/>
        <v>1147</v>
      </c>
      <c r="I419" s="12">
        <v>141</v>
      </c>
      <c r="J419" s="12">
        <v>29</v>
      </c>
      <c r="K419" s="12">
        <v>243</v>
      </c>
      <c r="L419" s="12">
        <v>19</v>
      </c>
      <c r="M419" s="12">
        <v>70</v>
      </c>
      <c r="N419" s="12">
        <v>1</v>
      </c>
      <c r="O419" s="12">
        <v>11</v>
      </c>
      <c r="P419" s="12">
        <v>114</v>
      </c>
      <c r="Q419" s="12">
        <v>64</v>
      </c>
      <c r="R419" s="12">
        <v>49</v>
      </c>
      <c r="S419" s="12">
        <v>15</v>
      </c>
      <c r="T419" s="12">
        <v>8</v>
      </c>
      <c r="U419" s="12">
        <v>32</v>
      </c>
      <c r="V419" s="12">
        <v>29</v>
      </c>
      <c r="W419" s="12">
        <v>277</v>
      </c>
      <c r="X419" s="12">
        <v>4</v>
      </c>
      <c r="Y419" s="12">
        <v>3</v>
      </c>
      <c r="Z419" s="12">
        <v>14</v>
      </c>
      <c r="AA419" s="12">
        <v>24</v>
      </c>
      <c r="AB419" s="12">
        <v>0</v>
      </c>
      <c r="AC419" s="10" t="str">
        <f t="shared" si="37"/>
        <v>Arequipa</v>
      </c>
    </row>
    <row r="420" spans="2:29" s="3" customFormat="1" x14ac:dyDescent="0.15">
      <c r="B420" s="9">
        <f t="shared" si="35"/>
        <v>414</v>
      </c>
      <c r="C420" s="9" t="s">
        <v>2308</v>
      </c>
      <c r="D420" s="10" t="str">
        <f t="shared" si="38"/>
        <v>Achanzo</v>
      </c>
      <c r="E420" s="10" t="str">
        <f t="shared" si="38"/>
        <v>Achanizo</v>
      </c>
      <c r="F420" s="10" t="str">
        <f t="shared" si="38"/>
        <v>El Convento</v>
      </c>
      <c r="G420" s="9" t="str">
        <f t="shared" si="38"/>
        <v>PE032</v>
      </c>
      <c r="H420" s="8">
        <f t="shared" si="39"/>
        <v>423</v>
      </c>
      <c r="I420" s="12">
        <v>40</v>
      </c>
      <c r="J420" s="12">
        <v>129</v>
      </c>
      <c r="K420" s="12">
        <v>87</v>
      </c>
      <c r="L420" s="12">
        <v>5</v>
      </c>
      <c r="M420" s="12">
        <v>46</v>
      </c>
      <c r="N420" s="12">
        <v>2</v>
      </c>
      <c r="O420" s="12">
        <v>4</v>
      </c>
      <c r="P420" s="12">
        <v>0</v>
      </c>
      <c r="Q420" s="12">
        <v>66</v>
      </c>
      <c r="R420" s="12">
        <v>34</v>
      </c>
      <c r="S420" s="12">
        <v>0</v>
      </c>
      <c r="T420" s="12">
        <v>1</v>
      </c>
      <c r="U420" s="12">
        <v>2</v>
      </c>
      <c r="V420" s="12">
        <v>1</v>
      </c>
      <c r="W420" s="12">
        <v>6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0" t="str">
        <f t="shared" si="37"/>
        <v>Arequipa</v>
      </c>
    </row>
    <row r="421" spans="2:29" s="3" customFormat="1" x14ac:dyDescent="0.15">
      <c r="B421" s="9">
        <f t="shared" si="35"/>
        <v>415</v>
      </c>
      <c r="C421" s="9" t="s">
        <v>2314</v>
      </c>
      <c r="D421" s="10" t="str">
        <f t="shared" si="38"/>
        <v>Camana</v>
      </c>
      <c r="E421" s="10" t="str">
        <f t="shared" si="38"/>
        <v>Dv. Quilca (PE-01S/PE-1SF)</v>
      </c>
      <c r="F421" s="10" t="str">
        <f t="shared" si="38"/>
        <v>Fin Quebrada del Toro</v>
      </c>
      <c r="G421" s="9" t="str">
        <f t="shared" si="38"/>
        <v>PE01S</v>
      </c>
      <c r="H421" s="8">
        <f t="shared" si="39"/>
        <v>1354</v>
      </c>
      <c r="I421" s="12">
        <v>219</v>
      </c>
      <c r="J421" s="12">
        <v>58</v>
      </c>
      <c r="K421" s="12">
        <v>196</v>
      </c>
      <c r="L421" s="12">
        <v>52</v>
      </c>
      <c r="M421" s="12">
        <v>173</v>
      </c>
      <c r="N421" s="12">
        <v>7</v>
      </c>
      <c r="O421" s="12">
        <v>21</v>
      </c>
      <c r="P421" s="12">
        <v>102</v>
      </c>
      <c r="Q421" s="12">
        <v>79</v>
      </c>
      <c r="R421" s="12">
        <v>41</v>
      </c>
      <c r="S421" s="12">
        <v>12</v>
      </c>
      <c r="T421" s="12">
        <v>12</v>
      </c>
      <c r="U421" s="12">
        <v>19</v>
      </c>
      <c r="V421" s="12">
        <v>48</v>
      </c>
      <c r="W421" s="12">
        <v>282</v>
      </c>
      <c r="X421" s="12">
        <v>4</v>
      </c>
      <c r="Y421" s="12">
        <v>3</v>
      </c>
      <c r="Z421" s="12">
        <v>11</v>
      </c>
      <c r="AA421" s="12">
        <v>15</v>
      </c>
      <c r="AB421" s="12">
        <v>0</v>
      </c>
      <c r="AC421" s="10" t="str">
        <f t="shared" si="37"/>
        <v>Arequipa</v>
      </c>
    </row>
    <row r="422" spans="2:29" s="3" customFormat="1" x14ac:dyDescent="0.15">
      <c r="B422" s="9">
        <f t="shared" si="35"/>
        <v>416</v>
      </c>
      <c r="C422" s="9" t="s">
        <v>2319</v>
      </c>
      <c r="D422" s="10" t="str">
        <f t="shared" si="38"/>
        <v>Siguas</v>
      </c>
      <c r="E422" s="10" t="str">
        <f t="shared" si="38"/>
        <v>Vítor</v>
      </c>
      <c r="F422" s="10" t="str">
        <f t="shared" si="38"/>
        <v>Dv. Base Aérea de Vítor</v>
      </c>
      <c r="G422" s="9" t="str">
        <f t="shared" si="38"/>
        <v>PE01S</v>
      </c>
      <c r="H422" s="8">
        <f t="shared" si="39"/>
        <v>2932</v>
      </c>
      <c r="I422" s="12">
        <v>589</v>
      </c>
      <c r="J422" s="12">
        <v>122</v>
      </c>
      <c r="K422" s="12">
        <v>661</v>
      </c>
      <c r="L422" s="12">
        <v>24</v>
      </c>
      <c r="M422" s="12">
        <v>470</v>
      </c>
      <c r="N422" s="12">
        <v>27</v>
      </c>
      <c r="O422" s="12">
        <v>73</v>
      </c>
      <c r="P422" s="12">
        <v>105</v>
      </c>
      <c r="Q422" s="12">
        <v>275</v>
      </c>
      <c r="R422" s="12">
        <v>88</v>
      </c>
      <c r="S422" s="12">
        <v>27</v>
      </c>
      <c r="T422" s="12">
        <v>15</v>
      </c>
      <c r="U422" s="12">
        <v>22</v>
      </c>
      <c r="V422" s="12">
        <v>65</v>
      </c>
      <c r="W422" s="12">
        <v>333</v>
      </c>
      <c r="X422" s="12">
        <v>2</v>
      </c>
      <c r="Y422" s="12">
        <v>2</v>
      </c>
      <c r="Z422" s="12">
        <v>18</v>
      </c>
      <c r="AA422" s="12">
        <v>14</v>
      </c>
      <c r="AB422" s="12">
        <v>0</v>
      </c>
      <c r="AC422" s="10" t="str">
        <f t="shared" si="37"/>
        <v>Arequipa</v>
      </c>
    </row>
    <row r="423" spans="2:29" s="3" customFormat="1" x14ac:dyDescent="0.15">
      <c r="B423" s="9">
        <f t="shared" si="35"/>
        <v>417</v>
      </c>
      <c r="C423" s="9" t="s">
        <v>2325</v>
      </c>
      <c r="D423" s="10" t="str">
        <f t="shared" si="38"/>
        <v>San Jose</v>
      </c>
      <c r="E423" s="10" t="str">
        <f t="shared" si="38"/>
        <v>Emp. PE-01S/AR-133</v>
      </c>
      <c r="F423" s="10" t="str">
        <f t="shared" si="38"/>
        <v>Dv. Matarani (PE-01S/PE-034)</v>
      </c>
      <c r="G423" s="9" t="str">
        <f t="shared" si="38"/>
        <v>PE01S</v>
      </c>
      <c r="H423" s="8">
        <f t="shared" si="39"/>
        <v>2356</v>
      </c>
      <c r="I423" s="12">
        <v>451</v>
      </c>
      <c r="J423" s="12">
        <v>251</v>
      </c>
      <c r="K423" s="12">
        <v>322</v>
      </c>
      <c r="L423" s="12">
        <v>7</v>
      </c>
      <c r="M423" s="12">
        <v>193</v>
      </c>
      <c r="N423" s="12">
        <v>11</v>
      </c>
      <c r="O423" s="12">
        <v>61</v>
      </c>
      <c r="P423" s="12">
        <v>78</v>
      </c>
      <c r="Q423" s="12">
        <v>177</v>
      </c>
      <c r="R423" s="12">
        <v>61</v>
      </c>
      <c r="S423" s="12">
        <v>8</v>
      </c>
      <c r="T423" s="12">
        <v>23</v>
      </c>
      <c r="U423" s="12">
        <v>49</v>
      </c>
      <c r="V423" s="12">
        <v>114</v>
      </c>
      <c r="W423" s="12">
        <v>545</v>
      </c>
      <c r="X423" s="12">
        <v>1</v>
      </c>
      <c r="Y423" s="12">
        <v>1</v>
      </c>
      <c r="Z423" s="12">
        <v>2</v>
      </c>
      <c r="AA423" s="12">
        <v>1</v>
      </c>
      <c r="AB423" s="12">
        <v>0</v>
      </c>
      <c r="AC423" s="10" t="str">
        <f t="shared" si="37"/>
        <v>Arequipa</v>
      </c>
    </row>
    <row r="424" spans="2:29" s="3" customFormat="1" x14ac:dyDescent="0.15">
      <c r="B424" s="9">
        <f t="shared" si="35"/>
        <v>418</v>
      </c>
      <c r="C424" s="9" t="s">
        <v>2329</v>
      </c>
      <c r="D424" s="10" t="str">
        <f t="shared" si="38"/>
        <v>La Curva</v>
      </c>
      <c r="E424" s="10" t="str">
        <f t="shared" si="38"/>
        <v>Mollendo</v>
      </c>
      <c r="F424" s="10" t="str">
        <f t="shared" si="38"/>
        <v>Dv. Cocachacra</v>
      </c>
      <c r="G424" s="9" t="str">
        <f t="shared" si="38"/>
        <v>PE-01SD</v>
      </c>
      <c r="H424" s="8">
        <f t="shared" si="39"/>
        <v>1547</v>
      </c>
      <c r="I424" s="12">
        <v>317</v>
      </c>
      <c r="J424" s="12">
        <v>402</v>
      </c>
      <c r="K424" s="12">
        <v>293</v>
      </c>
      <c r="L424" s="12">
        <v>32</v>
      </c>
      <c r="M424" s="12">
        <v>242</v>
      </c>
      <c r="N424" s="12">
        <v>6</v>
      </c>
      <c r="O424" s="12">
        <v>13</v>
      </c>
      <c r="P424" s="12">
        <v>15</v>
      </c>
      <c r="Q424" s="12">
        <v>109</v>
      </c>
      <c r="R424" s="12">
        <v>32</v>
      </c>
      <c r="S424" s="12">
        <v>5</v>
      </c>
      <c r="T424" s="12">
        <v>4</v>
      </c>
      <c r="U424" s="12">
        <v>13</v>
      </c>
      <c r="V424" s="12">
        <v>10</v>
      </c>
      <c r="W424" s="12">
        <v>51</v>
      </c>
      <c r="X424" s="12">
        <v>0</v>
      </c>
      <c r="Y424" s="12">
        <v>0</v>
      </c>
      <c r="Z424" s="12">
        <v>2</v>
      </c>
      <c r="AA424" s="12">
        <v>1</v>
      </c>
      <c r="AB424" s="12">
        <v>0</v>
      </c>
      <c r="AC424" s="10" t="str">
        <f t="shared" si="37"/>
        <v>Arequipa</v>
      </c>
    </row>
    <row r="425" spans="2:29" s="3" customFormat="1" x14ac:dyDescent="0.15">
      <c r="B425" s="9">
        <f t="shared" si="35"/>
        <v>419</v>
      </c>
      <c r="C425" s="9" t="s">
        <v>2331</v>
      </c>
      <c r="D425" s="10" t="str">
        <f t="shared" si="38"/>
        <v>Acoy</v>
      </c>
      <c r="E425" s="10" t="str">
        <f t="shared" si="38"/>
        <v>Aplao</v>
      </c>
      <c r="F425" s="10" t="str">
        <f t="shared" si="38"/>
        <v>Acoy (PE-1SG/1SH)</v>
      </c>
      <c r="G425" s="9" t="str">
        <f t="shared" si="38"/>
        <v>PE1SG</v>
      </c>
      <c r="H425" s="8">
        <f t="shared" si="39"/>
        <v>707</v>
      </c>
      <c r="I425" s="12">
        <v>202</v>
      </c>
      <c r="J425" s="12">
        <v>121</v>
      </c>
      <c r="K425" s="12">
        <v>167</v>
      </c>
      <c r="L425" s="12">
        <v>20</v>
      </c>
      <c r="M425" s="12">
        <v>75</v>
      </c>
      <c r="N425" s="12">
        <v>12</v>
      </c>
      <c r="O425" s="12">
        <v>10</v>
      </c>
      <c r="P425" s="12">
        <v>0</v>
      </c>
      <c r="Q425" s="12">
        <v>85</v>
      </c>
      <c r="R425" s="12">
        <v>11</v>
      </c>
      <c r="S425" s="12">
        <v>2</v>
      </c>
      <c r="T425" s="12">
        <v>0</v>
      </c>
      <c r="U425" s="12">
        <v>0</v>
      </c>
      <c r="V425" s="12">
        <v>0</v>
      </c>
      <c r="W425" s="12">
        <v>2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0" t="str">
        <f t="shared" si="37"/>
        <v>Arequipa</v>
      </c>
    </row>
    <row r="426" spans="2:29" s="3" customFormat="1" x14ac:dyDescent="0.15">
      <c r="B426" s="9">
        <f t="shared" si="35"/>
        <v>420</v>
      </c>
      <c r="C426" s="9" t="s">
        <v>2334</v>
      </c>
      <c r="D426" s="10" t="str">
        <f t="shared" si="38"/>
        <v>Uchumayo</v>
      </c>
      <c r="E426" s="10" t="str">
        <f t="shared" si="38"/>
        <v>Dv. Cerro Verde</v>
      </c>
      <c r="F426" s="10" t="str">
        <f t="shared" si="38"/>
        <v>Uchumayo</v>
      </c>
      <c r="G426" s="9" t="str">
        <f t="shared" si="38"/>
        <v>PE34A</v>
      </c>
      <c r="H426" s="8">
        <f t="shared" si="39"/>
        <v>4069</v>
      </c>
      <c r="I426" s="12">
        <v>579</v>
      </c>
      <c r="J426" s="12">
        <v>146</v>
      </c>
      <c r="K426" s="12">
        <v>626</v>
      </c>
      <c r="L426" s="12">
        <v>211</v>
      </c>
      <c r="M426" s="12">
        <v>638</v>
      </c>
      <c r="N426" s="12">
        <v>15</v>
      </c>
      <c r="O426" s="12">
        <v>168</v>
      </c>
      <c r="P426" s="12">
        <v>170</v>
      </c>
      <c r="Q426" s="12">
        <v>351</v>
      </c>
      <c r="R426" s="12">
        <v>147</v>
      </c>
      <c r="S426" s="12">
        <v>44</v>
      </c>
      <c r="T426" s="12">
        <v>15</v>
      </c>
      <c r="U426" s="12">
        <v>10</v>
      </c>
      <c r="V426" s="12">
        <v>105</v>
      </c>
      <c r="W426" s="12">
        <v>798</v>
      </c>
      <c r="X426" s="12">
        <v>3</v>
      </c>
      <c r="Y426" s="12">
        <v>6</v>
      </c>
      <c r="Z426" s="12">
        <v>19</v>
      </c>
      <c r="AA426" s="12">
        <v>18</v>
      </c>
      <c r="AB426" s="12">
        <v>0</v>
      </c>
      <c r="AC426" s="10" t="str">
        <f t="shared" si="37"/>
        <v>Arequipa</v>
      </c>
    </row>
    <row r="427" spans="2:29" s="3" customFormat="1" x14ac:dyDescent="0.15">
      <c r="B427" s="9">
        <f t="shared" si="35"/>
        <v>421</v>
      </c>
      <c r="C427" s="9" t="s">
        <v>2339</v>
      </c>
      <c r="D427" s="10" t="str">
        <f t="shared" ref="D427:G446" si="40">VLOOKUP($C427,Estaciones_2016,D$586,0)</f>
        <v>Vizcachane</v>
      </c>
      <c r="E427" s="10" t="str">
        <f t="shared" si="40"/>
        <v>Yura</v>
      </c>
      <c r="F427" s="10" t="str">
        <f t="shared" si="40"/>
        <v>Dv. Vizcachane</v>
      </c>
      <c r="G427" s="9" t="str">
        <f t="shared" si="40"/>
        <v>PE34A</v>
      </c>
      <c r="H427" s="8">
        <f t="shared" si="39"/>
        <v>1950</v>
      </c>
      <c r="I427" s="12">
        <v>222</v>
      </c>
      <c r="J427" s="12">
        <v>35</v>
      </c>
      <c r="K427" s="12">
        <v>292</v>
      </c>
      <c r="L427" s="12">
        <v>125</v>
      </c>
      <c r="M427" s="12">
        <v>256</v>
      </c>
      <c r="N427" s="12">
        <v>7</v>
      </c>
      <c r="O427" s="12">
        <v>106</v>
      </c>
      <c r="P427" s="12">
        <v>91</v>
      </c>
      <c r="Q427" s="12">
        <v>126</v>
      </c>
      <c r="R427" s="12">
        <v>50</v>
      </c>
      <c r="S427" s="12">
        <v>20</v>
      </c>
      <c r="T427" s="12">
        <v>4</v>
      </c>
      <c r="U427" s="12">
        <v>17</v>
      </c>
      <c r="V427" s="12">
        <v>18</v>
      </c>
      <c r="W427" s="12">
        <v>567</v>
      </c>
      <c r="X427" s="12">
        <v>2</v>
      </c>
      <c r="Y427" s="12">
        <v>1</v>
      </c>
      <c r="Z427" s="12">
        <v>4</v>
      </c>
      <c r="AA427" s="12">
        <v>7</v>
      </c>
      <c r="AB427" s="12">
        <v>0</v>
      </c>
      <c r="AC427" s="10" t="str">
        <f t="shared" si="37"/>
        <v>Arequipa</v>
      </c>
    </row>
    <row r="428" spans="2:29" s="3" customFormat="1" x14ac:dyDescent="0.15">
      <c r="B428" s="9">
        <f t="shared" si="35"/>
        <v>422</v>
      </c>
      <c r="C428" s="9" t="s">
        <v>2343</v>
      </c>
      <c r="D428" s="10" t="str">
        <f t="shared" si="40"/>
        <v>Vizcachane</v>
      </c>
      <c r="E428" s="10" t="str">
        <f t="shared" si="40"/>
        <v>Dv. Vizcachane</v>
      </c>
      <c r="F428" s="10" t="str">
        <f t="shared" si="40"/>
        <v>Patahuasi (PE-34A/AR-109)</v>
      </c>
      <c r="G428" s="9" t="str">
        <f t="shared" si="40"/>
        <v>PE34A</v>
      </c>
      <c r="H428" s="8">
        <f t="shared" si="39"/>
        <v>1675</v>
      </c>
      <c r="I428" s="12">
        <v>157</v>
      </c>
      <c r="J428" s="12">
        <v>27</v>
      </c>
      <c r="K428" s="12">
        <v>224</v>
      </c>
      <c r="L428" s="12">
        <v>85</v>
      </c>
      <c r="M428" s="12">
        <v>217</v>
      </c>
      <c r="N428" s="12">
        <v>6</v>
      </c>
      <c r="O428" s="12">
        <v>91</v>
      </c>
      <c r="P428" s="12">
        <v>94</v>
      </c>
      <c r="Q428" s="12">
        <v>111</v>
      </c>
      <c r="R428" s="12">
        <v>44</v>
      </c>
      <c r="S428" s="12">
        <v>19</v>
      </c>
      <c r="T428" s="12">
        <v>6</v>
      </c>
      <c r="U428" s="12">
        <v>13</v>
      </c>
      <c r="V428" s="12">
        <v>27</v>
      </c>
      <c r="W428" s="12">
        <v>544</v>
      </c>
      <c r="X428" s="12">
        <v>1</v>
      </c>
      <c r="Y428" s="12">
        <v>0</v>
      </c>
      <c r="Z428" s="12">
        <v>5</v>
      </c>
      <c r="AA428" s="12">
        <v>4</v>
      </c>
      <c r="AB428" s="12">
        <v>0</v>
      </c>
      <c r="AC428" s="10" t="str">
        <f t="shared" si="37"/>
        <v>Arequipa</v>
      </c>
    </row>
    <row r="429" spans="2:29" s="3" customFormat="1" x14ac:dyDescent="0.15">
      <c r="B429" s="9">
        <f t="shared" si="35"/>
        <v>423</v>
      </c>
      <c r="C429" s="9" t="s">
        <v>2346</v>
      </c>
      <c r="D429" s="10" t="str">
        <f t="shared" si="40"/>
        <v>Alto Paty</v>
      </c>
      <c r="E429" s="10" t="str">
        <f t="shared" si="40"/>
        <v>Dv. Represa del Frayle</v>
      </c>
      <c r="F429" s="10" t="str">
        <f t="shared" si="40"/>
        <v>Dv. Imata</v>
      </c>
      <c r="G429" s="9" t="str">
        <f t="shared" si="40"/>
        <v>PE34C</v>
      </c>
      <c r="H429" s="8">
        <f t="shared" si="39"/>
        <v>9</v>
      </c>
      <c r="I429" s="12">
        <v>0</v>
      </c>
      <c r="J429" s="12">
        <v>0</v>
      </c>
      <c r="K429" s="12">
        <v>2</v>
      </c>
      <c r="L429" s="12">
        <v>0</v>
      </c>
      <c r="M429" s="12">
        <v>0</v>
      </c>
      <c r="N429" s="12">
        <v>0</v>
      </c>
      <c r="O429" s="12">
        <v>1</v>
      </c>
      <c r="P429" s="12">
        <v>0</v>
      </c>
      <c r="Q429" s="12">
        <v>5</v>
      </c>
      <c r="R429" s="12">
        <v>1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0</v>
      </c>
      <c r="AA429" s="12">
        <v>0</v>
      </c>
      <c r="AB429" s="12">
        <v>0</v>
      </c>
      <c r="AC429" s="10" t="str">
        <f t="shared" si="37"/>
        <v>Arequipa</v>
      </c>
    </row>
    <row r="430" spans="2:29" s="3" customFormat="1" x14ac:dyDescent="0.15">
      <c r="B430" s="9">
        <f t="shared" si="35"/>
        <v>424</v>
      </c>
      <c r="C430" s="9" t="s">
        <v>2349</v>
      </c>
      <c r="D430" s="10" t="str">
        <f t="shared" si="40"/>
        <v>San José</v>
      </c>
      <c r="E430" s="10" t="str">
        <f t="shared" si="40"/>
        <v>Pte. Montalvo (PE-01S/PE-36A)</v>
      </c>
      <c r="F430" s="10" t="str">
        <f t="shared" si="40"/>
        <v>Dv. Ilo (PE-01S/PE-036)</v>
      </c>
      <c r="G430" s="9" t="str">
        <f t="shared" si="40"/>
        <v>PE01S</v>
      </c>
      <c r="H430" s="8">
        <f t="shared" si="39"/>
        <v>1701</v>
      </c>
      <c r="I430" s="12">
        <v>477</v>
      </c>
      <c r="J430" s="12">
        <v>287</v>
      </c>
      <c r="K430" s="12">
        <v>265</v>
      </c>
      <c r="L430" s="12">
        <v>46</v>
      </c>
      <c r="M430" s="12">
        <v>189</v>
      </c>
      <c r="N430" s="12">
        <v>10</v>
      </c>
      <c r="O430" s="12">
        <v>9</v>
      </c>
      <c r="P430" s="12">
        <v>95</v>
      </c>
      <c r="Q430" s="12">
        <v>95</v>
      </c>
      <c r="R430" s="12">
        <v>27</v>
      </c>
      <c r="S430" s="12">
        <v>5</v>
      </c>
      <c r="T430" s="12">
        <v>3</v>
      </c>
      <c r="U430" s="12">
        <v>25</v>
      </c>
      <c r="V430" s="12">
        <v>56</v>
      </c>
      <c r="W430" s="12">
        <v>107</v>
      </c>
      <c r="X430" s="12">
        <v>1</v>
      </c>
      <c r="Y430" s="12">
        <v>1</v>
      </c>
      <c r="Z430" s="12">
        <v>2</v>
      </c>
      <c r="AA430" s="12">
        <v>1</v>
      </c>
      <c r="AB430" s="12">
        <v>0</v>
      </c>
      <c r="AC430" s="10" t="str">
        <f t="shared" si="37"/>
        <v>Moquegua</v>
      </c>
    </row>
    <row r="431" spans="2:29" s="3" customFormat="1" x14ac:dyDescent="0.15">
      <c r="B431" s="9">
        <f t="shared" si="35"/>
        <v>425</v>
      </c>
      <c r="C431" s="9" t="s">
        <v>2353</v>
      </c>
      <c r="D431" s="10" t="str">
        <f t="shared" si="40"/>
        <v>Ilo</v>
      </c>
      <c r="E431" s="10" t="str">
        <f t="shared" si="40"/>
        <v>Dv. El Algarrobal</v>
      </c>
      <c r="F431" s="10" t="str">
        <f t="shared" si="40"/>
        <v>Dv. Repartición</v>
      </c>
      <c r="G431" s="9" t="str">
        <f t="shared" si="40"/>
        <v>PE036</v>
      </c>
      <c r="H431" s="8">
        <f t="shared" si="39"/>
        <v>633</v>
      </c>
      <c r="I431" s="12">
        <v>205</v>
      </c>
      <c r="J431" s="12">
        <v>89</v>
      </c>
      <c r="K431" s="12">
        <v>126</v>
      </c>
      <c r="L431" s="12">
        <v>6</v>
      </c>
      <c r="M431" s="12">
        <v>70</v>
      </c>
      <c r="N431" s="12">
        <v>2</v>
      </c>
      <c r="O431" s="12">
        <v>2</v>
      </c>
      <c r="P431" s="12">
        <v>4</v>
      </c>
      <c r="Q431" s="12">
        <v>33</v>
      </c>
      <c r="R431" s="12">
        <v>6</v>
      </c>
      <c r="S431" s="12">
        <v>1</v>
      </c>
      <c r="T431" s="12">
        <v>2</v>
      </c>
      <c r="U431" s="12">
        <v>16</v>
      </c>
      <c r="V431" s="12">
        <v>31</v>
      </c>
      <c r="W431" s="12">
        <v>40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0" t="str">
        <f t="shared" si="37"/>
        <v>Moquegua</v>
      </c>
    </row>
    <row r="432" spans="2:29" s="3" customFormat="1" x14ac:dyDescent="0.15">
      <c r="B432" s="9">
        <f t="shared" si="35"/>
        <v>426</v>
      </c>
      <c r="C432" s="9" t="s">
        <v>2360</v>
      </c>
      <c r="D432" s="10" t="str">
        <f t="shared" si="40"/>
        <v>Ite</v>
      </c>
      <c r="E432" s="10" t="str">
        <f t="shared" si="40"/>
        <v>Dv. Ite (PE-1SF/TA-104)</v>
      </c>
      <c r="F432" s="10" t="str">
        <f t="shared" si="40"/>
        <v>Boca del Río</v>
      </c>
      <c r="G432" s="9" t="str">
        <f t="shared" si="40"/>
        <v>PE1SF</v>
      </c>
      <c r="H432" s="8">
        <f t="shared" si="39"/>
        <v>530</v>
      </c>
      <c r="I432" s="12">
        <v>174</v>
      </c>
      <c r="J432" s="12">
        <v>88</v>
      </c>
      <c r="K432" s="12">
        <v>71</v>
      </c>
      <c r="L432" s="12">
        <v>7</v>
      </c>
      <c r="M432" s="12">
        <v>21</v>
      </c>
      <c r="N432" s="12">
        <v>5</v>
      </c>
      <c r="O432" s="12">
        <v>6</v>
      </c>
      <c r="P432" s="12">
        <v>32</v>
      </c>
      <c r="Q432" s="12">
        <v>41</v>
      </c>
      <c r="R432" s="12">
        <v>14</v>
      </c>
      <c r="S432" s="12">
        <v>6</v>
      </c>
      <c r="T432" s="12">
        <v>7</v>
      </c>
      <c r="U432" s="12">
        <v>10</v>
      </c>
      <c r="V432" s="12">
        <v>8</v>
      </c>
      <c r="W432" s="12">
        <v>39</v>
      </c>
      <c r="X432" s="12">
        <v>1</v>
      </c>
      <c r="Y432" s="12">
        <v>0</v>
      </c>
      <c r="Z432" s="12">
        <v>0</v>
      </c>
      <c r="AA432" s="12">
        <v>0</v>
      </c>
      <c r="AB432" s="12">
        <v>0</v>
      </c>
      <c r="AC432" s="10" t="str">
        <f t="shared" si="37"/>
        <v>Moquegua</v>
      </c>
    </row>
    <row r="433" spans="2:29" s="3" customFormat="1" x14ac:dyDescent="0.15">
      <c r="B433" s="9">
        <f t="shared" si="35"/>
        <v>427</v>
      </c>
      <c r="C433" s="9" t="s">
        <v>2363</v>
      </c>
      <c r="D433" s="10" t="str">
        <f t="shared" si="40"/>
        <v>Tarata</v>
      </c>
      <c r="E433" s="10" t="str">
        <f t="shared" si="40"/>
        <v>Tarata</v>
      </c>
      <c r="F433" s="10" t="str">
        <f t="shared" si="40"/>
        <v>Dv. Omate (PE-36A/PE-34D)_x000D_</v>
      </c>
      <c r="G433" s="9" t="str">
        <f t="shared" si="40"/>
        <v>PE36A</v>
      </c>
      <c r="H433" s="8">
        <f t="shared" si="39"/>
        <v>459</v>
      </c>
      <c r="I433" s="12">
        <v>54</v>
      </c>
      <c r="J433" s="12">
        <v>65</v>
      </c>
      <c r="K433" s="12">
        <v>89</v>
      </c>
      <c r="L433" s="12">
        <v>3</v>
      </c>
      <c r="M433" s="12">
        <v>75</v>
      </c>
      <c r="N433" s="12">
        <v>1</v>
      </c>
      <c r="O433" s="12">
        <v>1</v>
      </c>
      <c r="P433" s="12">
        <v>25</v>
      </c>
      <c r="Q433" s="12">
        <v>34</v>
      </c>
      <c r="R433" s="12">
        <v>9</v>
      </c>
      <c r="S433" s="12">
        <v>2</v>
      </c>
      <c r="T433" s="12">
        <v>5</v>
      </c>
      <c r="U433" s="12">
        <v>20</v>
      </c>
      <c r="V433" s="12">
        <v>40</v>
      </c>
      <c r="W433" s="12">
        <v>34</v>
      </c>
      <c r="X433" s="12">
        <v>0</v>
      </c>
      <c r="Y433" s="12">
        <v>1</v>
      </c>
      <c r="Z433" s="12">
        <v>0</v>
      </c>
      <c r="AA433" s="12">
        <v>1</v>
      </c>
      <c r="AB433" s="12">
        <v>0</v>
      </c>
      <c r="AC433" s="10" t="str">
        <f t="shared" si="37"/>
        <v>Moquegua</v>
      </c>
    </row>
    <row r="434" spans="2:29" s="3" customFormat="1" x14ac:dyDescent="0.15">
      <c r="B434" s="9">
        <f t="shared" si="35"/>
        <v>428</v>
      </c>
      <c r="C434" s="9" t="s">
        <v>2368</v>
      </c>
      <c r="D434" s="10" t="str">
        <f t="shared" si="40"/>
        <v>Humajalso</v>
      </c>
      <c r="E434" s="10" t="str">
        <f t="shared" si="40"/>
        <v>Quebrada Cuéllar</v>
      </c>
      <c r="F434" s="10" t="str">
        <f t="shared" si="40"/>
        <v>Dv. Carumas</v>
      </c>
      <c r="G434" s="9" t="str">
        <f t="shared" si="40"/>
        <v>PE36A</v>
      </c>
      <c r="H434" s="8">
        <f t="shared" si="39"/>
        <v>277</v>
      </c>
      <c r="I434" s="12">
        <v>37</v>
      </c>
      <c r="J434" s="12">
        <v>12</v>
      </c>
      <c r="K434" s="12">
        <v>41</v>
      </c>
      <c r="L434" s="12">
        <v>12</v>
      </c>
      <c r="M434" s="12">
        <v>20</v>
      </c>
      <c r="N434" s="12">
        <v>11</v>
      </c>
      <c r="O434" s="12">
        <v>3</v>
      </c>
      <c r="P434" s="12">
        <v>22</v>
      </c>
      <c r="Q434" s="12">
        <v>14</v>
      </c>
      <c r="R434" s="12">
        <v>8</v>
      </c>
      <c r="S434" s="12">
        <v>3</v>
      </c>
      <c r="T434" s="12">
        <v>1</v>
      </c>
      <c r="U434" s="12">
        <v>13</v>
      </c>
      <c r="V434" s="12">
        <v>36</v>
      </c>
      <c r="W434" s="12">
        <v>43</v>
      </c>
      <c r="X434" s="12">
        <v>0</v>
      </c>
      <c r="Y434" s="12">
        <v>1</v>
      </c>
      <c r="Z434" s="12">
        <v>0</v>
      </c>
      <c r="AA434" s="12">
        <v>0</v>
      </c>
      <c r="AB434" s="12">
        <v>0</v>
      </c>
      <c r="AC434" s="10" t="str">
        <f t="shared" si="37"/>
        <v>Moquegua</v>
      </c>
    </row>
    <row r="435" spans="2:29" s="3" customFormat="1" x14ac:dyDescent="0.15">
      <c r="B435" s="9">
        <f t="shared" si="35"/>
        <v>429</v>
      </c>
      <c r="C435" s="9" t="s">
        <v>2374</v>
      </c>
      <c r="D435" s="10" t="str">
        <f t="shared" si="40"/>
        <v>Laraqueri</v>
      </c>
      <c r="E435" s="10" t="str">
        <f t="shared" si="40"/>
        <v>Laraqueri</v>
      </c>
      <c r="F435" s="10" t="str">
        <f t="shared" si="40"/>
        <v>Dv. Capullani</v>
      </c>
      <c r="G435" s="9" t="str">
        <f t="shared" si="40"/>
        <v>PE36B</v>
      </c>
      <c r="H435" s="8">
        <f t="shared" si="39"/>
        <v>251</v>
      </c>
      <c r="I435" s="12">
        <v>29</v>
      </c>
      <c r="J435" s="12">
        <v>41</v>
      </c>
      <c r="K435" s="12">
        <v>32</v>
      </c>
      <c r="L435" s="12">
        <v>2</v>
      </c>
      <c r="M435" s="12">
        <v>87</v>
      </c>
      <c r="N435" s="12">
        <v>8</v>
      </c>
      <c r="O435" s="12">
        <v>1</v>
      </c>
      <c r="P435" s="12">
        <v>12</v>
      </c>
      <c r="Q435" s="12">
        <v>19</v>
      </c>
      <c r="R435" s="12">
        <v>6</v>
      </c>
      <c r="S435" s="12">
        <v>1</v>
      </c>
      <c r="T435" s="12">
        <v>0</v>
      </c>
      <c r="U435" s="12">
        <v>2</v>
      </c>
      <c r="V435" s="12">
        <v>2</v>
      </c>
      <c r="W435" s="12">
        <v>8</v>
      </c>
      <c r="X435" s="12">
        <v>0</v>
      </c>
      <c r="Y435" s="12">
        <v>0</v>
      </c>
      <c r="Z435" s="12">
        <v>0</v>
      </c>
      <c r="AA435" s="12">
        <v>1</v>
      </c>
      <c r="AB435" s="12">
        <v>0</v>
      </c>
      <c r="AC435" s="10" t="str">
        <f t="shared" si="37"/>
        <v>Moquegua</v>
      </c>
    </row>
    <row r="436" spans="2:29" s="3" customFormat="1" x14ac:dyDescent="0.15">
      <c r="B436" s="9">
        <f t="shared" si="35"/>
        <v>430</v>
      </c>
      <c r="C436" s="9" t="s">
        <v>2378</v>
      </c>
      <c r="D436" s="10" t="str">
        <f t="shared" si="40"/>
        <v>Boca del Río</v>
      </c>
      <c r="E436" s="10" t="str">
        <f t="shared" si="40"/>
        <v>Boca del Río</v>
      </c>
      <c r="F436" s="10" t="str">
        <f t="shared" si="40"/>
        <v>Dv. La Yarada</v>
      </c>
      <c r="G436" s="9" t="str">
        <f t="shared" si="40"/>
        <v>PE1SF</v>
      </c>
      <c r="H436" s="8">
        <f t="shared" si="39"/>
        <v>599</v>
      </c>
      <c r="I436" s="12">
        <v>212</v>
      </c>
      <c r="J436" s="12">
        <v>73</v>
      </c>
      <c r="K436" s="12">
        <v>74</v>
      </c>
      <c r="L436" s="12">
        <v>52</v>
      </c>
      <c r="M436" s="12">
        <v>20</v>
      </c>
      <c r="N436" s="12">
        <v>12</v>
      </c>
      <c r="O436" s="12">
        <v>8</v>
      </c>
      <c r="P436" s="12">
        <v>32</v>
      </c>
      <c r="Q436" s="12">
        <v>44</v>
      </c>
      <c r="R436" s="12">
        <v>14</v>
      </c>
      <c r="S436" s="12">
        <v>3</v>
      </c>
      <c r="T436" s="12">
        <v>6</v>
      </c>
      <c r="U436" s="12">
        <v>6</v>
      </c>
      <c r="V436" s="12">
        <v>10</v>
      </c>
      <c r="W436" s="12">
        <v>32</v>
      </c>
      <c r="X436" s="12">
        <v>0</v>
      </c>
      <c r="Y436" s="12">
        <v>0</v>
      </c>
      <c r="Z436" s="12">
        <v>0</v>
      </c>
      <c r="AA436" s="12">
        <v>1</v>
      </c>
      <c r="AB436" s="12">
        <v>0</v>
      </c>
      <c r="AC436" s="10" t="str">
        <f t="shared" si="37"/>
        <v>Tacna</v>
      </c>
    </row>
    <row r="437" spans="2:29" s="3" customFormat="1" x14ac:dyDescent="0.15">
      <c r="B437" s="9">
        <f t="shared" si="35"/>
        <v>431</v>
      </c>
      <c r="C437" s="9" t="s">
        <v>2382</v>
      </c>
      <c r="D437" s="10" t="str">
        <f t="shared" si="40"/>
        <v>Santa Rosa</v>
      </c>
      <c r="E437" s="10" t="str">
        <f t="shared" si="40"/>
        <v>Dv. Palos</v>
      </c>
      <c r="F437" s="10" t="str">
        <f t="shared" si="40"/>
        <v>SANTA ROSA (Chile)</v>
      </c>
      <c r="G437" s="9" t="str">
        <f t="shared" si="40"/>
        <v>PE01S</v>
      </c>
      <c r="H437" s="8">
        <f t="shared" si="39"/>
        <v>1467</v>
      </c>
      <c r="I437" s="12">
        <v>794</v>
      </c>
      <c r="J437" s="12">
        <v>114</v>
      </c>
      <c r="K437" s="12">
        <v>58</v>
      </c>
      <c r="L437" s="12">
        <v>229</v>
      </c>
      <c r="M437" s="12">
        <v>96</v>
      </c>
      <c r="N437" s="12">
        <v>35</v>
      </c>
      <c r="O437" s="12">
        <v>38</v>
      </c>
      <c r="P437" s="12">
        <v>14</v>
      </c>
      <c r="Q437" s="12">
        <v>21</v>
      </c>
      <c r="R437" s="12">
        <v>11</v>
      </c>
      <c r="S437" s="12">
        <v>6</v>
      </c>
      <c r="T437" s="12">
        <v>3</v>
      </c>
      <c r="U437" s="12">
        <v>6</v>
      </c>
      <c r="V437" s="12">
        <v>10</v>
      </c>
      <c r="W437" s="12">
        <v>16</v>
      </c>
      <c r="X437" s="12">
        <v>1</v>
      </c>
      <c r="Y437" s="12">
        <v>4</v>
      </c>
      <c r="Z437" s="12">
        <v>6</v>
      </c>
      <c r="AA437" s="12">
        <v>5</v>
      </c>
      <c r="AB437" s="12">
        <v>0</v>
      </c>
      <c r="AC437" s="10" t="str">
        <f t="shared" si="37"/>
        <v>Tacna</v>
      </c>
    </row>
    <row r="438" spans="2:29" s="3" customFormat="1" x14ac:dyDescent="0.15">
      <c r="B438" s="9">
        <f t="shared" si="35"/>
        <v>432</v>
      </c>
      <c r="C438" s="9" t="s">
        <v>2387</v>
      </c>
      <c r="D438" s="10" t="str">
        <f t="shared" si="40"/>
        <v>Locumba</v>
      </c>
      <c r="E438" s="10" t="str">
        <f t="shared" si="40"/>
        <v>Pte. Camiara</v>
      </c>
      <c r="F438" s="10" t="str">
        <f t="shared" si="40"/>
        <v>Locumba</v>
      </c>
      <c r="G438" s="9" t="str">
        <f t="shared" si="40"/>
        <v>TA102</v>
      </c>
      <c r="H438" s="8">
        <f t="shared" si="39"/>
        <v>359</v>
      </c>
      <c r="I438" s="12">
        <v>71</v>
      </c>
      <c r="J438" s="12">
        <v>47</v>
      </c>
      <c r="K438" s="12">
        <v>117</v>
      </c>
      <c r="L438" s="12">
        <v>26</v>
      </c>
      <c r="M438" s="12">
        <v>54</v>
      </c>
      <c r="N438" s="12">
        <v>7</v>
      </c>
      <c r="O438" s="12">
        <v>6</v>
      </c>
      <c r="P438" s="12">
        <v>0</v>
      </c>
      <c r="Q438" s="12">
        <v>25</v>
      </c>
      <c r="R438" s="12">
        <v>2</v>
      </c>
      <c r="S438" s="12">
        <v>2</v>
      </c>
      <c r="T438" s="12">
        <v>0</v>
      </c>
      <c r="U438" s="12">
        <v>0</v>
      </c>
      <c r="V438" s="12">
        <v>0</v>
      </c>
      <c r="W438" s="12">
        <v>2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10" t="str">
        <f t="shared" si="37"/>
        <v>Tacna</v>
      </c>
    </row>
    <row r="439" spans="2:29" s="3" customFormat="1" x14ac:dyDescent="0.15">
      <c r="B439" s="9">
        <f t="shared" si="35"/>
        <v>433</v>
      </c>
      <c r="C439" s="9" t="s">
        <v>2393</v>
      </c>
      <c r="D439" s="10" t="str">
        <f t="shared" si="40"/>
        <v>Tomasiri</v>
      </c>
      <c r="E439" s="10" t="str">
        <f t="shared" si="40"/>
        <v>Pte. Camiara (Dv. Locumba)</v>
      </c>
      <c r="F439" s="10" t="str">
        <f t="shared" si="40"/>
        <v>Dv. Tarata (PE-01S/PE-038)</v>
      </c>
      <c r="G439" s="9" t="str">
        <f t="shared" si="40"/>
        <v>PE01S</v>
      </c>
      <c r="H439" s="8">
        <f t="shared" si="39"/>
        <v>941</v>
      </c>
      <c r="I439" s="12">
        <v>240</v>
      </c>
      <c r="J439" s="12">
        <v>73</v>
      </c>
      <c r="K439" s="12">
        <v>146</v>
      </c>
      <c r="L439" s="12">
        <v>95</v>
      </c>
      <c r="M439" s="12">
        <v>103</v>
      </c>
      <c r="N439" s="12">
        <v>5</v>
      </c>
      <c r="O439" s="12">
        <v>10</v>
      </c>
      <c r="P439" s="12">
        <v>85</v>
      </c>
      <c r="Q439" s="12">
        <v>55</v>
      </c>
      <c r="R439" s="12">
        <v>17</v>
      </c>
      <c r="S439" s="12">
        <v>1</v>
      </c>
      <c r="T439" s="12">
        <v>2</v>
      </c>
      <c r="U439" s="12">
        <v>4</v>
      </c>
      <c r="V439" s="12">
        <v>10</v>
      </c>
      <c r="W439" s="12">
        <v>81</v>
      </c>
      <c r="X439" s="12">
        <v>13</v>
      </c>
      <c r="Y439" s="12">
        <v>0</v>
      </c>
      <c r="Z439" s="12">
        <v>1</v>
      </c>
      <c r="AA439" s="12">
        <v>0</v>
      </c>
      <c r="AB439" s="12">
        <v>0</v>
      </c>
      <c r="AC439" s="10" t="str">
        <f t="shared" si="37"/>
        <v>Tacna</v>
      </c>
    </row>
    <row r="440" spans="2:29" s="3" customFormat="1" x14ac:dyDescent="0.15">
      <c r="B440" s="9">
        <f t="shared" ref="B440:B582" si="41">B439+1</f>
        <v>434</v>
      </c>
      <c r="C440" s="9" t="s">
        <v>2399</v>
      </c>
      <c r="D440" s="10" t="str">
        <f t="shared" si="40"/>
        <v>Palca</v>
      </c>
      <c r="E440" s="10" t="str">
        <f t="shared" si="40"/>
        <v>Miculla (Dv. Baños)</v>
      </c>
      <c r="F440" s="10" t="str">
        <f t="shared" si="40"/>
        <v>Palca</v>
      </c>
      <c r="G440" s="9" t="str">
        <f t="shared" si="40"/>
        <v>PE040</v>
      </c>
      <c r="H440" s="8">
        <f t="shared" si="39"/>
        <v>84</v>
      </c>
      <c r="I440" s="12">
        <v>6</v>
      </c>
      <c r="J440" s="12">
        <v>0</v>
      </c>
      <c r="K440" s="12">
        <v>41</v>
      </c>
      <c r="L440" s="12">
        <v>1</v>
      </c>
      <c r="M440" s="12">
        <v>9</v>
      </c>
      <c r="N440" s="12">
        <v>2</v>
      </c>
      <c r="O440" s="12">
        <v>2</v>
      </c>
      <c r="P440" s="12">
        <v>0</v>
      </c>
      <c r="Q440" s="12">
        <v>8</v>
      </c>
      <c r="R440" s="12">
        <v>5</v>
      </c>
      <c r="S440" s="12">
        <v>1</v>
      </c>
      <c r="T440" s="12">
        <v>1</v>
      </c>
      <c r="U440" s="12">
        <v>1</v>
      </c>
      <c r="V440" s="12">
        <v>2</v>
      </c>
      <c r="W440" s="12">
        <v>5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0" t="str">
        <f t="shared" si="37"/>
        <v>Tacna</v>
      </c>
    </row>
    <row r="441" spans="2:29" s="3" customFormat="1" x14ac:dyDescent="0.15">
      <c r="B441" s="9">
        <f t="shared" si="41"/>
        <v>435</v>
      </c>
      <c r="C441" s="9" t="s">
        <v>2402</v>
      </c>
      <c r="D441" s="10" t="str">
        <f t="shared" si="40"/>
        <v>Quilla</v>
      </c>
      <c r="E441" s="10" t="str">
        <f t="shared" si="40"/>
        <v>Quilla</v>
      </c>
      <c r="F441" s="10" t="str">
        <f t="shared" si="40"/>
        <v>Tarata</v>
      </c>
      <c r="G441" s="9" t="str">
        <f t="shared" si="40"/>
        <v>PE038</v>
      </c>
      <c r="H441" s="8">
        <f t="shared" si="39"/>
        <v>225</v>
      </c>
      <c r="I441" s="12">
        <v>81</v>
      </c>
      <c r="J441" s="12">
        <v>20</v>
      </c>
      <c r="K441" s="12">
        <v>36</v>
      </c>
      <c r="L441" s="12">
        <v>5</v>
      </c>
      <c r="M441" s="12">
        <v>41</v>
      </c>
      <c r="N441" s="12">
        <v>1</v>
      </c>
      <c r="O441" s="12">
        <v>3</v>
      </c>
      <c r="P441" s="12">
        <v>1</v>
      </c>
      <c r="Q441" s="12">
        <v>22</v>
      </c>
      <c r="R441" s="12">
        <v>12</v>
      </c>
      <c r="S441" s="12">
        <v>3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0" t="str">
        <f t="shared" si="37"/>
        <v>Tacna</v>
      </c>
    </row>
    <row r="442" spans="2:29" s="3" customFormat="1" x14ac:dyDescent="0.15">
      <c r="B442" s="9">
        <f t="shared" si="41"/>
        <v>436</v>
      </c>
      <c r="C442" s="9" t="s">
        <v>2406</v>
      </c>
      <c r="D442" s="10" t="str">
        <f t="shared" si="40"/>
        <v>Pucará</v>
      </c>
      <c r="E442" s="10" t="str">
        <f t="shared" si="40"/>
        <v>Chiple (PE-03N/PE-04C)</v>
      </c>
      <c r="F442" s="10" t="str">
        <f t="shared" si="40"/>
        <v>Pucará</v>
      </c>
      <c r="G442" s="9" t="str">
        <f t="shared" si="40"/>
        <v>PE03N</v>
      </c>
      <c r="H442" s="8">
        <f t="shared" si="39"/>
        <v>745</v>
      </c>
      <c r="I442" s="12">
        <v>63</v>
      </c>
      <c r="J442" s="12">
        <v>32</v>
      </c>
      <c r="K442" s="12">
        <v>109</v>
      </c>
      <c r="L442" s="12">
        <v>32</v>
      </c>
      <c r="M442" s="12">
        <v>102</v>
      </c>
      <c r="N442" s="12">
        <v>1</v>
      </c>
      <c r="O442" s="12">
        <v>14</v>
      </c>
      <c r="P442" s="12">
        <v>80</v>
      </c>
      <c r="Q442" s="12">
        <v>103</v>
      </c>
      <c r="R442" s="12">
        <v>61</v>
      </c>
      <c r="S442" s="12">
        <v>21</v>
      </c>
      <c r="T442" s="12">
        <v>1</v>
      </c>
      <c r="U442" s="12">
        <v>1</v>
      </c>
      <c r="V442" s="12">
        <v>12</v>
      </c>
      <c r="W442" s="12">
        <v>101</v>
      </c>
      <c r="X442" s="12">
        <v>1</v>
      </c>
      <c r="Y442" s="12">
        <v>0</v>
      </c>
      <c r="Z442" s="12">
        <v>7</v>
      </c>
      <c r="AA442" s="12">
        <v>4</v>
      </c>
      <c r="AB442" s="12">
        <v>0</v>
      </c>
      <c r="AC442" s="10" t="str">
        <f t="shared" si="37"/>
        <v>Cajamarca</v>
      </c>
    </row>
    <row r="443" spans="2:29" s="3" customFormat="1" x14ac:dyDescent="0.15">
      <c r="B443" s="9">
        <f t="shared" si="41"/>
        <v>437</v>
      </c>
      <c r="C443" s="9" t="s">
        <v>2410</v>
      </c>
      <c r="D443" s="10" t="str">
        <f t="shared" si="40"/>
        <v>Cuyca</v>
      </c>
      <c r="E443" s="10" t="str">
        <f t="shared" si="40"/>
        <v>Cuyca</v>
      </c>
      <c r="F443" s="10" t="str">
        <f t="shared" si="40"/>
        <v>Chamaya (PE-05N/PE-04C)</v>
      </c>
      <c r="G443" s="9" t="str">
        <f t="shared" si="40"/>
        <v>PE04C</v>
      </c>
      <c r="H443" s="8">
        <f t="shared" si="39"/>
        <v>745</v>
      </c>
      <c r="I443" s="12">
        <v>59</v>
      </c>
      <c r="J443" s="12">
        <v>30</v>
      </c>
      <c r="K443" s="12">
        <v>123</v>
      </c>
      <c r="L443" s="12">
        <v>90</v>
      </c>
      <c r="M443" s="12">
        <v>66</v>
      </c>
      <c r="N443" s="12">
        <v>1</v>
      </c>
      <c r="O443" s="12">
        <v>13</v>
      </c>
      <c r="P443" s="12">
        <v>80</v>
      </c>
      <c r="Q443" s="12">
        <v>91</v>
      </c>
      <c r="R443" s="12">
        <v>51</v>
      </c>
      <c r="S443" s="12">
        <v>18</v>
      </c>
      <c r="T443" s="12">
        <v>0</v>
      </c>
      <c r="U443" s="12">
        <v>2</v>
      </c>
      <c r="V443" s="12">
        <v>9</v>
      </c>
      <c r="W443" s="12">
        <v>97</v>
      </c>
      <c r="X443" s="12">
        <v>2</v>
      </c>
      <c r="Y443" s="12">
        <v>1</v>
      </c>
      <c r="Z443" s="12">
        <v>8</v>
      </c>
      <c r="AA443" s="12">
        <v>4</v>
      </c>
      <c r="AB443" s="12">
        <v>0</v>
      </c>
      <c r="AC443" s="10" t="str">
        <f t="shared" si="37"/>
        <v>Cajamarca</v>
      </c>
    </row>
    <row r="444" spans="2:29" s="3" customFormat="1" x14ac:dyDescent="0.15">
      <c r="B444" s="9">
        <f t="shared" si="41"/>
        <v>438</v>
      </c>
      <c r="C444" s="9" t="s">
        <v>2416</v>
      </c>
      <c r="D444" s="10" t="str">
        <f t="shared" si="40"/>
        <v>Shumba Alto</v>
      </c>
      <c r="E444" s="10" t="str">
        <f t="shared" si="40"/>
        <v>Jaén</v>
      </c>
      <c r="F444" s="10" t="str">
        <f t="shared" si="40"/>
        <v>Shumba Alta</v>
      </c>
      <c r="G444" s="9" t="str">
        <f t="shared" si="40"/>
        <v>PE05N</v>
      </c>
      <c r="H444" s="8">
        <f t="shared" si="39"/>
        <v>1011</v>
      </c>
      <c r="I444" s="12">
        <v>47</v>
      </c>
      <c r="J444" s="12">
        <v>336</v>
      </c>
      <c r="K444" s="12">
        <v>268</v>
      </c>
      <c r="L444" s="12">
        <v>16</v>
      </c>
      <c r="M444" s="12">
        <v>208</v>
      </c>
      <c r="N444" s="12">
        <v>0</v>
      </c>
      <c r="O444" s="12">
        <v>1</v>
      </c>
      <c r="P444" s="12">
        <v>3</v>
      </c>
      <c r="Q444" s="12">
        <v>112</v>
      </c>
      <c r="R444" s="12">
        <v>8</v>
      </c>
      <c r="S444" s="12">
        <v>3</v>
      </c>
      <c r="T444" s="12">
        <v>0</v>
      </c>
      <c r="U444" s="12">
        <v>1</v>
      </c>
      <c r="V444" s="12">
        <v>1</v>
      </c>
      <c r="W444" s="12">
        <v>5</v>
      </c>
      <c r="X444" s="12">
        <v>0</v>
      </c>
      <c r="Y444" s="12">
        <v>0</v>
      </c>
      <c r="Z444" s="12">
        <v>1</v>
      </c>
      <c r="AA444" s="12">
        <v>1</v>
      </c>
      <c r="AB444" s="12">
        <v>0</v>
      </c>
      <c r="AC444" s="10" t="str">
        <f t="shared" si="37"/>
        <v>Cajamarca</v>
      </c>
    </row>
    <row r="445" spans="2:29" s="3" customFormat="1" x14ac:dyDescent="0.15">
      <c r="B445" s="9">
        <f t="shared" si="41"/>
        <v>439</v>
      </c>
      <c r="C445" s="9" t="s">
        <v>2422</v>
      </c>
      <c r="D445" s="10" t="str">
        <f t="shared" si="40"/>
        <v>Corral Quemado</v>
      </c>
      <c r="E445" s="10" t="str">
        <f t="shared" si="40"/>
        <v>El Reposo (Emp. PE-5NC)</v>
      </c>
      <c r="F445" s="10" t="str">
        <f t="shared" si="40"/>
        <v>Corral Quemado (LD Amazonas/Cajamarca)</v>
      </c>
      <c r="G445" s="9" t="str">
        <f t="shared" si="40"/>
        <v>PE05N</v>
      </c>
      <c r="H445" s="8">
        <f t="shared" si="39"/>
        <v>911</v>
      </c>
      <c r="I445" s="12">
        <v>107</v>
      </c>
      <c r="J445" s="12">
        <v>129</v>
      </c>
      <c r="K445" s="12">
        <v>134</v>
      </c>
      <c r="L445" s="12">
        <v>63</v>
      </c>
      <c r="M445" s="12">
        <v>150</v>
      </c>
      <c r="N445" s="12">
        <v>1</v>
      </c>
      <c r="O445" s="12">
        <v>11</v>
      </c>
      <c r="P445" s="12">
        <v>46</v>
      </c>
      <c r="Q445" s="12">
        <v>101</v>
      </c>
      <c r="R445" s="12">
        <v>57</v>
      </c>
      <c r="S445" s="12">
        <v>17</v>
      </c>
      <c r="T445" s="12">
        <v>1</v>
      </c>
      <c r="U445" s="12">
        <v>1</v>
      </c>
      <c r="V445" s="12">
        <v>2</v>
      </c>
      <c r="W445" s="12">
        <v>78</v>
      </c>
      <c r="X445" s="12">
        <v>1</v>
      </c>
      <c r="Y445" s="12">
        <v>1</v>
      </c>
      <c r="Z445" s="12">
        <v>5</v>
      </c>
      <c r="AA445" s="12">
        <v>6</v>
      </c>
      <c r="AB445" s="12">
        <v>0</v>
      </c>
      <c r="AC445" s="10" t="str">
        <f t="shared" si="37"/>
        <v>Cajamarca</v>
      </c>
    </row>
    <row r="446" spans="2:29" s="3" customFormat="1" x14ac:dyDescent="0.15">
      <c r="B446" s="9">
        <f t="shared" si="41"/>
        <v>440</v>
      </c>
      <c r="C446" s="9" t="s">
        <v>2427</v>
      </c>
      <c r="D446" s="10" t="str">
        <f t="shared" si="40"/>
        <v>Catache</v>
      </c>
      <c r="E446" s="10" t="str">
        <f t="shared" si="40"/>
        <v>Puente Cumbil</v>
      </c>
      <c r="F446" s="10" t="str">
        <f t="shared" si="40"/>
        <v>Catache</v>
      </c>
      <c r="G446" s="9" t="str">
        <f t="shared" si="40"/>
        <v>PE06B</v>
      </c>
      <c r="H446" s="8">
        <f t="shared" si="39"/>
        <v>59</v>
      </c>
      <c r="I446" s="12">
        <v>7</v>
      </c>
      <c r="J446" s="12">
        <v>2</v>
      </c>
      <c r="K446" s="12">
        <v>16</v>
      </c>
      <c r="L446" s="12">
        <v>0</v>
      </c>
      <c r="M446" s="12">
        <v>5</v>
      </c>
      <c r="N446" s="12">
        <v>0</v>
      </c>
      <c r="O446" s="12">
        <v>9</v>
      </c>
      <c r="P446" s="12">
        <v>0</v>
      </c>
      <c r="Q446" s="12">
        <v>16</v>
      </c>
      <c r="R446" s="12">
        <v>4</v>
      </c>
      <c r="S446" s="12">
        <v>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0" t="str">
        <f t="shared" si="37"/>
        <v>Cajamarca</v>
      </c>
    </row>
    <row r="447" spans="2:29" s="3" customFormat="1" x14ac:dyDescent="0.15">
      <c r="B447" s="9">
        <f t="shared" si="41"/>
        <v>441</v>
      </c>
      <c r="C447" s="9" t="s">
        <v>2431</v>
      </c>
      <c r="D447" s="10" t="str">
        <f t="shared" ref="D447:G466" si="42">VLOOKUP($C447,Estaciones_2016,D$586,0)</f>
        <v>Cochabamba</v>
      </c>
      <c r="E447" s="10" t="str">
        <f t="shared" si="42"/>
        <v>Huambos</v>
      </c>
      <c r="F447" s="10" t="str">
        <f t="shared" si="42"/>
        <v>Cochabamba</v>
      </c>
      <c r="G447" s="9" t="str">
        <f t="shared" si="42"/>
        <v>PE06A</v>
      </c>
      <c r="H447" s="8">
        <f t="shared" si="39"/>
        <v>214</v>
      </c>
      <c r="I447" s="12">
        <v>17</v>
      </c>
      <c r="J447" s="12">
        <v>21</v>
      </c>
      <c r="K447" s="12">
        <v>45</v>
      </c>
      <c r="L447" s="12">
        <v>9</v>
      </c>
      <c r="M447" s="12">
        <v>26</v>
      </c>
      <c r="N447" s="12">
        <v>2</v>
      </c>
      <c r="O447" s="12">
        <v>27</v>
      </c>
      <c r="P447" s="12">
        <v>7</v>
      </c>
      <c r="Q447" s="12">
        <v>38</v>
      </c>
      <c r="R447" s="12">
        <v>14</v>
      </c>
      <c r="S447" s="12">
        <v>1</v>
      </c>
      <c r="T447" s="12">
        <v>0</v>
      </c>
      <c r="U447" s="12">
        <v>0</v>
      </c>
      <c r="V447" s="12">
        <v>0</v>
      </c>
      <c r="W447" s="12">
        <v>7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0" t="str">
        <f t="shared" si="37"/>
        <v>Cajamarca</v>
      </c>
    </row>
    <row r="448" spans="2:29" s="3" customFormat="1" x14ac:dyDescent="0.15">
      <c r="B448" s="9">
        <f t="shared" si="41"/>
        <v>442</v>
      </c>
      <c r="C448" s="9" t="s">
        <v>2436</v>
      </c>
      <c r="D448" s="10" t="str">
        <f t="shared" si="42"/>
        <v>Chotano</v>
      </c>
      <c r="E448" s="10" t="str">
        <f t="shared" si="42"/>
        <v>Cochabamba (PE-03N/PE-06A)</v>
      </c>
      <c r="F448" s="10" t="str">
        <f t="shared" si="42"/>
        <v>Cutervo (PE-03N/PE-3NC)</v>
      </c>
      <c r="G448" s="9" t="str">
        <f t="shared" si="42"/>
        <v>PE03N</v>
      </c>
      <c r="H448" s="8">
        <f t="shared" si="39"/>
        <v>146</v>
      </c>
      <c r="I448" s="12">
        <v>12</v>
      </c>
      <c r="J448" s="12">
        <v>4</v>
      </c>
      <c r="K448" s="12">
        <v>38</v>
      </c>
      <c r="L448" s="12">
        <v>12</v>
      </c>
      <c r="M448" s="12">
        <v>28</v>
      </c>
      <c r="N448" s="12">
        <v>2</v>
      </c>
      <c r="O448" s="12">
        <v>16</v>
      </c>
      <c r="P448" s="12">
        <v>2</v>
      </c>
      <c r="Q448" s="12">
        <v>22</v>
      </c>
      <c r="R448" s="12">
        <v>7</v>
      </c>
      <c r="S448" s="12">
        <v>0</v>
      </c>
      <c r="T448" s="12">
        <v>0</v>
      </c>
      <c r="U448" s="12">
        <v>0</v>
      </c>
      <c r="V448" s="12">
        <v>1</v>
      </c>
      <c r="W448" s="12">
        <v>2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0" t="str">
        <f t="shared" si="37"/>
        <v>Cajamarca</v>
      </c>
    </row>
    <row r="449" spans="2:29" s="3" customFormat="1" x14ac:dyDescent="0.15">
      <c r="B449" s="9">
        <f t="shared" si="41"/>
        <v>443</v>
      </c>
      <c r="C449" s="9" t="s">
        <v>2442</v>
      </c>
      <c r="D449" s="10" t="str">
        <f t="shared" si="42"/>
        <v>Cutervo</v>
      </c>
      <c r="E449" s="10" t="str">
        <f t="shared" si="42"/>
        <v>Cochabamba (PE-03N/PE-06A)</v>
      </c>
      <c r="F449" s="10" t="str">
        <f t="shared" si="42"/>
        <v>Cutervo (PE-03N/PE-3NC)</v>
      </c>
      <c r="G449" s="9" t="str">
        <f t="shared" si="42"/>
        <v>PE03N</v>
      </c>
      <c r="H449" s="8">
        <f t="shared" si="39"/>
        <v>177</v>
      </c>
      <c r="I449" s="12">
        <v>12</v>
      </c>
      <c r="J449" s="12">
        <v>16</v>
      </c>
      <c r="K449" s="12">
        <v>45</v>
      </c>
      <c r="L449" s="12">
        <v>5</v>
      </c>
      <c r="M449" s="12">
        <v>37</v>
      </c>
      <c r="N449" s="12">
        <v>1</v>
      </c>
      <c r="O449" s="12">
        <v>18</v>
      </c>
      <c r="P449" s="12">
        <v>2</v>
      </c>
      <c r="Q449" s="12">
        <v>27</v>
      </c>
      <c r="R449" s="12">
        <v>9</v>
      </c>
      <c r="S449" s="12">
        <v>1</v>
      </c>
      <c r="T449" s="12">
        <v>0</v>
      </c>
      <c r="U449" s="12">
        <v>1</v>
      </c>
      <c r="V449" s="12">
        <v>1</v>
      </c>
      <c r="W449" s="12">
        <v>1</v>
      </c>
      <c r="X449" s="12">
        <v>0</v>
      </c>
      <c r="Y449" s="12">
        <v>0</v>
      </c>
      <c r="Z449" s="12">
        <v>0</v>
      </c>
      <c r="AA449" s="12">
        <v>1</v>
      </c>
      <c r="AB449" s="12">
        <v>0</v>
      </c>
      <c r="AC449" s="10" t="str">
        <f t="shared" si="37"/>
        <v>Cajamarca</v>
      </c>
    </row>
    <row r="450" spans="2:29" s="3" customFormat="1" x14ac:dyDescent="0.15">
      <c r="B450" s="9">
        <f t="shared" si="41"/>
        <v>444</v>
      </c>
      <c r="C450" s="9" t="s">
        <v>2445</v>
      </c>
      <c r="D450" s="10" t="str">
        <f t="shared" si="42"/>
        <v>Callayuc</v>
      </c>
      <c r="E450" s="10" t="str">
        <f t="shared" si="42"/>
        <v>Cutervo</v>
      </c>
      <c r="F450" s="10" t="str">
        <f t="shared" si="42"/>
        <v>Chiple</v>
      </c>
      <c r="G450" s="9" t="str">
        <f t="shared" si="42"/>
        <v>R-03N</v>
      </c>
      <c r="H450" s="8">
        <f t="shared" si="39"/>
        <v>224</v>
      </c>
      <c r="I450" s="12">
        <v>24</v>
      </c>
      <c r="J450" s="12">
        <v>2</v>
      </c>
      <c r="K450" s="12">
        <v>88</v>
      </c>
      <c r="L450" s="12">
        <v>55</v>
      </c>
      <c r="M450" s="12">
        <v>22</v>
      </c>
      <c r="N450" s="12">
        <v>4</v>
      </c>
      <c r="O450" s="12">
        <v>0</v>
      </c>
      <c r="P450" s="12">
        <v>0</v>
      </c>
      <c r="Q450" s="12">
        <v>29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0" t="str">
        <f t="shared" si="37"/>
        <v>Cajamarca</v>
      </c>
    </row>
    <row r="451" spans="2:29" s="3" customFormat="1" x14ac:dyDescent="0.15">
      <c r="B451" s="9">
        <f t="shared" si="41"/>
        <v>445</v>
      </c>
      <c r="C451" s="9" t="s">
        <v>2448</v>
      </c>
      <c r="D451" s="10" t="str">
        <f t="shared" si="42"/>
        <v>Chota</v>
      </c>
      <c r="E451" s="10" t="str">
        <f t="shared" si="42"/>
        <v>Bambamarca</v>
      </c>
      <c r="F451" s="10" t="str">
        <f t="shared" si="42"/>
        <v>Chota (PE-03N/PE-3NC)</v>
      </c>
      <c r="G451" s="9" t="str">
        <f t="shared" si="42"/>
        <v>PE03N</v>
      </c>
      <c r="H451" s="8">
        <f t="shared" si="39"/>
        <v>272</v>
      </c>
      <c r="I451" s="12">
        <v>13</v>
      </c>
      <c r="J451" s="12">
        <v>8</v>
      </c>
      <c r="K451" s="12">
        <v>95</v>
      </c>
      <c r="L451" s="12">
        <v>7</v>
      </c>
      <c r="M451" s="12">
        <v>94</v>
      </c>
      <c r="N451" s="12">
        <v>2</v>
      </c>
      <c r="O451" s="12">
        <v>7</v>
      </c>
      <c r="P451" s="12">
        <v>2</v>
      </c>
      <c r="Q451" s="12">
        <v>37</v>
      </c>
      <c r="R451" s="12">
        <v>5</v>
      </c>
      <c r="S451" s="12">
        <v>1</v>
      </c>
      <c r="T451" s="12">
        <v>0</v>
      </c>
      <c r="U451" s="12">
        <v>0</v>
      </c>
      <c r="V451" s="12">
        <v>0</v>
      </c>
      <c r="W451" s="12">
        <v>1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0" t="str">
        <f t="shared" si="37"/>
        <v>Cajamarca</v>
      </c>
    </row>
    <row r="452" spans="2:29" s="3" customFormat="1" x14ac:dyDescent="0.15">
      <c r="B452" s="9">
        <f t="shared" si="41"/>
        <v>446</v>
      </c>
      <c r="C452" s="9" t="s">
        <v>2453</v>
      </c>
      <c r="D452" s="10" t="str">
        <f t="shared" si="42"/>
        <v>Llapa</v>
      </c>
      <c r="E452" s="10" t="str">
        <f t="shared" si="42"/>
        <v>El Empalme</v>
      </c>
      <c r="F452" s="10" t="str">
        <f t="shared" si="42"/>
        <v>San Miguel de Pallaques</v>
      </c>
      <c r="G452" s="9" t="str">
        <f t="shared" si="42"/>
        <v>CA102</v>
      </c>
      <c r="H452" s="8">
        <f t="shared" si="39"/>
        <v>78</v>
      </c>
      <c r="I452" s="12">
        <v>6</v>
      </c>
      <c r="J452" s="12">
        <v>18</v>
      </c>
      <c r="K452" s="12">
        <v>16</v>
      </c>
      <c r="L452" s="12">
        <v>2</v>
      </c>
      <c r="M452" s="12">
        <v>13</v>
      </c>
      <c r="N452" s="12">
        <v>2</v>
      </c>
      <c r="O452" s="12">
        <v>0</v>
      </c>
      <c r="P452" s="12">
        <v>0</v>
      </c>
      <c r="Q452" s="12">
        <v>20</v>
      </c>
      <c r="R452" s="12">
        <v>1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0" t="str">
        <f t="shared" si="37"/>
        <v>Cajamarca</v>
      </c>
    </row>
    <row r="453" spans="2:29" s="3" customFormat="1" x14ac:dyDescent="0.15">
      <c r="B453" s="9">
        <f t="shared" si="41"/>
        <v>447</v>
      </c>
      <c r="C453" s="9" t="s">
        <v>2460</v>
      </c>
      <c r="D453" s="10" t="str">
        <f t="shared" si="42"/>
        <v>San Bernardino</v>
      </c>
      <c r="E453" s="10" t="str">
        <f t="shared" si="42"/>
        <v>Chilete</v>
      </c>
      <c r="F453" s="10" t="str">
        <f t="shared" si="42"/>
        <v>San Bernardino</v>
      </c>
      <c r="G453" s="9" t="str">
        <f t="shared" si="42"/>
        <v>PE08A</v>
      </c>
      <c r="H453" s="8">
        <f t="shared" si="39"/>
        <v>488</v>
      </c>
      <c r="I453" s="12">
        <v>36</v>
      </c>
      <c r="J453" s="12">
        <v>161</v>
      </c>
      <c r="K453" s="12">
        <v>65</v>
      </c>
      <c r="L453" s="12">
        <v>5</v>
      </c>
      <c r="M453" s="12">
        <v>40</v>
      </c>
      <c r="N453" s="12">
        <v>7</v>
      </c>
      <c r="O453" s="12">
        <v>1</v>
      </c>
      <c r="P453" s="12">
        <v>1</v>
      </c>
      <c r="Q453" s="12">
        <v>82</v>
      </c>
      <c r="R453" s="12">
        <v>35</v>
      </c>
      <c r="S453" s="12">
        <v>1</v>
      </c>
      <c r="T453" s="12">
        <v>0</v>
      </c>
      <c r="U453" s="12">
        <v>2</v>
      </c>
      <c r="V453" s="12">
        <v>1</v>
      </c>
      <c r="W453" s="12">
        <v>47</v>
      </c>
      <c r="X453" s="12">
        <v>0</v>
      </c>
      <c r="Y453" s="12">
        <v>0</v>
      </c>
      <c r="Z453" s="12">
        <v>1</v>
      </c>
      <c r="AA453" s="12">
        <v>3</v>
      </c>
      <c r="AB453" s="12">
        <v>0</v>
      </c>
      <c r="AC453" s="10" t="str">
        <f t="shared" si="37"/>
        <v>Cajamarca</v>
      </c>
    </row>
    <row r="454" spans="2:29" s="3" customFormat="1" x14ac:dyDescent="0.15">
      <c r="B454" s="9">
        <f t="shared" si="41"/>
        <v>448</v>
      </c>
      <c r="C454" s="9" t="s">
        <v>2465</v>
      </c>
      <c r="D454" s="10" t="str">
        <f t="shared" si="42"/>
        <v>Conga de Patiño</v>
      </c>
      <c r="E454" s="10" t="str">
        <f t="shared" si="42"/>
        <v>San Pablo</v>
      </c>
      <c r="F454" s="10" t="str">
        <f t="shared" si="42"/>
        <v>Conga de Patiño</v>
      </c>
      <c r="G454" s="9" t="str">
        <f t="shared" si="42"/>
        <v>PE08A</v>
      </c>
      <c r="H454" s="8">
        <f t="shared" si="39"/>
        <v>32</v>
      </c>
      <c r="I454" s="12">
        <v>1</v>
      </c>
      <c r="J454" s="12">
        <v>8</v>
      </c>
      <c r="K454" s="12">
        <v>6</v>
      </c>
      <c r="L454" s="12">
        <v>0</v>
      </c>
      <c r="M454" s="12">
        <v>5</v>
      </c>
      <c r="N454" s="12">
        <v>0</v>
      </c>
      <c r="O454" s="12">
        <v>0</v>
      </c>
      <c r="P454" s="12">
        <v>0</v>
      </c>
      <c r="Q454" s="12">
        <v>12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0" t="str">
        <f t="shared" si="37"/>
        <v>Cajamarca</v>
      </c>
    </row>
    <row r="455" spans="2:29" s="3" customFormat="1" x14ac:dyDescent="0.15">
      <c r="B455" s="9">
        <f t="shared" si="41"/>
        <v>449</v>
      </c>
      <c r="C455" s="9" t="s">
        <v>2469</v>
      </c>
      <c r="D455" s="10" t="str">
        <f t="shared" si="42"/>
        <v>Porcón</v>
      </c>
      <c r="E455" s="10" t="str">
        <f t="shared" si="42"/>
        <v>Cajamarca</v>
      </c>
      <c r="F455" s="10" t="str">
        <f t="shared" si="42"/>
        <v>Porcón</v>
      </c>
      <c r="G455" s="9" t="str">
        <f t="shared" si="42"/>
        <v>PE03N</v>
      </c>
      <c r="H455" s="8">
        <f t="shared" si="39"/>
        <v>1424</v>
      </c>
      <c r="I455" s="12">
        <v>169</v>
      </c>
      <c r="J455" s="12">
        <v>168</v>
      </c>
      <c r="K455" s="12">
        <v>375</v>
      </c>
      <c r="L455" s="12">
        <v>64</v>
      </c>
      <c r="M455" s="12">
        <v>315</v>
      </c>
      <c r="N455" s="12">
        <v>56</v>
      </c>
      <c r="O455" s="12">
        <v>75</v>
      </c>
      <c r="P455" s="12">
        <v>2</v>
      </c>
      <c r="Q455" s="12">
        <v>118</v>
      </c>
      <c r="R455" s="12">
        <v>37</v>
      </c>
      <c r="S455" s="12">
        <v>2</v>
      </c>
      <c r="T455" s="12">
        <v>0</v>
      </c>
      <c r="U455" s="12">
        <v>2</v>
      </c>
      <c r="V455" s="12">
        <v>0</v>
      </c>
      <c r="W455" s="12">
        <v>39</v>
      </c>
      <c r="X455" s="12">
        <v>1</v>
      </c>
      <c r="Y455" s="12">
        <v>0</v>
      </c>
      <c r="Z455" s="12">
        <v>1</v>
      </c>
      <c r="AA455" s="12">
        <v>0</v>
      </c>
      <c r="AB455" s="12">
        <v>0</v>
      </c>
      <c r="AC455" s="10" t="str">
        <f t="shared" ref="AC455:AC518" si="43">VLOOKUP($C455,Estaciones_2016,AC$586,0)</f>
        <v>Cajamarca</v>
      </c>
    </row>
    <row r="456" spans="2:29" s="3" customFormat="1" x14ac:dyDescent="0.15">
      <c r="B456" s="9">
        <f t="shared" si="41"/>
        <v>450</v>
      </c>
      <c r="C456" s="9" t="s">
        <v>2473</v>
      </c>
      <c r="D456" s="10" t="str">
        <f t="shared" si="42"/>
        <v>Pariamarca</v>
      </c>
      <c r="E456" s="10" t="str">
        <f t="shared" si="42"/>
        <v>San Juan</v>
      </c>
      <c r="F456" s="10" t="str">
        <f t="shared" si="42"/>
        <v>Entrada Cajamarca (PE-03N/PE-008)</v>
      </c>
      <c r="G456" s="9" t="str">
        <f t="shared" si="42"/>
        <v>PE008</v>
      </c>
      <c r="H456" s="8">
        <f t="shared" si="39"/>
        <v>803</v>
      </c>
      <c r="I456" s="12">
        <v>154</v>
      </c>
      <c r="J456" s="12">
        <v>114</v>
      </c>
      <c r="K456" s="12">
        <v>151</v>
      </c>
      <c r="L456" s="12">
        <v>4</v>
      </c>
      <c r="M456" s="12">
        <v>61</v>
      </c>
      <c r="N456" s="12">
        <v>1</v>
      </c>
      <c r="O456" s="12">
        <v>16</v>
      </c>
      <c r="P456" s="12">
        <v>48</v>
      </c>
      <c r="Q456" s="12">
        <v>95</v>
      </c>
      <c r="R456" s="12">
        <v>69</v>
      </c>
      <c r="S456" s="12">
        <v>5</v>
      </c>
      <c r="T456" s="12">
        <v>2</v>
      </c>
      <c r="U456" s="12">
        <v>2</v>
      </c>
      <c r="V456" s="12">
        <v>4</v>
      </c>
      <c r="W456" s="12">
        <v>66</v>
      </c>
      <c r="X456" s="12">
        <v>1</v>
      </c>
      <c r="Y456" s="12">
        <v>1</v>
      </c>
      <c r="Z456" s="12">
        <v>3</v>
      </c>
      <c r="AA456" s="12">
        <v>6</v>
      </c>
      <c r="AB456" s="12">
        <v>0</v>
      </c>
      <c r="AC456" s="10" t="str">
        <f t="shared" si="43"/>
        <v>Cajamarca</v>
      </c>
    </row>
    <row r="457" spans="2:29" s="3" customFormat="1" x14ac:dyDescent="0.15">
      <c r="B457" s="9">
        <f t="shared" si="41"/>
        <v>451</v>
      </c>
      <c r="C457" s="9" t="s">
        <v>2478</v>
      </c>
      <c r="D457" s="10" t="str">
        <f t="shared" si="42"/>
        <v>Santa Cruz de Toledo</v>
      </c>
      <c r="E457" s="10" t="str">
        <f t="shared" si="42"/>
        <v>Contumazá</v>
      </c>
      <c r="F457" s="10" t="str">
        <f t="shared" si="42"/>
        <v>Chilete</v>
      </c>
      <c r="G457" s="9" t="str">
        <f t="shared" si="42"/>
        <v>PE1NF</v>
      </c>
      <c r="H457" s="8">
        <f t="shared" si="39"/>
        <v>49</v>
      </c>
      <c r="I457" s="12">
        <v>6</v>
      </c>
      <c r="J457" s="12">
        <v>15</v>
      </c>
      <c r="K457" s="12">
        <v>12</v>
      </c>
      <c r="L457" s="12">
        <v>0</v>
      </c>
      <c r="M457" s="12">
        <v>7</v>
      </c>
      <c r="N457" s="12">
        <v>0</v>
      </c>
      <c r="O457" s="12">
        <v>0</v>
      </c>
      <c r="P457" s="12">
        <v>0</v>
      </c>
      <c r="Q457" s="12">
        <v>8</v>
      </c>
      <c r="R457" s="12">
        <v>1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0" t="str">
        <f t="shared" si="43"/>
        <v>Cajamarca</v>
      </c>
    </row>
    <row r="458" spans="2:29" s="3" customFormat="1" x14ac:dyDescent="0.15">
      <c r="B458" s="9">
        <f t="shared" si="41"/>
        <v>452</v>
      </c>
      <c r="C458" s="9" t="s">
        <v>2483</v>
      </c>
      <c r="D458" s="10" t="str">
        <f t="shared" si="42"/>
        <v>Encañada</v>
      </c>
      <c r="E458" s="10" t="str">
        <f t="shared" si="42"/>
        <v>Dv. Baños del Inca</v>
      </c>
      <c r="F458" s="10" t="str">
        <f t="shared" si="42"/>
        <v>La Encañada</v>
      </c>
      <c r="G458" s="9" t="str">
        <f t="shared" si="42"/>
        <v>PE08B</v>
      </c>
      <c r="H458" s="8">
        <f t="shared" si="39"/>
        <v>558</v>
      </c>
      <c r="I458" s="12">
        <v>111</v>
      </c>
      <c r="J458" s="12">
        <v>51</v>
      </c>
      <c r="K458" s="12">
        <v>140</v>
      </c>
      <c r="L458" s="12">
        <v>29</v>
      </c>
      <c r="M458" s="12">
        <v>141</v>
      </c>
      <c r="N458" s="12">
        <v>1</v>
      </c>
      <c r="O458" s="12">
        <v>4</v>
      </c>
      <c r="P458" s="12">
        <v>2</v>
      </c>
      <c r="Q458" s="12">
        <v>64</v>
      </c>
      <c r="R458" s="12">
        <v>8</v>
      </c>
      <c r="S458" s="12">
        <v>1</v>
      </c>
      <c r="T458" s="12">
        <v>1</v>
      </c>
      <c r="U458" s="12">
        <v>1</v>
      </c>
      <c r="V458" s="12">
        <v>1</v>
      </c>
      <c r="W458" s="12">
        <v>2</v>
      </c>
      <c r="X458" s="12">
        <v>1</v>
      </c>
      <c r="Y458" s="12">
        <v>0</v>
      </c>
      <c r="Z458" s="12">
        <v>0</v>
      </c>
      <c r="AA458" s="12">
        <v>0</v>
      </c>
      <c r="AB458" s="12">
        <v>0</v>
      </c>
      <c r="AC458" s="10" t="str">
        <f t="shared" si="43"/>
        <v>Cajamarca</v>
      </c>
    </row>
    <row r="459" spans="2:29" s="3" customFormat="1" x14ac:dyDescent="0.15">
      <c r="B459" s="9">
        <f t="shared" si="41"/>
        <v>453</v>
      </c>
      <c r="C459" s="9" t="s">
        <v>2489</v>
      </c>
      <c r="D459" s="10" t="str">
        <f t="shared" si="42"/>
        <v>Celendin</v>
      </c>
      <c r="E459" s="10" t="str">
        <f t="shared" si="42"/>
        <v>La Encañada</v>
      </c>
      <c r="F459" s="10" t="str">
        <f t="shared" si="42"/>
        <v>Celendín</v>
      </c>
      <c r="G459" s="9" t="str">
        <f t="shared" si="42"/>
        <v>PE08B</v>
      </c>
      <c r="H459" s="8">
        <f t="shared" si="39"/>
        <v>660</v>
      </c>
      <c r="I459" s="12">
        <v>153</v>
      </c>
      <c r="J459" s="12">
        <v>160</v>
      </c>
      <c r="K459" s="12">
        <v>149</v>
      </c>
      <c r="L459" s="12">
        <v>41</v>
      </c>
      <c r="M459" s="12">
        <v>74</v>
      </c>
      <c r="N459" s="12">
        <v>0</v>
      </c>
      <c r="O459" s="12">
        <v>5</v>
      </c>
      <c r="P459" s="12">
        <v>2</v>
      </c>
      <c r="Q459" s="12">
        <v>59</v>
      </c>
      <c r="R459" s="12">
        <v>12</v>
      </c>
      <c r="S459" s="12">
        <v>0</v>
      </c>
      <c r="T459" s="12">
        <v>0</v>
      </c>
      <c r="U459" s="12">
        <v>1</v>
      </c>
      <c r="V459" s="12">
        <v>1</v>
      </c>
      <c r="W459" s="12">
        <v>3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0" t="str">
        <f t="shared" si="43"/>
        <v>Cajamarca</v>
      </c>
    </row>
    <row r="460" spans="2:29" s="3" customFormat="1" x14ac:dyDescent="0.15">
      <c r="B460" s="9">
        <f t="shared" si="41"/>
        <v>454</v>
      </c>
      <c r="C460" s="9" t="s">
        <v>2493</v>
      </c>
      <c r="D460" s="10" t="str">
        <f t="shared" si="42"/>
        <v>Llacanora</v>
      </c>
      <c r="E460" s="10" t="str">
        <f t="shared" si="42"/>
        <v>Namora</v>
      </c>
      <c r="F460" s="10" t="str">
        <f t="shared" si="42"/>
        <v>Llacanora</v>
      </c>
      <c r="G460" s="9" t="str">
        <f t="shared" si="42"/>
        <v>PE03N</v>
      </c>
      <c r="H460" s="8">
        <f t="shared" si="39"/>
        <v>941</v>
      </c>
      <c r="I460" s="12">
        <v>108</v>
      </c>
      <c r="J460" s="12">
        <v>185</v>
      </c>
      <c r="K460" s="12">
        <v>175</v>
      </c>
      <c r="L460" s="12">
        <v>45</v>
      </c>
      <c r="M460" s="12">
        <v>181</v>
      </c>
      <c r="N460" s="12">
        <v>17</v>
      </c>
      <c r="O460" s="12">
        <v>18</v>
      </c>
      <c r="P460" s="12">
        <v>23</v>
      </c>
      <c r="Q460" s="12">
        <v>79</v>
      </c>
      <c r="R460" s="12">
        <v>55</v>
      </c>
      <c r="S460" s="12">
        <v>14</v>
      </c>
      <c r="T460" s="12">
        <v>6</v>
      </c>
      <c r="U460" s="12">
        <v>5</v>
      </c>
      <c r="V460" s="12">
        <v>4</v>
      </c>
      <c r="W460" s="12">
        <v>6</v>
      </c>
      <c r="X460" s="12">
        <v>2</v>
      </c>
      <c r="Y460" s="12">
        <v>1</v>
      </c>
      <c r="Z460" s="12">
        <v>2</v>
      </c>
      <c r="AA460" s="12">
        <v>15</v>
      </c>
      <c r="AB460" s="12">
        <v>0</v>
      </c>
      <c r="AC460" s="10" t="str">
        <f t="shared" si="43"/>
        <v>Cajamarca</v>
      </c>
    </row>
    <row r="461" spans="2:29" s="3" customFormat="1" x14ac:dyDescent="0.15">
      <c r="B461" s="9">
        <f t="shared" si="41"/>
        <v>455</v>
      </c>
      <c r="C461" s="9" t="s">
        <v>2498</v>
      </c>
      <c r="D461" s="10" t="str">
        <f t="shared" si="42"/>
        <v>El Milagro</v>
      </c>
      <c r="E461" s="10" t="str">
        <f t="shared" si="42"/>
        <v>El Reposo</v>
      </c>
      <c r="F461" s="10" t="str">
        <f t="shared" si="42"/>
        <v>Dv. Bagua Chica</v>
      </c>
      <c r="G461" s="9" t="str">
        <f t="shared" si="42"/>
        <v>PE5NC</v>
      </c>
      <c r="H461" s="8">
        <f t="shared" si="39"/>
        <v>492</v>
      </c>
      <c r="I461" s="12">
        <v>61</v>
      </c>
      <c r="J461" s="12">
        <v>113</v>
      </c>
      <c r="K461" s="12">
        <v>122</v>
      </c>
      <c r="L461" s="12">
        <v>20</v>
      </c>
      <c r="M461" s="12">
        <v>57</v>
      </c>
      <c r="N461" s="12">
        <v>2</v>
      </c>
      <c r="O461" s="12">
        <v>2</v>
      </c>
      <c r="P461" s="12">
        <v>9</v>
      </c>
      <c r="Q461" s="12">
        <v>50</v>
      </c>
      <c r="R461" s="12">
        <v>22</v>
      </c>
      <c r="S461" s="12">
        <v>12</v>
      </c>
      <c r="T461" s="12">
        <v>2</v>
      </c>
      <c r="U461" s="12">
        <v>3</v>
      </c>
      <c r="V461" s="12">
        <v>2</v>
      </c>
      <c r="W461" s="12">
        <v>7</v>
      </c>
      <c r="X461" s="12">
        <v>1</v>
      </c>
      <c r="Y461" s="12">
        <v>2</v>
      </c>
      <c r="Z461" s="12">
        <v>1</v>
      </c>
      <c r="AA461" s="12">
        <v>4</v>
      </c>
      <c r="AB461" s="12">
        <v>0</v>
      </c>
      <c r="AC461" s="10" t="str">
        <f t="shared" si="43"/>
        <v>Amazonas</v>
      </c>
    </row>
    <row r="462" spans="2:29" s="3" customFormat="1" x14ac:dyDescent="0.15">
      <c r="B462" s="9">
        <f t="shared" si="41"/>
        <v>456</v>
      </c>
      <c r="C462" s="9" t="s">
        <v>2503</v>
      </c>
      <c r="D462" s="10" t="str">
        <f t="shared" si="42"/>
        <v>Nuevo Siasme</v>
      </c>
      <c r="E462" s="10" t="str">
        <f t="shared" si="42"/>
        <v>Puente Nieva</v>
      </c>
      <c r="F462" s="10" t="str">
        <f t="shared" si="42"/>
        <v>Nuevo Siasme</v>
      </c>
      <c r="G462" s="9" t="str">
        <f t="shared" si="42"/>
        <v>PE5NC</v>
      </c>
      <c r="H462" s="8">
        <f t="shared" si="39"/>
        <v>34</v>
      </c>
      <c r="I462" s="12">
        <v>2</v>
      </c>
      <c r="J462" s="12">
        <v>5</v>
      </c>
      <c r="K462" s="12">
        <v>15</v>
      </c>
      <c r="L462" s="12">
        <v>1</v>
      </c>
      <c r="M462" s="12">
        <v>3</v>
      </c>
      <c r="N462" s="12">
        <v>0</v>
      </c>
      <c r="O462" s="12">
        <v>0</v>
      </c>
      <c r="P462" s="12">
        <v>0</v>
      </c>
      <c r="Q462" s="12">
        <v>5</v>
      </c>
      <c r="R462" s="12">
        <v>1</v>
      </c>
      <c r="S462" s="12">
        <v>1</v>
      </c>
      <c r="T462" s="12">
        <v>0</v>
      </c>
      <c r="U462" s="12">
        <v>0</v>
      </c>
      <c r="V462" s="12">
        <v>0</v>
      </c>
      <c r="W462" s="12">
        <v>1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0" t="str">
        <f t="shared" si="43"/>
        <v>Amazonas</v>
      </c>
    </row>
    <row r="463" spans="2:29" s="3" customFormat="1" x14ac:dyDescent="0.15">
      <c r="B463" s="9">
        <f t="shared" si="41"/>
        <v>457</v>
      </c>
      <c r="C463" s="9" t="s">
        <v>2508</v>
      </c>
      <c r="D463" s="10" t="str">
        <f t="shared" si="42"/>
        <v>El Reposo</v>
      </c>
      <c r="E463" s="10" t="str">
        <f t="shared" si="42"/>
        <v>Quebrada Honda</v>
      </c>
      <c r="F463" s="10" t="str">
        <f t="shared" si="42"/>
        <v>El Reposo (Emp. PE-5NC)</v>
      </c>
      <c r="G463" s="9" t="str">
        <f t="shared" si="42"/>
        <v>PE05N</v>
      </c>
      <c r="H463" s="8">
        <f t="shared" si="39"/>
        <v>831</v>
      </c>
      <c r="I463" s="12">
        <v>130</v>
      </c>
      <c r="J463" s="12">
        <v>76</v>
      </c>
      <c r="K463" s="12">
        <v>165</v>
      </c>
      <c r="L463" s="12">
        <v>10</v>
      </c>
      <c r="M463" s="12">
        <v>156</v>
      </c>
      <c r="N463" s="12">
        <v>3</v>
      </c>
      <c r="O463" s="12">
        <v>11</v>
      </c>
      <c r="P463" s="12">
        <v>51</v>
      </c>
      <c r="Q463" s="12">
        <v>89</v>
      </c>
      <c r="R463" s="12">
        <v>39</v>
      </c>
      <c r="S463" s="12">
        <v>15</v>
      </c>
      <c r="T463" s="12">
        <v>1</v>
      </c>
      <c r="U463" s="12">
        <v>1</v>
      </c>
      <c r="V463" s="12">
        <v>4</v>
      </c>
      <c r="W463" s="12">
        <v>75</v>
      </c>
      <c r="X463" s="12">
        <v>0</v>
      </c>
      <c r="Y463" s="12">
        <v>0</v>
      </c>
      <c r="Z463" s="12">
        <v>3</v>
      </c>
      <c r="AA463" s="12">
        <v>2</v>
      </c>
      <c r="AB463" s="12">
        <v>0</v>
      </c>
      <c r="AC463" s="10" t="str">
        <f t="shared" si="43"/>
        <v>Amazonas</v>
      </c>
    </row>
    <row r="464" spans="2:29" s="3" customFormat="1" x14ac:dyDescent="0.15">
      <c r="B464" s="9">
        <f t="shared" si="41"/>
        <v>458</v>
      </c>
      <c r="C464" s="9" t="s">
        <v>2511</v>
      </c>
      <c r="D464" s="10" t="str">
        <f t="shared" si="42"/>
        <v>La Esperanza</v>
      </c>
      <c r="E464" s="10" t="str">
        <f t="shared" si="42"/>
        <v>Quebrada Honda</v>
      </c>
      <c r="F464" s="10" t="str">
        <f t="shared" si="42"/>
        <v>El Reposo (Emp. PE-5NC)</v>
      </c>
      <c r="G464" s="9" t="str">
        <f t="shared" si="42"/>
        <v>PE05N</v>
      </c>
      <c r="H464" s="8">
        <f t="shared" si="39"/>
        <v>1873</v>
      </c>
      <c r="I464" s="12">
        <v>270</v>
      </c>
      <c r="J464" s="12">
        <v>374</v>
      </c>
      <c r="K464" s="12">
        <v>365</v>
      </c>
      <c r="L464" s="12">
        <v>13</v>
      </c>
      <c r="M464" s="12">
        <v>258</v>
      </c>
      <c r="N464" s="12">
        <v>9</v>
      </c>
      <c r="O464" s="12">
        <v>39</v>
      </c>
      <c r="P464" s="12">
        <v>42</v>
      </c>
      <c r="Q464" s="12">
        <v>173</v>
      </c>
      <c r="R464" s="12">
        <v>70</v>
      </c>
      <c r="S464" s="12">
        <v>42</v>
      </c>
      <c r="T464" s="12">
        <v>24</v>
      </c>
      <c r="U464" s="12">
        <v>34</v>
      </c>
      <c r="V464" s="12">
        <v>14</v>
      </c>
      <c r="W464" s="12">
        <v>66</v>
      </c>
      <c r="X464" s="12">
        <v>21</v>
      </c>
      <c r="Y464" s="12">
        <v>22</v>
      </c>
      <c r="Z464" s="12">
        <v>17</v>
      </c>
      <c r="AA464" s="12">
        <v>20</v>
      </c>
      <c r="AB464" s="12">
        <v>0</v>
      </c>
      <c r="AC464" s="10" t="str">
        <f t="shared" si="43"/>
        <v>Amazonas</v>
      </c>
    </row>
    <row r="465" spans="2:29" s="3" customFormat="1" x14ac:dyDescent="0.15">
      <c r="B465" s="9">
        <f t="shared" si="41"/>
        <v>459</v>
      </c>
      <c r="C465" s="9" t="s">
        <v>2514</v>
      </c>
      <c r="D465" s="10" t="str">
        <f t="shared" si="42"/>
        <v>Corontochaca</v>
      </c>
      <c r="E465" s="10" t="str">
        <f t="shared" si="42"/>
        <v>Dv. Chachapoyas (Emp. PE-08B)</v>
      </c>
      <c r="F465" s="10" t="str">
        <f t="shared" si="42"/>
        <v>Pte. Corontochaca</v>
      </c>
      <c r="G465" s="9" t="str">
        <f t="shared" si="42"/>
        <v>PE05N</v>
      </c>
      <c r="H465" s="8">
        <f t="shared" si="39"/>
        <v>991</v>
      </c>
      <c r="I465" s="12">
        <v>167</v>
      </c>
      <c r="J465" s="12">
        <v>129</v>
      </c>
      <c r="K465" s="12">
        <v>139</v>
      </c>
      <c r="L465" s="12">
        <v>15</v>
      </c>
      <c r="M465" s="12">
        <v>120</v>
      </c>
      <c r="N465" s="12">
        <v>10</v>
      </c>
      <c r="O465" s="12">
        <v>31</v>
      </c>
      <c r="P465" s="12">
        <v>26</v>
      </c>
      <c r="Q465" s="12">
        <v>112</v>
      </c>
      <c r="R465" s="12">
        <v>88</v>
      </c>
      <c r="S465" s="12">
        <v>41</v>
      </c>
      <c r="T465" s="12">
        <v>12</v>
      </c>
      <c r="U465" s="12">
        <v>17</v>
      </c>
      <c r="V465" s="12">
        <v>22</v>
      </c>
      <c r="W465" s="12">
        <v>11</v>
      </c>
      <c r="X465" s="12">
        <v>4</v>
      </c>
      <c r="Y465" s="12">
        <v>4</v>
      </c>
      <c r="Z465" s="12">
        <v>26</v>
      </c>
      <c r="AA465" s="12">
        <v>17</v>
      </c>
      <c r="AB465" s="12">
        <v>0</v>
      </c>
      <c r="AC465" s="10" t="str">
        <f t="shared" si="43"/>
        <v>Amazonas</v>
      </c>
    </row>
    <row r="466" spans="2:29" s="3" customFormat="1" x14ac:dyDescent="0.15">
      <c r="B466" s="9">
        <f t="shared" si="41"/>
        <v>460</v>
      </c>
      <c r="C466" s="9" t="s">
        <v>2520</v>
      </c>
      <c r="D466" s="10" t="str">
        <f t="shared" si="42"/>
        <v>Churuja</v>
      </c>
      <c r="E466" s="10" t="str">
        <f t="shared" si="42"/>
        <v>Pte. Progreso</v>
      </c>
      <c r="F466" s="10" t="str">
        <f t="shared" si="42"/>
        <v>Churuja</v>
      </c>
      <c r="G466" s="9" t="str">
        <f t="shared" si="42"/>
        <v>PE08C</v>
      </c>
      <c r="H466" s="8">
        <f t="shared" si="39"/>
        <v>382</v>
      </c>
      <c r="I466" s="12">
        <v>68</v>
      </c>
      <c r="J466" s="12">
        <v>36</v>
      </c>
      <c r="K466" s="12">
        <v>67</v>
      </c>
      <c r="L466" s="12">
        <v>28</v>
      </c>
      <c r="M466" s="12">
        <v>94</v>
      </c>
      <c r="N466" s="12">
        <v>1</v>
      </c>
      <c r="O466" s="12">
        <v>2</v>
      </c>
      <c r="P466" s="12">
        <v>13</v>
      </c>
      <c r="Q466" s="12">
        <v>47</v>
      </c>
      <c r="R466" s="12">
        <v>11</v>
      </c>
      <c r="S466" s="12">
        <v>3</v>
      </c>
      <c r="T466" s="12">
        <v>0</v>
      </c>
      <c r="U466" s="12">
        <v>0</v>
      </c>
      <c r="V466" s="12">
        <v>2</v>
      </c>
      <c r="W466" s="12">
        <v>9</v>
      </c>
      <c r="X466" s="12">
        <v>0</v>
      </c>
      <c r="Y466" s="12">
        <v>0</v>
      </c>
      <c r="Z466" s="12">
        <v>0</v>
      </c>
      <c r="AA466" s="12">
        <v>1</v>
      </c>
      <c r="AB466" s="12">
        <v>0</v>
      </c>
      <c r="AC466" s="10" t="str">
        <f t="shared" si="43"/>
        <v>Amazonas</v>
      </c>
    </row>
    <row r="467" spans="2:29" s="3" customFormat="1" x14ac:dyDescent="0.15">
      <c r="B467" s="9">
        <f t="shared" si="41"/>
        <v>461</v>
      </c>
      <c r="C467" s="9" t="s">
        <v>2525</v>
      </c>
      <c r="D467" s="10" t="str">
        <f t="shared" ref="D467:G486" si="44">VLOOKUP($C467,Estaciones_2016,D$586,0)</f>
        <v>Chachapoyas</v>
      </c>
      <c r="E467" s="10" t="str">
        <f t="shared" si="44"/>
        <v>Achamaqui (Dv. Chachapoyas)</v>
      </c>
      <c r="F467" s="10" t="str">
        <f t="shared" si="44"/>
        <v>Chachapoyas</v>
      </c>
      <c r="G467" s="9" t="str">
        <f t="shared" si="44"/>
        <v>PE08B</v>
      </c>
      <c r="H467" s="8">
        <f t="shared" si="39"/>
        <v>704</v>
      </c>
      <c r="I467" s="12">
        <v>106</v>
      </c>
      <c r="J467" s="12">
        <v>72</v>
      </c>
      <c r="K467" s="12">
        <v>162</v>
      </c>
      <c r="L467" s="12">
        <v>50</v>
      </c>
      <c r="M467" s="12">
        <v>220</v>
      </c>
      <c r="N467" s="12">
        <v>7</v>
      </c>
      <c r="O467" s="12">
        <v>2</v>
      </c>
      <c r="P467" s="12">
        <v>13</v>
      </c>
      <c r="Q467" s="12">
        <v>49</v>
      </c>
      <c r="R467" s="12">
        <v>9</v>
      </c>
      <c r="S467" s="12">
        <v>2</v>
      </c>
      <c r="T467" s="12">
        <v>0</v>
      </c>
      <c r="U467" s="12">
        <v>0</v>
      </c>
      <c r="V467" s="12">
        <v>0</v>
      </c>
      <c r="W467" s="12">
        <v>12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0" t="str">
        <f t="shared" si="43"/>
        <v>Amazonas</v>
      </c>
    </row>
    <row r="468" spans="2:29" s="3" customFormat="1" x14ac:dyDescent="0.15">
      <c r="B468" s="9">
        <f t="shared" si="41"/>
        <v>462</v>
      </c>
      <c r="C468" s="9" t="s">
        <v>2529</v>
      </c>
      <c r="D468" s="10" t="str">
        <f t="shared" si="44"/>
        <v>Dahuas</v>
      </c>
      <c r="E468" s="10" t="str">
        <f t="shared" si="44"/>
        <v>Chachapoyas</v>
      </c>
      <c r="F468" s="10" t="str">
        <f t="shared" si="44"/>
        <v>Dv. Molinopampa</v>
      </c>
      <c r="G468" s="9" t="str">
        <f t="shared" si="44"/>
        <v>PE08B</v>
      </c>
      <c r="H468" s="8">
        <f t="shared" si="39"/>
        <v>202</v>
      </c>
      <c r="I468" s="12">
        <v>44</v>
      </c>
      <c r="J468" s="12">
        <v>22</v>
      </c>
      <c r="K468" s="12">
        <v>38</v>
      </c>
      <c r="L468" s="12">
        <v>5</v>
      </c>
      <c r="M468" s="12">
        <v>62</v>
      </c>
      <c r="N468" s="12">
        <v>1</v>
      </c>
      <c r="O468" s="12">
        <v>0</v>
      </c>
      <c r="P468" s="12">
        <v>0</v>
      </c>
      <c r="Q468" s="12">
        <v>17</v>
      </c>
      <c r="R468" s="12">
        <v>10</v>
      </c>
      <c r="S468" s="12">
        <v>2</v>
      </c>
      <c r="T468" s="12">
        <v>1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0" t="str">
        <f t="shared" si="43"/>
        <v>Amazonas</v>
      </c>
    </row>
    <row r="469" spans="2:29" s="3" customFormat="1" x14ac:dyDescent="0.15">
      <c r="B469" s="9">
        <f t="shared" si="41"/>
        <v>463</v>
      </c>
      <c r="C469" s="9" t="s">
        <v>2534</v>
      </c>
      <c r="D469" s="10" t="str">
        <f t="shared" si="44"/>
        <v>Mariscal Benavides</v>
      </c>
      <c r="E469" s="10" t="str">
        <f t="shared" si="44"/>
        <v>Dv. Molinopampa</v>
      </c>
      <c r="F469" s="10" t="str">
        <f t="shared" si="44"/>
        <v>Rodriguez de Mendoza</v>
      </c>
      <c r="G469" s="9" t="str">
        <f t="shared" si="44"/>
        <v>PE08B</v>
      </c>
      <c r="H469" s="8">
        <f t="shared" si="39"/>
        <v>242</v>
      </c>
      <c r="I469" s="12">
        <v>54</v>
      </c>
      <c r="J469" s="12">
        <v>50</v>
      </c>
      <c r="K469" s="12">
        <v>45</v>
      </c>
      <c r="L469" s="12">
        <v>7</v>
      </c>
      <c r="M469" s="12">
        <v>48</v>
      </c>
      <c r="N469" s="12">
        <v>2</v>
      </c>
      <c r="O469" s="12">
        <v>0</v>
      </c>
      <c r="P469" s="12">
        <v>0</v>
      </c>
      <c r="Q469" s="12">
        <v>29</v>
      </c>
      <c r="R469" s="12">
        <v>5</v>
      </c>
      <c r="S469" s="12">
        <v>2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0" t="str">
        <f t="shared" si="43"/>
        <v>Amazonas</v>
      </c>
    </row>
    <row r="470" spans="2:29" s="3" customFormat="1" x14ac:dyDescent="0.15">
      <c r="B470" s="9">
        <f t="shared" si="41"/>
        <v>464</v>
      </c>
      <c r="C470" s="9" t="s">
        <v>2539</v>
      </c>
      <c r="D470" s="10" t="str">
        <f t="shared" si="44"/>
        <v>Tincas</v>
      </c>
      <c r="E470" s="10" t="str">
        <f t="shared" si="44"/>
        <v>Caclic</v>
      </c>
      <c r="F470" s="10" t="str">
        <f t="shared" si="44"/>
        <v>Luya</v>
      </c>
      <c r="G470" s="9" t="str">
        <f t="shared" si="44"/>
        <v>AM107</v>
      </c>
      <c r="H470" s="8">
        <f t="shared" si="39"/>
        <v>170</v>
      </c>
      <c r="I470" s="12">
        <v>28</v>
      </c>
      <c r="J470" s="12">
        <v>23</v>
      </c>
      <c r="K470" s="12">
        <v>40</v>
      </c>
      <c r="L470" s="12">
        <v>7</v>
      </c>
      <c r="M470" s="12">
        <v>47</v>
      </c>
      <c r="N470" s="12">
        <v>0</v>
      </c>
      <c r="O470" s="12">
        <v>0</v>
      </c>
      <c r="P470" s="12">
        <v>0</v>
      </c>
      <c r="Q470" s="12">
        <v>19</v>
      </c>
      <c r="R470" s="12">
        <v>5</v>
      </c>
      <c r="S470" s="12">
        <v>1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0" t="str">
        <f t="shared" si="43"/>
        <v>Amazonas</v>
      </c>
    </row>
    <row r="471" spans="2:29" s="3" customFormat="1" x14ac:dyDescent="0.15">
      <c r="B471" s="9">
        <f t="shared" si="41"/>
        <v>465</v>
      </c>
      <c r="C471" s="9" t="s">
        <v>2545</v>
      </c>
      <c r="D471" s="10" t="str">
        <f t="shared" si="44"/>
        <v>Dv. Kuelap</v>
      </c>
      <c r="E471" s="10" t="str">
        <f t="shared" si="44"/>
        <v>Leymebamba</v>
      </c>
      <c r="F471" s="10" t="str">
        <f t="shared" si="44"/>
        <v>Tingo</v>
      </c>
      <c r="G471" s="9" t="str">
        <f t="shared" si="44"/>
        <v>PE08B</v>
      </c>
      <c r="H471" s="8">
        <f t="shared" ref="H471:H488" si="45">SUM(I471:AB471)</f>
        <v>186</v>
      </c>
      <c r="I471" s="12">
        <v>19</v>
      </c>
      <c r="J471" s="12">
        <v>13</v>
      </c>
      <c r="K471" s="12">
        <v>50</v>
      </c>
      <c r="L471" s="12">
        <v>14</v>
      </c>
      <c r="M471" s="12">
        <v>59</v>
      </c>
      <c r="N471" s="12">
        <v>0</v>
      </c>
      <c r="O471" s="12">
        <v>3</v>
      </c>
      <c r="P471" s="12">
        <v>0</v>
      </c>
      <c r="Q471" s="12">
        <v>21</v>
      </c>
      <c r="R471" s="12">
        <v>6</v>
      </c>
      <c r="S471" s="12">
        <v>0</v>
      </c>
      <c r="T471" s="12">
        <v>0</v>
      </c>
      <c r="U471" s="12">
        <v>0</v>
      </c>
      <c r="V471" s="12">
        <v>0</v>
      </c>
      <c r="W471" s="12">
        <v>1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0" t="str">
        <f t="shared" si="43"/>
        <v>Amazonas</v>
      </c>
    </row>
    <row r="472" spans="2:29" s="3" customFormat="1" x14ac:dyDescent="0.15">
      <c r="B472" s="9">
        <f t="shared" si="41"/>
        <v>466</v>
      </c>
      <c r="C472" s="9" t="s">
        <v>2549</v>
      </c>
      <c r="D472" s="10" t="str">
        <f t="shared" si="44"/>
        <v>Habana</v>
      </c>
      <c r="E472" s="10" t="str">
        <f t="shared" si="44"/>
        <v>Soritor</v>
      </c>
      <c r="F472" s="10" t="str">
        <f t="shared" si="44"/>
        <v>Calzada (PE-05N/PE-08A)</v>
      </c>
      <c r="G472" s="9" t="str">
        <f t="shared" si="44"/>
        <v>PE08B</v>
      </c>
      <c r="H472" s="8">
        <f t="shared" si="45"/>
        <v>376</v>
      </c>
      <c r="I472" s="12">
        <v>53</v>
      </c>
      <c r="J472" s="12">
        <v>95</v>
      </c>
      <c r="K472" s="12">
        <v>81</v>
      </c>
      <c r="L472" s="12">
        <v>7</v>
      </c>
      <c r="M472" s="12">
        <v>81</v>
      </c>
      <c r="N472" s="12">
        <v>1</v>
      </c>
      <c r="O472" s="12">
        <v>0</v>
      </c>
      <c r="P472" s="12">
        <v>0</v>
      </c>
      <c r="Q472" s="12">
        <v>34</v>
      </c>
      <c r="R472" s="12">
        <v>21</v>
      </c>
      <c r="S472" s="12">
        <v>1</v>
      </c>
      <c r="T472" s="12">
        <v>0</v>
      </c>
      <c r="U472" s="12">
        <v>0</v>
      </c>
      <c r="V472" s="12">
        <v>0</v>
      </c>
      <c r="W472" s="12">
        <v>1</v>
      </c>
      <c r="X472" s="12">
        <v>0</v>
      </c>
      <c r="Y472" s="12">
        <v>0</v>
      </c>
      <c r="Z472" s="12">
        <v>0</v>
      </c>
      <c r="AA472" s="12">
        <v>1</v>
      </c>
      <c r="AB472" s="12">
        <v>0</v>
      </c>
      <c r="AC472" s="10" t="str">
        <f t="shared" si="43"/>
        <v>Amazonas</v>
      </c>
    </row>
    <row r="473" spans="2:29" s="3" customFormat="1" x14ac:dyDescent="0.15">
      <c r="B473" s="9">
        <f t="shared" si="41"/>
        <v>467</v>
      </c>
      <c r="C473" s="9" t="s">
        <v>2551</v>
      </c>
      <c r="D473" s="10" t="str">
        <f t="shared" si="44"/>
        <v>Corosha</v>
      </c>
      <c r="E473" s="10" t="str">
        <f t="shared" si="44"/>
        <v>Balzapata</v>
      </c>
      <c r="F473" s="10" t="str">
        <f t="shared" si="44"/>
        <v>Jumbilla</v>
      </c>
      <c r="G473" s="9" t="str">
        <f t="shared" si="44"/>
        <v>AM106</v>
      </c>
      <c r="H473" s="8">
        <f t="shared" si="45"/>
        <v>31</v>
      </c>
      <c r="I473" s="12">
        <v>3</v>
      </c>
      <c r="J473" s="12">
        <v>3</v>
      </c>
      <c r="K473" s="12">
        <v>4</v>
      </c>
      <c r="L473" s="12">
        <v>0</v>
      </c>
      <c r="M473" s="12">
        <v>16</v>
      </c>
      <c r="N473" s="12">
        <v>0</v>
      </c>
      <c r="O473" s="12">
        <v>0</v>
      </c>
      <c r="P473" s="12">
        <v>0</v>
      </c>
      <c r="Q473" s="12">
        <v>5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0" t="str">
        <f t="shared" si="43"/>
        <v>Amazonas</v>
      </c>
    </row>
    <row r="474" spans="2:29" s="3" customFormat="1" x14ac:dyDescent="0.15">
      <c r="B474" s="9">
        <f t="shared" si="41"/>
        <v>468</v>
      </c>
      <c r="C474" s="9" t="s">
        <v>2558</v>
      </c>
      <c r="D474" s="10" t="str">
        <f t="shared" si="44"/>
        <v>Higueras</v>
      </c>
      <c r="E474" s="10" t="str">
        <f t="shared" si="44"/>
        <v>Dv. Huallanca (PE-03N/PE-18A)</v>
      </c>
      <c r="F474" s="10" t="str">
        <f t="shared" si="44"/>
        <v>Huancapallac</v>
      </c>
      <c r="G474" s="9" t="str">
        <f t="shared" si="44"/>
        <v>PE03N</v>
      </c>
      <c r="H474" s="8">
        <f t="shared" si="45"/>
        <v>497</v>
      </c>
      <c r="I474" s="12">
        <v>172</v>
      </c>
      <c r="J474" s="12">
        <v>176</v>
      </c>
      <c r="K474" s="12">
        <v>71</v>
      </c>
      <c r="L474" s="12">
        <v>19</v>
      </c>
      <c r="M474" s="12">
        <v>9</v>
      </c>
      <c r="N474" s="12">
        <v>1</v>
      </c>
      <c r="O474" s="12">
        <v>2</v>
      </c>
      <c r="P474" s="12">
        <v>0</v>
      </c>
      <c r="Q474" s="12">
        <v>38</v>
      </c>
      <c r="R474" s="12">
        <v>8</v>
      </c>
      <c r="S474" s="12">
        <v>1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0" t="str">
        <f t="shared" si="43"/>
        <v>Huánuco</v>
      </c>
    </row>
    <row r="475" spans="2:29" s="3" customFormat="1" x14ac:dyDescent="0.15">
      <c r="B475" s="9">
        <f t="shared" si="41"/>
        <v>469</v>
      </c>
      <c r="C475" s="9" t="s">
        <v>2563</v>
      </c>
      <c r="D475" s="10" t="str">
        <f t="shared" si="44"/>
        <v>Pachas</v>
      </c>
      <c r="E475" s="10" t="str">
        <f t="shared" si="44"/>
        <v>Pte. Tingo (PE-03N/HU-110)</v>
      </c>
      <c r="F475" s="10" t="str">
        <f t="shared" si="44"/>
        <v>Pachas (PE-03N/HU-109)</v>
      </c>
      <c r="G475" s="9" t="str">
        <f t="shared" si="44"/>
        <v>PE03N</v>
      </c>
      <c r="H475" s="8">
        <f t="shared" si="45"/>
        <v>322</v>
      </c>
      <c r="I475" s="12">
        <v>108</v>
      </c>
      <c r="J475" s="12">
        <v>67</v>
      </c>
      <c r="K475" s="12">
        <v>58</v>
      </c>
      <c r="L475" s="12">
        <v>7</v>
      </c>
      <c r="M475" s="12">
        <v>27</v>
      </c>
      <c r="N475" s="12">
        <v>4</v>
      </c>
      <c r="O475" s="12">
        <v>4</v>
      </c>
      <c r="P475" s="12">
        <v>1</v>
      </c>
      <c r="Q475" s="12">
        <v>20</v>
      </c>
      <c r="R475" s="12">
        <v>16</v>
      </c>
      <c r="S475" s="12">
        <v>3</v>
      </c>
      <c r="T475" s="12">
        <v>0</v>
      </c>
      <c r="U475" s="12">
        <v>1</v>
      </c>
      <c r="V475" s="12">
        <v>1</v>
      </c>
      <c r="W475" s="12">
        <v>5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0" t="str">
        <f t="shared" si="43"/>
        <v>Huánuco</v>
      </c>
    </row>
    <row r="476" spans="2:29" s="3" customFormat="1" x14ac:dyDescent="0.15">
      <c r="B476" s="9">
        <f t="shared" si="41"/>
        <v>470</v>
      </c>
      <c r="C476" s="9" t="s">
        <v>2568</v>
      </c>
      <c r="D476" s="10" t="str">
        <f t="shared" si="44"/>
        <v>Suchavaca</v>
      </c>
      <c r="E476" s="10" t="str">
        <f t="shared" si="44"/>
        <v>Monzón</v>
      </c>
      <c r="F476" s="10" t="str">
        <f t="shared" si="44"/>
        <v>Tingo María</v>
      </c>
      <c r="G476" s="9" t="str">
        <f t="shared" si="44"/>
        <v>PE14A</v>
      </c>
      <c r="H476" s="8">
        <f t="shared" si="45"/>
        <v>210</v>
      </c>
      <c r="I476" s="12">
        <v>7</v>
      </c>
      <c r="J476" s="12">
        <v>122</v>
      </c>
      <c r="K476" s="12">
        <v>48</v>
      </c>
      <c r="L476" s="12">
        <v>4</v>
      </c>
      <c r="M476" s="12">
        <v>12</v>
      </c>
      <c r="N476" s="12">
        <v>0</v>
      </c>
      <c r="O476" s="12">
        <v>1</v>
      </c>
      <c r="P476" s="12">
        <v>0</v>
      </c>
      <c r="Q476" s="12">
        <v>12</v>
      </c>
      <c r="R476" s="12">
        <v>2</v>
      </c>
      <c r="S476" s="12">
        <v>1</v>
      </c>
      <c r="T476" s="12">
        <v>0</v>
      </c>
      <c r="U476" s="12">
        <v>1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0" t="str">
        <f t="shared" si="43"/>
        <v>Huánuco</v>
      </c>
    </row>
    <row r="477" spans="2:29" s="3" customFormat="1" x14ac:dyDescent="0.15">
      <c r="B477" s="9">
        <f t="shared" si="41"/>
        <v>471</v>
      </c>
      <c r="C477" s="9" t="s">
        <v>2574</v>
      </c>
      <c r="D477" s="10" t="str">
        <f t="shared" si="44"/>
        <v>Umari</v>
      </c>
      <c r="E477" s="10" t="str">
        <f t="shared" si="44"/>
        <v>Pte. Rancho (PE-18A/PE-18B)</v>
      </c>
      <c r="F477" s="10" t="str">
        <f t="shared" si="44"/>
        <v>Panao</v>
      </c>
      <c r="G477" s="9" t="str">
        <f t="shared" si="44"/>
        <v>PE18B</v>
      </c>
      <c r="H477" s="8">
        <f t="shared" si="45"/>
        <v>401</v>
      </c>
      <c r="I477" s="12">
        <v>46</v>
      </c>
      <c r="J477" s="12">
        <v>201</v>
      </c>
      <c r="K477" s="12">
        <v>55</v>
      </c>
      <c r="L477" s="12">
        <v>14</v>
      </c>
      <c r="M477" s="12">
        <v>2</v>
      </c>
      <c r="N477" s="12">
        <v>4</v>
      </c>
      <c r="O477" s="12">
        <v>0</v>
      </c>
      <c r="P477" s="12">
        <v>0</v>
      </c>
      <c r="Q477" s="12">
        <v>54</v>
      </c>
      <c r="R477" s="12">
        <v>13</v>
      </c>
      <c r="S477" s="12">
        <v>6</v>
      </c>
      <c r="T477" s="12">
        <v>1</v>
      </c>
      <c r="U477" s="12">
        <v>0</v>
      </c>
      <c r="V477" s="12">
        <v>1</v>
      </c>
      <c r="W477" s="12">
        <v>3</v>
      </c>
      <c r="X477" s="12">
        <v>0</v>
      </c>
      <c r="Y477" s="12">
        <v>0</v>
      </c>
      <c r="Z477" s="12">
        <v>0</v>
      </c>
      <c r="AA477" s="12">
        <v>1</v>
      </c>
      <c r="AB477" s="12">
        <v>0</v>
      </c>
      <c r="AC477" s="10" t="str">
        <f t="shared" si="43"/>
        <v>Huánuco</v>
      </c>
    </row>
    <row r="478" spans="2:29" s="3" customFormat="1" x14ac:dyDescent="0.15">
      <c r="B478" s="9">
        <f t="shared" si="41"/>
        <v>472</v>
      </c>
      <c r="C478" s="9" t="s">
        <v>2581</v>
      </c>
      <c r="D478" s="10" t="str">
        <f t="shared" si="44"/>
        <v>Luyando</v>
      </c>
      <c r="E478" s="10" t="str">
        <f t="shared" si="44"/>
        <v>Tingo María (PE-18A-14A)</v>
      </c>
      <c r="F478" s="10" t="str">
        <f t="shared" si="44"/>
        <v>Pte. Pumahuasi (Dv. Tingo María)</v>
      </c>
      <c r="G478" s="9" t="str">
        <f t="shared" si="44"/>
        <v>PE18A</v>
      </c>
      <c r="H478" s="8">
        <f t="shared" si="45"/>
        <v>1844</v>
      </c>
      <c r="I478" s="12">
        <v>499</v>
      </c>
      <c r="J478" s="12">
        <v>408</v>
      </c>
      <c r="K478" s="12">
        <v>236</v>
      </c>
      <c r="L478" s="12">
        <v>75</v>
      </c>
      <c r="M478" s="12">
        <v>180</v>
      </c>
      <c r="N478" s="12">
        <v>6</v>
      </c>
      <c r="O478" s="12">
        <v>19</v>
      </c>
      <c r="P478" s="12">
        <v>29</v>
      </c>
      <c r="Q478" s="12">
        <v>141</v>
      </c>
      <c r="R478" s="12">
        <v>66</v>
      </c>
      <c r="S478" s="12">
        <v>19</v>
      </c>
      <c r="T478" s="12">
        <v>1</v>
      </c>
      <c r="U478" s="12">
        <v>9</v>
      </c>
      <c r="V478" s="12">
        <v>9</v>
      </c>
      <c r="W478" s="12">
        <v>140</v>
      </c>
      <c r="X478" s="12">
        <v>0</v>
      </c>
      <c r="Y478" s="12">
        <v>0</v>
      </c>
      <c r="Z478" s="12">
        <v>2</v>
      </c>
      <c r="AA478" s="12">
        <v>5</v>
      </c>
      <c r="AB478" s="12">
        <v>0</v>
      </c>
      <c r="AC478" s="10" t="str">
        <f t="shared" si="43"/>
        <v>Huánuco</v>
      </c>
    </row>
    <row r="479" spans="2:29" s="3" customFormat="1" x14ac:dyDescent="0.15">
      <c r="B479" s="9">
        <f t="shared" si="41"/>
        <v>473</v>
      </c>
      <c r="C479" s="9" t="s">
        <v>2586</v>
      </c>
      <c r="D479" s="10" t="str">
        <f t="shared" si="44"/>
        <v>Yurac</v>
      </c>
      <c r="E479" s="10" t="str">
        <f t="shared" si="44"/>
        <v>Aguaytía</v>
      </c>
      <c r="F479" s="10" t="str">
        <f t="shared" si="44"/>
        <v>Dv. Boguerón</v>
      </c>
      <c r="G479" s="9" t="str">
        <f t="shared" si="44"/>
        <v>PE05N</v>
      </c>
      <c r="H479" s="8">
        <f t="shared" si="45"/>
        <v>701</v>
      </c>
      <c r="I479" s="12">
        <v>257</v>
      </c>
      <c r="J479" s="12">
        <v>70</v>
      </c>
      <c r="K479" s="12">
        <v>110</v>
      </c>
      <c r="L479" s="12">
        <v>9</v>
      </c>
      <c r="M479" s="12">
        <v>29</v>
      </c>
      <c r="N479" s="12">
        <v>2</v>
      </c>
      <c r="O479" s="12">
        <v>14</v>
      </c>
      <c r="P479" s="12">
        <v>15</v>
      </c>
      <c r="Q479" s="12">
        <v>44</v>
      </c>
      <c r="R479" s="12">
        <v>28</v>
      </c>
      <c r="S479" s="12">
        <v>7</v>
      </c>
      <c r="T479" s="12">
        <v>1</v>
      </c>
      <c r="U479" s="12">
        <v>4</v>
      </c>
      <c r="V479" s="12">
        <v>5</v>
      </c>
      <c r="W479" s="12">
        <v>102</v>
      </c>
      <c r="X479" s="12">
        <v>0</v>
      </c>
      <c r="Y479" s="12">
        <v>1</v>
      </c>
      <c r="Z479" s="12">
        <v>1</v>
      </c>
      <c r="AA479" s="12">
        <v>2</v>
      </c>
      <c r="AB479" s="12">
        <v>0</v>
      </c>
      <c r="AC479" s="10" t="str">
        <f t="shared" si="43"/>
        <v>Huánuco</v>
      </c>
    </row>
    <row r="480" spans="2:29" s="3" customFormat="1" x14ac:dyDescent="0.15">
      <c r="B480" s="9">
        <f t="shared" si="41"/>
        <v>474</v>
      </c>
      <c r="C480" s="9" t="s">
        <v>2591</v>
      </c>
      <c r="D480" s="10" t="str">
        <f t="shared" si="44"/>
        <v>Tulumayo</v>
      </c>
      <c r="E480" s="10" t="str">
        <f t="shared" si="44"/>
        <v>Pte. Pumahuasi (Dv. Tingo María)</v>
      </c>
      <c r="F480" s="10" t="str">
        <f t="shared" si="44"/>
        <v>Pueblo Nuevo</v>
      </c>
      <c r="G480" s="9" t="str">
        <f t="shared" si="44"/>
        <v>PE05N</v>
      </c>
      <c r="H480" s="8">
        <f t="shared" si="45"/>
        <v>980</v>
      </c>
      <c r="I480" s="12">
        <v>298</v>
      </c>
      <c r="J480" s="12">
        <v>214</v>
      </c>
      <c r="K480" s="12">
        <v>119</v>
      </c>
      <c r="L480" s="12">
        <v>20</v>
      </c>
      <c r="M480" s="12">
        <v>140</v>
      </c>
      <c r="N480" s="12">
        <v>2</v>
      </c>
      <c r="O480" s="12">
        <v>6</v>
      </c>
      <c r="P480" s="12">
        <v>9</v>
      </c>
      <c r="Q480" s="12">
        <v>64</v>
      </c>
      <c r="R480" s="12">
        <v>31</v>
      </c>
      <c r="S480" s="12">
        <v>10</v>
      </c>
      <c r="T480" s="12">
        <v>1</v>
      </c>
      <c r="U480" s="12">
        <v>3</v>
      </c>
      <c r="V480" s="12">
        <v>1</v>
      </c>
      <c r="W480" s="12">
        <v>56</v>
      </c>
      <c r="X480" s="12">
        <v>0</v>
      </c>
      <c r="Y480" s="12">
        <v>0</v>
      </c>
      <c r="Z480" s="12">
        <v>2</v>
      </c>
      <c r="AA480" s="12">
        <v>4</v>
      </c>
      <c r="AB480" s="12">
        <v>0</v>
      </c>
      <c r="AC480" s="10" t="str">
        <f t="shared" si="43"/>
        <v>Huánuco</v>
      </c>
    </row>
    <row r="481" spans="2:29" s="3" customFormat="1" x14ac:dyDescent="0.15">
      <c r="B481" s="9">
        <f t="shared" si="41"/>
        <v>475</v>
      </c>
      <c r="C481" s="9" t="s">
        <v>2596</v>
      </c>
      <c r="D481" s="10" t="str">
        <f t="shared" si="44"/>
        <v>Puerto Inca</v>
      </c>
      <c r="E481" s="10" t="str">
        <f t="shared" si="44"/>
        <v>Dv. Puerto Inca</v>
      </c>
      <c r="F481" s="10" t="str">
        <f t="shared" si="44"/>
        <v>Lím. Dep. Huánuco/Ucayali</v>
      </c>
      <c r="G481" s="9" t="str">
        <f t="shared" si="44"/>
        <v>PE05N</v>
      </c>
      <c r="H481" s="8">
        <f t="shared" si="45"/>
        <v>391</v>
      </c>
      <c r="I481" s="12">
        <v>157</v>
      </c>
      <c r="J481" s="12">
        <v>35</v>
      </c>
      <c r="K481" s="12">
        <v>106</v>
      </c>
      <c r="L481" s="12">
        <v>3</v>
      </c>
      <c r="M481" s="12">
        <v>36</v>
      </c>
      <c r="N481" s="12">
        <v>1</v>
      </c>
      <c r="O481" s="12">
        <v>2</v>
      </c>
      <c r="P481" s="12">
        <v>0</v>
      </c>
      <c r="Q481" s="12">
        <v>29</v>
      </c>
      <c r="R481" s="12">
        <v>13</v>
      </c>
      <c r="S481" s="12">
        <v>8</v>
      </c>
      <c r="T481" s="12">
        <v>0</v>
      </c>
      <c r="U481" s="12">
        <v>0</v>
      </c>
      <c r="V481" s="12">
        <v>0</v>
      </c>
      <c r="W481" s="12">
        <v>1</v>
      </c>
      <c r="X481" s="12">
        <v>0</v>
      </c>
      <c r="Y481" s="12">
        <v>0</v>
      </c>
      <c r="Z481" s="12">
        <v>0</v>
      </c>
      <c r="AA481" s="12">
        <v>0</v>
      </c>
      <c r="AB481" s="12">
        <v>0</v>
      </c>
      <c r="AC481" s="10" t="str">
        <f t="shared" si="43"/>
        <v>Huánuco</v>
      </c>
    </row>
    <row r="482" spans="2:29" s="3" customFormat="1" x14ac:dyDescent="0.15">
      <c r="B482" s="9">
        <f t="shared" si="41"/>
        <v>476</v>
      </c>
      <c r="C482" s="9" t="s">
        <v>2602</v>
      </c>
      <c r="D482" s="10" t="str">
        <f t="shared" si="44"/>
        <v>Shelby</v>
      </c>
      <c r="E482" s="10" t="str">
        <f t="shared" si="44"/>
        <v>Lím. Dep. Junín/Pasco</v>
      </c>
      <c r="F482" s="10" t="str">
        <f t="shared" si="44"/>
        <v>Ricran (PE-03N/PE-20F)</v>
      </c>
      <c r="G482" s="9" t="str">
        <f t="shared" si="44"/>
        <v>PE03N</v>
      </c>
      <c r="H482" s="8">
        <f t="shared" si="45"/>
        <v>1583</v>
      </c>
      <c r="I482" s="12">
        <v>336</v>
      </c>
      <c r="J482" s="12">
        <v>80</v>
      </c>
      <c r="K482" s="12">
        <v>146</v>
      </c>
      <c r="L482" s="12">
        <v>89</v>
      </c>
      <c r="M482" s="12">
        <v>40</v>
      </c>
      <c r="N482" s="12">
        <v>13</v>
      </c>
      <c r="O482" s="12">
        <v>30</v>
      </c>
      <c r="P482" s="12">
        <v>111</v>
      </c>
      <c r="Q482" s="12">
        <v>134</v>
      </c>
      <c r="R482" s="12">
        <v>112</v>
      </c>
      <c r="S482" s="12">
        <v>50</v>
      </c>
      <c r="T482" s="12">
        <v>8</v>
      </c>
      <c r="U482" s="12">
        <v>21</v>
      </c>
      <c r="V482" s="12">
        <v>15</v>
      </c>
      <c r="W482" s="12">
        <v>380</v>
      </c>
      <c r="X482" s="12">
        <v>1</v>
      </c>
      <c r="Y482" s="12">
        <v>2</v>
      </c>
      <c r="Z482" s="12">
        <v>8</v>
      </c>
      <c r="AA482" s="12">
        <v>7</v>
      </c>
      <c r="AB482" s="12">
        <v>0</v>
      </c>
      <c r="AC482" s="10" t="str">
        <f t="shared" si="43"/>
        <v>Pasco</v>
      </c>
    </row>
    <row r="483" spans="2:29" s="3" customFormat="1" x14ac:dyDescent="0.15">
      <c r="B483" s="9">
        <f t="shared" si="41"/>
        <v>477</v>
      </c>
      <c r="C483" s="9" t="s">
        <v>2605</v>
      </c>
      <c r="D483" s="10" t="str">
        <f t="shared" si="44"/>
        <v>Oxapampa</v>
      </c>
      <c r="E483" s="10" t="str">
        <f t="shared" si="44"/>
        <v>Pte. Llamaquizu</v>
      </c>
      <c r="F483" s="10" t="str">
        <f t="shared" si="44"/>
        <v>Oxapampa</v>
      </c>
      <c r="G483" s="9" t="str">
        <f t="shared" si="44"/>
        <v>PE5NA</v>
      </c>
      <c r="H483" s="8">
        <f t="shared" si="45"/>
        <v>596</v>
      </c>
      <c r="I483" s="12">
        <v>159</v>
      </c>
      <c r="J483" s="12">
        <v>69</v>
      </c>
      <c r="K483" s="12">
        <v>148</v>
      </c>
      <c r="L483" s="12">
        <v>70</v>
      </c>
      <c r="M483" s="12">
        <v>63</v>
      </c>
      <c r="N483" s="12">
        <v>3</v>
      </c>
      <c r="O483" s="12">
        <v>2</v>
      </c>
      <c r="P483" s="12">
        <v>6</v>
      </c>
      <c r="Q483" s="12">
        <v>50</v>
      </c>
      <c r="R483" s="12">
        <v>20</v>
      </c>
      <c r="S483" s="12">
        <v>3</v>
      </c>
      <c r="T483" s="12">
        <v>0</v>
      </c>
      <c r="U483" s="12">
        <v>0</v>
      </c>
      <c r="V483" s="12">
        <v>0</v>
      </c>
      <c r="W483" s="12">
        <v>2</v>
      </c>
      <c r="X483" s="12">
        <v>0</v>
      </c>
      <c r="Y483" s="12">
        <v>0</v>
      </c>
      <c r="Z483" s="12">
        <v>0</v>
      </c>
      <c r="AA483" s="12">
        <v>1</v>
      </c>
      <c r="AB483" s="12">
        <v>0</v>
      </c>
      <c r="AC483" s="10" t="str">
        <f t="shared" si="43"/>
        <v>Pasco</v>
      </c>
    </row>
    <row r="484" spans="2:29" s="3" customFormat="1" x14ac:dyDescent="0.15">
      <c r="B484" s="9">
        <f t="shared" si="41"/>
        <v>478</v>
      </c>
      <c r="C484" s="9" t="s">
        <v>2608</v>
      </c>
      <c r="D484" s="10" t="str">
        <f t="shared" si="44"/>
        <v>Huancabamba</v>
      </c>
      <c r="E484" s="10" t="str">
        <f t="shared" si="44"/>
        <v>Oxapampa</v>
      </c>
      <c r="F484" s="10" t="str">
        <f t="shared" si="44"/>
        <v>Huancabamba</v>
      </c>
      <c r="G484" s="9" t="str">
        <f t="shared" si="44"/>
        <v>PE5NA</v>
      </c>
      <c r="H484" s="8">
        <f t="shared" si="45"/>
        <v>168</v>
      </c>
      <c r="I484" s="12">
        <v>19</v>
      </c>
      <c r="J484" s="12">
        <v>64</v>
      </c>
      <c r="K484" s="12">
        <v>30</v>
      </c>
      <c r="L484" s="12">
        <v>13</v>
      </c>
      <c r="M484" s="12">
        <v>21</v>
      </c>
      <c r="N484" s="12">
        <v>0</v>
      </c>
      <c r="O484" s="12">
        <v>0</v>
      </c>
      <c r="P484" s="12">
        <v>0</v>
      </c>
      <c r="Q484" s="12">
        <v>13</v>
      </c>
      <c r="R484" s="12">
        <v>7</v>
      </c>
      <c r="S484" s="12">
        <v>1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0" t="str">
        <f t="shared" si="43"/>
        <v>Pasco</v>
      </c>
    </row>
    <row r="485" spans="2:29" s="3" customFormat="1" x14ac:dyDescent="0.15">
      <c r="B485" s="9">
        <f t="shared" si="41"/>
        <v>479</v>
      </c>
      <c r="C485" s="9" t="s">
        <v>2610</v>
      </c>
      <c r="D485" s="10" t="str">
        <f t="shared" si="44"/>
        <v>Pozuzo</v>
      </c>
      <c r="E485" s="10" t="str">
        <f t="shared" si="44"/>
        <v>Huancabamba</v>
      </c>
      <c r="F485" s="10" t="str">
        <f t="shared" si="44"/>
        <v>Pozuzo</v>
      </c>
      <c r="G485" s="9" t="str">
        <f t="shared" si="44"/>
        <v>PE5NA</v>
      </c>
      <c r="H485" s="8">
        <f t="shared" si="45"/>
        <v>122</v>
      </c>
      <c r="I485" s="12">
        <v>33</v>
      </c>
      <c r="J485" s="12">
        <v>11</v>
      </c>
      <c r="K485" s="12">
        <v>25</v>
      </c>
      <c r="L485" s="12">
        <v>26</v>
      </c>
      <c r="M485" s="12">
        <v>16</v>
      </c>
      <c r="N485" s="12">
        <v>0</v>
      </c>
      <c r="O485" s="12">
        <v>0</v>
      </c>
      <c r="P485" s="12">
        <v>0</v>
      </c>
      <c r="Q485" s="12">
        <v>2</v>
      </c>
      <c r="R485" s="12">
        <v>6</v>
      </c>
      <c r="S485" s="12">
        <v>3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0" t="str">
        <f t="shared" si="43"/>
        <v>Pasco</v>
      </c>
    </row>
    <row r="486" spans="2:29" s="3" customFormat="1" x14ac:dyDescent="0.15">
      <c r="B486" s="9">
        <f t="shared" si="41"/>
        <v>480</v>
      </c>
      <c r="C486" s="9" t="s">
        <v>2614</v>
      </c>
      <c r="D486" s="10" t="str">
        <f t="shared" si="44"/>
        <v>Eneñas</v>
      </c>
      <c r="E486" s="10" t="str">
        <f t="shared" si="44"/>
        <v>Abra Los Mellizos</v>
      </c>
      <c r="F486" s="10" t="str">
        <f t="shared" si="44"/>
        <v>Quebrada Puellas</v>
      </c>
      <c r="G486" s="9" t="str">
        <f t="shared" si="44"/>
        <v>PE05N</v>
      </c>
      <c r="H486" s="8">
        <f t="shared" si="45"/>
        <v>250</v>
      </c>
      <c r="I486" s="12">
        <v>58</v>
      </c>
      <c r="J486" s="12">
        <v>53</v>
      </c>
      <c r="K486" s="12">
        <v>75</v>
      </c>
      <c r="L486" s="12">
        <v>9</v>
      </c>
      <c r="M486" s="12">
        <v>6</v>
      </c>
      <c r="N486" s="12">
        <v>0</v>
      </c>
      <c r="O486" s="12">
        <v>0</v>
      </c>
      <c r="P486" s="12">
        <v>0</v>
      </c>
      <c r="Q486" s="12">
        <v>23</v>
      </c>
      <c r="R486" s="12">
        <v>16</v>
      </c>
      <c r="S486" s="12">
        <v>7</v>
      </c>
      <c r="T486" s="12">
        <v>0</v>
      </c>
      <c r="U486" s="12">
        <v>1</v>
      </c>
      <c r="V486" s="12">
        <v>1</v>
      </c>
      <c r="W486" s="12">
        <v>1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0" t="str">
        <f t="shared" si="43"/>
        <v>Pasco</v>
      </c>
    </row>
    <row r="487" spans="2:29" s="3" customFormat="1" x14ac:dyDescent="0.15">
      <c r="B487" s="9">
        <f t="shared" si="41"/>
        <v>481</v>
      </c>
      <c r="C487" s="9" t="s">
        <v>2618</v>
      </c>
      <c r="D487" s="10" t="str">
        <f t="shared" ref="D487:G506" si="46">VLOOKUP($C487,Estaciones_2016,D$586,0)</f>
        <v>Pte. San Carlos</v>
      </c>
      <c r="E487" s="10" t="str">
        <f t="shared" si="46"/>
        <v>Puente Reiter</v>
      </c>
      <c r="F487" s="10" t="str">
        <f t="shared" si="46"/>
        <v>San Luis de Shuaro</v>
      </c>
      <c r="G487" s="9" t="str">
        <f t="shared" si="46"/>
        <v>PE05N</v>
      </c>
      <c r="H487" s="8">
        <f t="shared" si="45"/>
        <v>555</v>
      </c>
      <c r="I487" s="12">
        <v>146</v>
      </c>
      <c r="J487" s="12">
        <v>76</v>
      </c>
      <c r="K487" s="12">
        <v>96</v>
      </c>
      <c r="L487" s="12">
        <v>39</v>
      </c>
      <c r="M487" s="12">
        <v>97</v>
      </c>
      <c r="N487" s="12">
        <v>1</v>
      </c>
      <c r="O487" s="12">
        <v>5</v>
      </c>
      <c r="P487" s="12">
        <v>10</v>
      </c>
      <c r="Q487" s="12">
        <v>50</v>
      </c>
      <c r="R487" s="12">
        <v>25</v>
      </c>
      <c r="S487" s="12">
        <v>3</v>
      </c>
      <c r="T487" s="12">
        <v>1</v>
      </c>
      <c r="U487" s="12">
        <v>1</v>
      </c>
      <c r="V487" s="12">
        <v>0</v>
      </c>
      <c r="W487" s="12">
        <v>4</v>
      </c>
      <c r="X487" s="12">
        <v>0</v>
      </c>
      <c r="Y487" s="12">
        <v>0</v>
      </c>
      <c r="Z487" s="12">
        <v>0</v>
      </c>
      <c r="AA487" s="12">
        <v>1</v>
      </c>
      <c r="AB487" s="12">
        <v>0</v>
      </c>
      <c r="AC487" s="10" t="str">
        <f t="shared" si="43"/>
        <v>Junín</v>
      </c>
    </row>
    <row r="488" spans="2:29" s="3" customFormat="1" x14ac:dyDescent="0.15">
      <c r="B488" s="9">
        <f t="shared" si="41"/>
        <v>482</v>
      </c>
      <c r="C488" s="9" t="s">
        <v>2624</v>
      </c>
      <c r="D488" s="10" t="str">
        <f t="shared" si="46"/>
        <v>Caripa</v>
      </c>
      <c r="E488" s="10" t="str">
        <f t="shared" si="46"/>
        <v>La Cima (PE-03N/PE-20E)</v>
      </c>
      <c r="F488" s="10" t="str">
        <f t="shared" si="46"/>
        <v>Dv. San Pedro de Cajas</v>
      </c>
      <c r="G488" s="9" t="str">
        <f t="shared" si="46"/>
        <v>PE03N</v>
      </c>
      <c r="H488" s="8">
        <f t="shared" si="45"/>
        <v>1355</v>
      </c>
      <c r="I488" s="12">
        <v>282</v>
      </c>
      <c r="J488" s="12">
        <v>93</v>
      </c>
      <c r="K488" s="12">
        <v>147</v>
      </c>
      <c r="L488" s="12">
        <v>10</v>
      </c>
      <c r="M488" s="12">
        <v>33</v>
      </c>
      <c r="N488" s="12">
        <v>6</v>
      </c>
      <c r="O488" s="12">
        <v>31</v>
      </c>
      <c r="P488" s="12">
        <v>105</v>
      </c>
      <c r="Q488" s="12">
        <v>148</v>
      </c>
      <c r="R488" s="12">
        <v>142</v>
      </c>
      <c r="S488" s="12">
        <v>20</v>
      </c>
      <c r="T488" s="12">
        <v>4</v>
      </c>
      <c r="U488" s="12">
        <v>23</v>
      </c>
      <c r="V488" s="12">
        <v>10</v>
      </c>
      <c r="W488" s="12">
        <v>287</v>
      </c>
      <c r="X488" s="12">
        <v>1</v>
      </c>
      <c r="Y488" s="12">
        <v>1</v>
      </c>
      <c r="Z488" s="12">
        <v>4</v>
      </c>
      <c r="AA488" s="12">
        <v>8</v>
      </c>
      <c r="AB488" s="12">
        <v>0</v>
      </c>
      <c r="AC488" s="10" t="str">
        <f t="shared" si="43"/>
        <v>Junín</v>
      </c>
    </row>
    <row r="489" spans="2:29" s="3" customFormat="1" x14ac:dyDescent="0.15">
      <c r="B489" s="9">
        <f t="shared" si="41"/>
        <v>483</v>
      </c>
      <c r="C489" s="9" t="s">
        <v>132</v>
      </c>
      <c r="D489" s="10" t="str">
        <f t="shared" si="46"/>
        <v>Casaracra</v>
      </c>
      <c r="E489" s="10" t="str">
        <f t="shared" si="46"/>
        <v>La Oroya (Emp. PE-03N/PE-022)</v>
      </c>
      <c r="F489" s="10" t="str">
        <f t="shared" si="46"/>
        <v>Paccha (Emp. PE-03N/PE-20C)</v>
      </c>
      <c r="G489" s="9" t="str">
        <f t="shared" si="46"/>
        <v>PE03N</v>
      </c>
      <c r="H489" s="8">
        <f>SUM(I489:AB489)</f>
        <v>2331</v>
      </c>
      <c r="I489" s="12">
        <v>444</v>
      </c>
      <c r="J489" s="12">
        <v>134</v>
      </c>
      <c r="K489" s="12">
        <v>222</v>
      </c>
      <c r="L489" s="12">
        <v>110</v>
      </c>
      <c r="M489" s="12">
        <v>113</v>
      </c>
      <c r="N489" s="12">
        <v>12</v>
      </c>
      <c r="O489" s="12">
        <v>39</v>
      </c>
      <c r="P489" s="12">
        <v>164</v>
      </c>
      <c r="Q489" s="12">
        <v>286</v>
      </c>
      <c r="R489" s="12">
        <v>254</v>
      </c>
      <c r="S489" s="12">
        <v>58</v>
      </c>
      <c r="T489" s="12">
        <v>11</v>
      </c>
      <c r="U489" s="12">
        <v>28</v>
      </c>
      <c r="V489" s="12">
        <v>29</v>
      </c>
      <c r="W489" s="12">
        <v>403</v>
      </c>
      <c r="X489" s="12">
        <v>2</v>
      </c>
      <c r="Y489" s="12">
        <v>3</v>
      </c>
      <c r="Z489" s="12">
        <v>7</v>
      </c>
      <c r="AA489" s="12">
        <v>12</v>
      </c>
      <c r="AB489" s="12">
        <v>0</v>
      </c>
      <c r="AC489" s="10" t="str">
        <f t="shared" si="43"/>
        <v>Junín</v>
      </c>
    </row>
    <row r="490" spans="2:29" s="3" customFormat="1" x14ac:dyDescent="0.15">
      <c r="B490" s="9">
        <f t="shared" si="41"/>
        <v>484</v>
      </c>
      <c r="C490" s="9" t="s">
        <v>2630</v>
      </c>
      <c r="D490" s="10" t="str">
        <f t="shared" si="46"/>
        <v>Pachachaca</v>
      </c>
      <c r="E490" s="10" t="str">
        <f t="shared" si="46"/>
        <v>Pte. Huaymanta</v>
      </c>
      <c r="F490" s="10" t="str">
        <f t="shared" si="46"/>
        <v>La Oroya (PE-03N/PE-022)</v>
      </c>
      <c r="G490" s="9" t="str">
        <f t="shared" si="46"/>
        <v>PE022</v>
      </c>
      <c r="H490" s="8">
        <f t="shared" ref="H490:H553" si="47">SUM(I490:AB490)</f>
        <v>3336</v>
      </c>
      <c r="I490" s="12">
        <v>704</v>
      </c>
      <c r="J490" s="12">
        <v>151</v>
      </c>
      <c r="K490" s="12">
        <v>324</v>
      </c>
      <c r="L490" s="12">
        <v>255</v>
      </c>
      <c r="M490" s="12">
        <v>333</v>
      </c>
      <c r="N490" s="12">
        <v>11</v>
      </c>
      <c r="O490" s="12">
        <v>41</v>
      </c>
      <c r="P490" s="12">
        <v>259</v>
      </c>
      <c r="Q490" s="12">
        <v>334</v>
      </c>
      <c r="R490" s="12">
        <v>300</v>
      </c>
      <c r="S490" s="12">
        <v>54</v>
      </c>
      <c r="T490" s="12">
        <v>6</v>
      </c>
      <c r="U490" s="12">
        <v>18</v>
      </c>
      <c r="V490" s="12">
        <v>24</v>
      </c>
      <c r="W490" s="12">
        <v>503</v>
      </c>
      <c r="X490" s="12">
        <v>1</v>
      </c>
      <c r="Y490" s="12">
        <v>1</v>
      </c>
      <c r="Z490" s="12">
        <v>5</v>
      </c>
      <c r="AA490" s="12">
        <v>12</v>
      </c>
      <c r="AB490" s="12">
        <v>0</v>
      </c>
      <c r="AC490" s="10" t="str">
        <f t="shared" si="43"/>
        <v>Junín</v>
      </c>
    </row>
    <row r="491" spans="2:29" s="3" customFormat="1" x14ac:dyDescent="0.15">
      <c r="B491" s="9">
        <f t="shared" si="41"/>
        <v>485</v>
      </c>
      <c r="C491" s="9" t="s">
        <v>2635</v>
      </c>
      <c r="D491" s="10" t="str">
        <f t="shared" si="46"/>
        <v>San Ramón</v>
      </c>
      <c r="E491" s="10" t="str">
        <f t="shared" si="46"/>
        <v>Puntayacu</v>
      </c>
      <c r="F491" s="10" t="str">
        <f t="shared" si="46"/>
        <v>San Ramón (PE-22A/JU-100)</v>
      </c>
      <c r="G491" s="9" t="str">
        <f t="shared" si="46"/>
        <v>PE22B</v>
      </c>
      <c r="H491" s="8">
        <f t="shared" si="47"/>
        <v>1174</v>
      </c>
      <c r="I491" s="12">
        <v>245</v>
      </c>
      <c r="J491" s="12">
        <v>37</v>
      </c>
      <c r="K491" s="12">
        <v>197</v>
      </c>
      <c r="L491" s="12">
        <v>85</v>
      </c>
      <c r="M491" s="12">
        <v>156</v>
      </c>
      <c r="N491" s="12">
        <v>23</v>
      </c>
      <c r="O491" s="12">
        <v>33</v>
      </c>
      <c r="P491" s="12">
        <v>60</v>
      </c>
      <c r="Q491" s="12">
        <v>185</v>
      </c>
      <c r="R491" s="12">
        <v>86</v>
      </c>
      <c r="S491" s="12">
        <v>11</v>
      </c>
      <c r="T491" s="12">
        <v>0</v>
      </c>
      <c r="U491" s="12">
        <v>3</v>
      </c>
      <c r="V491" s="12">
        <v>3</v>
      </c>
      <c r="W491" s="12">
        <v>49</v>
      </c>
      <c r="X491" s="12">
        <v>0</v>
      </c>
      <c r="Y491" s="12">
        <v>0</v>
      </c>
      <c r="Z491" s="12">
        <v>0</v>
      </c>
      <c r="AA491" s="12">
        <v>1</v>
      </c>
      <c r="AB491" s="12">
        <v>0</v>
      </c>
      <c r="AC491" s="10" t="str">
        <f t="shared" si="43"/>
        <v>Junín</v>
      </c>
    </row>
    <row r="492" spans="2:29" s="3" customFormat="1" x14ac:dyDescent="0.15">
      <c r="B492" s="9">
        <f t="shared" si="41"/>
        <v>486</v>
      </c>
      <c r="C492" s="9" t="s">
        <v>2641</v>
      </c>
      <c r="D492" s="10" t="str">
        <f t="shared" si="46"/>
        <v>Chunchuyacu</v>
      </c>
      <c r="E492" s="10" t="str">
        <f t="shared" si="46"/>
        <v>San Ramón (PE-22A/JU-100)</v>
      </c>
      <c r="F492" s="10" t="str">
        <f t="shared" si="46"/>
        <v>La Merced</v>
      </c>
      <c r="G492" s="9" t="str">
        <f t="shared" si="46"/>
        <v>PE22B</v>
      </c>
      <c r="H492" s="8">
        <f t="shared" si="47"/>
        <v>2870</v>
      </c>
      <c r="I492" s="12">
        <v>1200</v>
      </c>
      <c r="J492" s="12">
        <v>314</v>
      </c>
      <c r="K492" s="12">
        <v>353</v>
      </c>
      <c r="L492" s="12">
        <v>189</v>
      </c>
      <c r="M492" s="12">
        <v>339</v>
      </c>
      <c r="N492" s="12">
        <v>17</v>
      </c>
      <c r="O492" s="12">
        <v>34</v>
      </c>
      <c r="P492" s="12">
        <v>60</v>
      </c>
      <c r="Q492" s="12">
        <v>229</v>
      </c>
      <c r="R492" s="12">
        <v>74</v>
      </c>
      <c r="S492" s="12">
        <v>12</v>
      </c>
      <c r="T492" s="12">
        <v>1</v>
      </c>
      <c r="U492" s="12">
        <v>3</v>
      </c>
      <c r="V492" s="12">
        <v>8</v>
      </c>
      <c r="W492" s="12">
        <v>35</v>
      </c>
      <c r="X492" s="12">
        <v>0</v>
      </c>
      <c r="Y492" s="12">
        <v>0</v>
      </c>
      <c r="Z492" s="12">
        <v>1</v>
      </c>
      <c r="AA492" s="12">
        <v>1</v>
      </c>
      <c r="AB492" s="12">
        <v>0</v>
      </c>
      <c r="AC492" s="10" t="str">
        <f t="shared" si="43"/>
        <v>Junín</v>
      </c>
    </row>
    <row r="493" spans="2:29" s="3" customFormat="1" x14ac:dyDescent="0.15">
      <c r="B493" s="9">
        <f t="shared" si="41"/>
        <v>487</v>
      </c>
      <c r="C493" s="9" t="s">
        <v>2645</v>
      </c>
      <c r="D493" s="10" t="str">
        <f t="shared" si="46"/>
        <v>Santa Ana</v>
      </c>
      <c r="E493" s="10" t="str">
        <f t="shared" si="46"/>
        <v>Puente Reiter</v>
      </c>
      <c r="F493" s="10" t="str">
        <f t="shared" si="46"/>
        <v>Santa Ana</v>
      </c>
      <c r="G493" s="9" t="str">
        <f t="shared" si="46"/>
        <v>PE05S</v>
      </c>
      <c r="H493" s="8">
        <f t="shared" si="47"/>
        <v>1276</v>
      </c>
      <c r="I493" s="12">
        <v>409</v>
      </c>
      <c r="J493" s="12">
        <v>218</v>
      </c>
      <c r="K493" s="12">
        <v>156</v>
      </c>
      <c r="L493" s="12">
        <v>49</v>
      </c>
      <c r="M493" s="12">
        <v>100</v>
      </c>
      <c r="N493" s="12">
        <v>4</v>
      </c>
      <c r="O493" s="12">
        <v>27</v>
      </c>
      <c r="P493" s="12">
        <v>35</v>
      </c>
      <c r="Q493" s="12">
        <v>171</v>
      </c>
      <c r="R493" s="12">
        <v>64</v>
      </c>
      <c r="S493" s="12">
        <v>7</v>
      </c>
      <c r="T493" s="12">
        <v>2</v>
      </c>
      <c r="U493" s="12">
        <v>3</v>
      </c>
      <c r="V493" s="12">
        <v>1</v>
      </c>
      <c r="W493" s="12">
        <v>28</v>
      </c>
      <c r="X493" s="12">
        <v>0</v>
      </c>
      <c r="Y493" s="12">
        <v>0</v>
      </c>
      <c r="Z493" s="12">
        <v>1</v>
      </c>
      <c r="AA493" s="12">
        <v>1</v>
      </c>
      <c r="AB493" s="12">
        <v>0</v>
      </c>
      <c r="AC493" s="10" t="str">
        <f t="shared" si="43"/>
        <v>Junín</v>
      </c>
    </row>
    <row r="494" spans="2:29" s="3" customFormat="1" x14ac:dyDescent="0.15">
      <c r="B494" s="9">
        <f t="shared" si="41"/>
        <v>488</v>
      </c>
      <c r="C494" s="9" t="s">
        <v>2648</v>
      </c>
      <c r="D494" s="10" t="str">
        <f t="shared" si="46"/>
        <v>Perene</v>
      </c>
      <c r="E494" s="10" t="str">
        <f t="shared" si="46"/>
        <v>Perené</v>
      </c>
      <c r="F494" s="10" t="str">
        <f t="shared" si="46"/>
        <v>Dv. Alto Toterani</v>
      </c>
      <c r="G494" s="9" t="str">
        <f t="shared" si="46"/>
        <v>PE05S</v>
      </c>
      <c r="H494" s="8">
        <f t="shared" si="47"/>
        <v>1004</v>
      </c>
      <c r="I494" s="12">
        <v>248</v>
      </c>
      <c r="J494" s="12">
        <v>178</v>
      </c>
      <c r="K494" s="12">
        <v>177</v>
      </c>
      <c r="L494" s="12">
        <v>41</v>
      </c>
      <c r="M494" s="12">
        <v>62</v>
      </c>
      <c r="N494" s="12">
        <v>1</v>
      </c>
      <c r="O494" s="12">
        <v>4</v>
      </c>
      <c r="P494" s="12">
        <v>63</v>
      </c>
      <c r="Q494" s="12">
        <v>121</v>
      </c>
      <c r="R494" s="12">
        <v>71</v>
      </c>
      <c r="S494" s="12">
        <v>7</v>
      </c>
      <c r="T494" s="12">
        <v>1</v>
      </c>
      <c r="U494" s="12">
        <v>2</v>
      </c>
      <c r="V494" s="12">
        <v>1</v>
      </c>
      <c r="W494" s="12">
        <v>27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0" t="str">
        <f t="shared" si="43"/>
        <v>Junín</v>
      </c>
    </row>
    <row r="495" spans="2:29" s="3" customFormat="1" x14ac:dyDescent="0.15">
      <c r="B495" s="9">
        <f t="shared" si="41"/>
        <v>489</v>
      </c>
      <c r="C495" s="9" t="s">
        <v>2654</v>
      </c>
      <c r="D495" s="10" t="str">
        <f t="shared" si="46"/>
        <v>Puerto Ocopa</v>
      </c>
      <c r="E495" s="10" t="str">
        <f t="shared" si="46"/>
        <v>Mazamari</v>
      </c>
      <c r="F495" s="10" t="str">
        <f t="shared" si="46"/>
        <v>Puerto Ocopa</v>
      </c>
      <c r="G495" s="9" t="str">
        <f t="shared" si="46"/>
        <v>PE05S</v>
      </c>
      <c r="H495" s="8">
        <f t="shared" si="47"/>
        <v>455</v>
      </c>
      <c r="I495" s="12">
        <v>87</v>
      </c>
      <c r="J495" s="12">
        <v>71</v>
      </c>
      <c r="K495" s="12">
        <v>167</v>
      </c>
      <c r="L495" s="12">
        <v>0</v>
      </c>
      <c r="M495" s="12">
        <v>48</v>
      </c>
      <c r="N495" s="12">
        <v>6</v>
      </c>
      <c r="O495" s="12">
        <v>1</v>
      </c>
      <c r="P495" s="12">
        <v>0</v>
      </c>
      <c r="Q495" s="12">
        <v>32</v>
      </c>
      <c r="R495" s="12">
        <v>38</v>
      </c>
      <c r="S495" s="12">
        <v>4</v>
      </c>
      <c r="T495" s="12">
        <v>0</v>
      </c>
      <c r="U495" s="12">
        <v>0</v>
      </c>
      <c r="V495" s="12">
        <v>0</v>
      </c>
      <c r="W495" s="12">
        <v>1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0" t="str">
        <f t="shared" si="43"/>
        <v>Junín</v>
      </c>
    </row>
    <row r="496" spans="2:29" s="3" customFormat="1" x14ac:dyDescent="0.15">
      <c r="B496" s="9">
        <f t="shared" si="41"/>
        <v>490</v>
      </c>
      <c r="C496" s="9" t="s">
        <v>2658</v>
      </c>
      <c r="D496" s="10" t="str">
        <f t="shared" si="46"/>
        <v>Quiulla</v>
      </c>
      <c r="E496" s="10" t="str">
        <f t="shared" si="46"/>
        <v>La Oroya (Emp. PE-03S/PE-022)</v>
      </c>
      <c r="F496" s="10" t="str">
        <f t="shared" si="46"/>
        <v>Pte. Matachico</v>
      </c>
      <c r="G496" s="9" t="str">
        <f t="shared" si="46"/>
        <v>PE03S</v>
      </c>
      <c r="H496" s="8">
        <f t="shared" si="47"/>
        <v>1692</v>
      </c>
      <c r="I496" s="12">
        <v>558</v>
      </c>
      <c r="J496" s="12">
        <v>89</v>
      </c>
      <c r="K496" s="12">
        <v>140</v>
      </c>
      <c r="L496" s="12">
        <v>132</v>
      </c>
      <c r="M496" s="12">
        <v>150</v>
      </c>
      <c r="N496" s="12">
        <v>3</v>
      </c>
      <c r="O496" s="12">
        <v>26</v>
      </c>
      <c r="P496" s="12">
        <v>113</v>
      </c>
      <c r="Q496" s="12">
        <v>110</v>
      </c>
      <c r="R496" s="12">
        <v>124</v>
      </c>
      <c r="S496" s="12">
        <v>37</v>
      </c>
      <c r="T496" s="12">
        <v>6</v>
      </c>
      <c r="U496" s="12">
        <v>11</v>
      </c>
      <c r="V496" s="12">
        <v>10</v>
      </c>
      <c r="W496" s="12">
        <v>168</v>
      </c>
      <c r="X496" s="12">
        <v>3</v>
      </c>
      <c r="Y496" s="12">
        <v>1</v>
      </c>
      <c r="Z496" s="12">
        <v>1</v>
      </c>
      <c r="AA496" s="12">
        <v>10</v>
      </c>
      <c r="AB496" s="12">
        <v>0</v>
      </c>
      <c r="AC496" s="10" t="str">
        <f t="shared" si="43"/>
        <v>Junín</v>
      </c>
    </row>
    <row r="497" spans="2:29" s="3" customFormat="1" x14ac:dyDescent="0.15">
      <c r="B497" s="9">
        <f t="shared" si="41"/>
        <v>491</v>
      </c>
      <c r="C497" s="9" t="s">
        <v>2660</v>
      </c>
      <c r="D497" s="10" t="str">
        <f t="shared" si="46"/>
        <v>Muqui</v>
      </c>
      <c r="E497" s="10" t="str">
        <f t="shared" si="46"/>
        <v>Pte. Stuart (PE-03S/PE-3SB)</v>
      </c>
      <c r="F497" s="10" t="str">
        <f t="shared" si="46"/>
        <v>Huancani</v>
      </c>
      <c r="G497" s="9" t="str">
        <f t="shared" si="46"/>
        <v>PE3SB</v>
      </c>
      <c r="H497" s="8">
        <f t="shared" si="47"/>
        <v>2771</v>
      </c>
      <c r="I497" s="12">
        <v>1126</v>
      </c>
      <c r="J497" s="12">
        <v>256</v>
      </c>
      <c r="K497" s="12">
        <v>265</v>
      </c>
      <c r="L497" s="12">
        <v>250</v>
      </c>
      <c r="M497" s="12">
        <v>212</v>
      </c>
      <c r="N497" s="12">
        <v>82</v>
      </c>
      <c r="O497" s="12">
        <v>16</v>
      </c>
      <c r="P497" s="12">
        <v>47</v>
      </c>
      <c r="Q497" s="12">
        <v>168</v>
      </c>
      <c r="R497" s="12">
        <v>112</v>
      </c>
      <c r="S497" s="12">
        <v>27</v>
      </c>
      <c r="T497" s="12">
        <v>5</v>
      </c>
      <c r="U497" s="12">
        <v>11</v>
      </c>
      <c r="V497" s="12">
        <v>8</v>
      </c>
      <c r="W497" s="12">
        <v>181</v>
      </c>
      <c r="X497" s="12">
        <v>1</v>
      </c>
      <c r="Y497" s="12">
        <v>1</v>
      </c>
      <c r="Z497" s="12">
        <v>1</v>
      </c>
      <c r="AA497" s="12">
        <v>2</v>
      </c>
      <c r="AB497" s="12">
        <v>0</v>
      </c>
      <c r="AC497" s="10" t="str">
        <f t="shared" si="43"/>
        <v>Junín</v>
      </c>
    </row>
    <row r="498" spans="2:29" s="3" customFormat="1" x14ac:dyDescent="0.15">
      <c r="B498" s="9">
        <f t="shared" si="41"/>
        <v>492</v>
      </c>
      <c r="C498" s="9" t="s">
        <v>2665</v>
      </c>
      <c r="D498" s="10" t="str">
        <f t="shared" si="46"/>
        <v>Acolla</v>
      </c>
      <c r="E498" s="10" t="str">
        <f t="shared" si="46"/>
        <v>Acolla</v>
      </c>
      <c r="F498" s="10" t="str">
        <f t="shared" si="46"/>
        <v>Abra Lomo Largo</v>
      </c>
      <c r="G498" s="9" t="str">
        <f t="shared" si="46"/>
        <v>PE3SA</v>
      </c>
      <c r="H498" s="8">
        <f t="shared" si="47"/>
        <v>1278</v>
      </c>
      <c r="I498" s="12">
        <v>388</v>
      </c>
      <c r="J498" s="12">
        <v>147</v>
      </c>
      <c r="K498" s="12">
        <v>118</v>
      </c>
      <c r="L498" s="12">
        <v>12</v>
      </c>
      <c r="M498" s="12">
        <v>440</v>
      </c>
      <c r="N498" s="12">
        <v>16</v>
      </c>
      <c r="O498" s="12">
        <v>23</v>
      </c>
      <c r="P498" s="12">
        <v>13</v>
      </c>
      <c r="Q498" s="12">
        <v>87</v>
      </c>
      <c r="R498" s="12">
        <v>24</v>
      </c>
      <c r="S498" s="12">
        <v>2</v>
      </c>
      <c r="T498" s="12">
        <v>0</v>
      </c>
      <c r="U498" s="12">
        <v>0</v>
      </c>
      <c r="V498" s="12">
        <v>2</v>
      </c>
      <c r="W498" s="12">
        <v>6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0" t="str">
        <f t="shared" si="43"/>
        <v>Junín</v>
      </c>
    </row>
    <row r="499" spans="2:29" s="3" customFormat="1" x14ac:dyDescent="0.15">
      <c r="B499" s="9">
        <f t="shared" si="41"/>
        <v>493</v>
      </c>
      <c r="C499" s="9" t="s">
        <v>2671</v>
      </c>
      <c r="D499" s="10" t="str">
        <f t="shared" si="46"/>
        <v>Concepcion</v>
      </c>
      <c r="E499" s="10" t="str">
        <f t="shared" si="46"/>
        <v>Dv. Jauja (PE-03S/PE-3SA)</v>
      </c>
      <c r="F499" s="10" t="str">
        <f t="shared" si="46"/>
        <v>Dv. Concepción (PE-03S/PE-24A)</v>
      </c>
      <c r="G499" s="9" t="str">
        <f t="shared" si="46"/>
        <v>PE03S</v>
      </c>
      <c r="H499" s="8">
        <f t="shared" si="47"/>
        <v>2808</v>
      </c>
      <c r="I499" s="12">
        <v>1211</v>
      </c>
      <c r="J499" s="12">
        <v>417</v>
      </c>
      <c r="K499" s="12">
        <v>319</v>
      </c>
      <c r="L499" s="12">
        <v>101</v>
      </c>
      <c r="M499" s="12">
        <v>251</v>
      </c>
      <c r="N499" s="12">
        <v>137</v>
      </c>
      <c r="O499" s="12">
        <v>49</v>
      </c>
      <c r="P499" s="12">
        <v>121</v>
      </c>
      <c r="Q499" s="12">
        <v>148</v>
      </c>
      <c r="R499" s="12">
        <v>26</v>
      </c>
      <c r="S499" s="12">
        <v>5</v>
      </c>
      <c r="T499" s="12">
        <v>0</v>
      </c>
      <c r="U499" s="12">
        <v>3</v>
      </c>
      <c r="V499" s="12">
        <v>1</v>
      </c>
      <c r="W499" s="12">
        <v>19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0" t="str">
        <f t="shared" si="43"/>
        <v>Junín</v>
      </c>
    </row>
    <row r="500" spans="2:29" s="3" customFormat="1" x14ac:dyDescent="0.15">
      <c r="B500" s="9">
        <f t="shared" si="41"/>
        <v>494</v>
      </c>
      <c r="C500" s="9" t="s">
        <v>2676</v>
      </c>
      <c r="D500" s="10" t="str">
        <f t="shared" si="46"/>
        <v>Colpa</v>
      </c>
      <c r="E500" s="10" t="str">
        <f t="shared" si="46"/>
        <v>Colpa</v>
      </c>
      <c r="F500" s="10" t="str">
        <f t="shared" si="46"/>
        <v>Pilcomayo</v>
      </c>
      <c r="G500" s="9" t="str">
        <f t="shared" si="46"/>
        <v>PE024</v>
      </c>
      <c r="H500" s="8">
        <f t="shared" si="47"/>
        <v>684</v>
      </c>
      <c r="I500" s="12">
        <v>200</v>
      </c>
      <c r="J500" s="12">
        <v>239</v>
      </c>
      <c r="K500" s="12">
        <v>71</v>
      </c>
      <c r="L500" s="12">
        <v>10</v>
      </c>
      <c r="M500" s="12">
        <v>95</v>
      </c>
      <c r="N500" s="12">
        <v>2</v>
      </c>
      <c r="O500" s="12">
        <v>2</v>
      </c>
      <c r="P500" s="12">
        <v>0</v>
      </c>
      <c r="Q500" s="12">
        <v>31</v>
      </c>
      <c r="R500" s="12">
        <v>15</v>
      </c>
      <c r="S500" s="12">
        <v>1</v>
      </c>
      <c r="T500" s="12">
        <v>1</v>
      </c>
      <c r="U500" s="12">
        <v>5</v>
      </c>
      <c r="V500" s="12">
        <v>0</v>
      </c>
      <c r="W500" s="12">
        <v>11</v>
      </c>
      <c r="X500" s="12">
        <v>1</v>
      </c>
      <c r="Y500" s="12">
        <v>0</v>
      </c>
      <c r="Z500" s="12">
        <v>0</v>
      </c>
      <c r="AA500" s="12">
        <v>0</v>
      </c>
      <c r="AB500" s="12">
        <v>0</v>
      </c>
      <c r="AC500" s="10" t="str">
        <f t="shared" si="43"/>
        <v>Junín</v>
      </c>
    </row>
    <row r="501" spans="2:29" s="3" customFormat="1" x14ac:dyDescent="0.15">
      <c r="B501" s="9">
        <f t="shared" si="41"/>
        <v>495</v>
      </c>
      <c r="C501" s="9" t="s">
        <v>2680</v>
      </c>
      <c r="D501" s="10" t="str">
        <f t="shared" si="46"/>
        <v>Huayucachi</v>
      </c>
      <c r="E501" s="10" t="str">
        <f t="shared" si="46"/>
        <v>Chilca (PE-03S/PE-3SC)</v>
      </c>
      <c r="F501" s="10" t="str">
        <f t="shared" si="46"/>
        <v>Huayucachi (PE-03S/PE-3SB)</v>
      </c>
      <c r="G501" s="9" t="str">
        <f t="shared" si="46"/>
        <v>PE03S</v>
      </c>
      <c r="H501" s="8">
        <f t="shared" si="47"/>
        <v>4596</v>
      </c>
      <c r="I501" s="12">
        <v>1571</v>
      </c>
      <c r="J501" s="12">
        <v>1061</v>
      </c>
      <c r="K501" s="12">
        <v>417</v>
      </c>
      <c r="L501" s="12">
        <v>138</v>
      </c>
      <c r="M501" s="12">
        <v>463</v>
      </c>
      <c r="N501" s="12">
        <v>432</v>
      </c>
      <c r="O501" s="12">
        <v>75</v>
      </c>
      <c r="P501" s="12">
        <v>15</v>
      </c>
      <c r="Q501" s="12">
        <v>289</v>
      </c>
      <c r="R501" s="12">
        <v>75</v>
      </c>
      <c r="S501" s="12">
        <v>5</v>
      </c>
      <c r="T501" s="12">
        <v>1</v>
      </c>
      <c r="U501" s="12">
        <v>4</v>
      </c>
      <c r="V501" s="12">
        <v>1</v>
      </c>
      <c r="W501" s="12">
        <v>44</v>
      </c>
      <c r="X501" s="12">
        <v>0</v>
      </c>
      <c r="Y501" s="12">
        <v>0</v>
      </c>
      <c r="Z501" s="12">
        <v>0</v>
      </c>
      <c r="AA501" s="12">
        <v>5</v>
      </c>
      <c r="AB501" s="12">
        <v>0</v>
      </c>
      <c r="AC501" s="10" t="str">
        <f t="shared" si="43"/>
        <v>Junín</v>
      </c>
    </row>
    <row r="502" spans="2:29" s="3" customFormat="1" x14ac:dyDescent="0.15">
      <c r="B502" s="9">
        <f t="shared" si="41"/>
        <v>496</v>
      </c>
      <c r="C502" s="9" t="s">
        <v>2685</v>
      </c>
      <c r="D502" s="10" t="str">
        <f t="shared" si="46"/>
        <v>Quihuapata</v>
      </c>
      <c r="E502" s="10" t="str">
        <f t="shared" si="46"/>
        <v>Condorsenja (Emp. HV-113)</v>
      </c>
      <c r="F502" s="10" t="str">
        <f t="shared" si="46"/>
        <v>Churcampa</v>
      </c>
      <c r="G502" s="9" t="str">
        <f t="shared" si="46"/>
        <v>PE3SD</v>
      </c>
      <c r="H502" s="8">
        <f t="shared" si="47"/>
        <v>138</v>
      </c>
      <c r="I502" s="12">
        <v>56</v>
      </c>
      <c r="J502" s="12">
        <v>10</v>
      </c>
      <c r="K502" s="12">
        <v>40</v>
      </c>
      <c r="L502" s="12">
        <v>2</v>
      </c>
      <c r="M502" s="12">
        <v>7</v>
      </c>
      <c r="N502" s="12">
        <v>1</v>
      </c>
      <c r="O502" s="12">
        <v>5</v>
      </c>
      <c r="P502" s="12">
        <v>0</v>
      </c>
      <c r="Q502" s="12">
        <v>13</v>
      </c>
      <c r="R502" s="12">
        <v>2</v>
      </c>
      <c r="S502" s="12">
        <v>0</v>
      </c>
      <c r="T502" s="12">
        <v>0</v>
      </c>
      <c r="U502" s="12">
        <v>0</v>
      </c>
      <c r="V502" s="12">
        <v>0</v>
      </c>
      <c r="W502" s="12">
        <v>2</v>
      </c>
      <c r="X502" s="12">
        <v>0</v>
      </c>
      <c r="Y502" s="12">
        <v>0</v>
      </c>
      <c r="Z502" s="12">
        <v>0</v>
      </c>
      <c r="AA502" s="12">
        <v>0</v>
      </c>
      <c r="AB502" s="12">
        <v>0</v>
      </c>
      <c r="AC502" s="10" t="str">
        <f t="shared" si="43"/>
        <v>Huancavelica</v>
      </c>
    </row>
    <row r="503" spans="2:29" s="3" customFormat="1" x14ac:dyDescent="0.15">
      <c r="B503" s="9">
        <f t="shared" si="41"/>
        <v>497</v>
      </c>
      <c r="C503" s="9" t="s">
        <v>2690</v>
      </c>
      <c r="D503" s="10" t="str">
        <f t="shared" si="46"/>
        <v>Huando</v>
      </c>
      <c r="E503" s="10" t="str">
        <f t="shared" si="46"/>
        <v>Dv. Palca</v>
      </c>
      <c r="F503" s="10" t="str">
        <f t="shared" si="46"/>
        <v>Izcuchaca</v>
      </c>
      <c r="G503" s="9" t="str">
        <f t="shared" si="46"/>
        <v>PE026</v>
      </c>
      <c r="H503" s="8">
        <f t="shared" si="47"/>
        <v>545</v>
      </c>
      <c r="I503" s="12">
        <v>270</v>
      </c>
      <c r="J503" s="12">
        <v>70</v>
      </c>
      <c r="K503" s="12">
        <v>68</v>
      </c>
      <c r="L503" s="12">
        <v>6</v>
      </c>
      <c r="M503" s="12">
        <v>20</v>
      </c>
      <c r="N503" s="12">
        <v>1</v>
      </c>
      <c r="O503" s="12">
        <v>24</v>
      </c>
      <c r="P503" s="12">
        <v>9</v>
      </c>
      <c r="Q503" s="12">
        <v>27</v>
      </c>
      <c r="R503" s="12">
        <v>25</v>
      </c>
      <c r="S503" s="12">
        <v>2</v>
      </c>
      <c r="T503" s="12">
        <v>2</v>
      </c>
      <c r="U503" s="12">
        <v>4</v>
      </c>
      <c r="V503" s="12">
        <v>2</v>
      </c>
      <c r="W503" s="12">
        <v>12</v>
      </c>
      <c r="X503" s="12">
        <v>2</v>
      </c>
      <c r="Y503" s="12">
        <v>1</v>
      </c>
      <c r="Z503" s="12">
        <v>0</v>
      </c>
      <c r="AA503" s="12">
        <v>0</v>
      </c>
      <c r="AB503" s="12">
        <v>0</v>
      </c>
      <c r="AC503" s="10" t="str">
        <f t="shared" si="43"/>
        <v>Huancavelica</v>
      </c>
    </row>
    <row r="504" spans="2:29" s="3" customFormat="1" x14ac:dyDescent="0.15">
      <c r="B504" s="9">
        <f t="shared" si="41"/>
        <v>498</v>
      </c>
      <c r="C504" s="9" t="s">
        <v>2696</v>
      </c>
      <c r="D504" s="10" t="str">
        <f t="shared" si="46"/>
        <v>Cunyac</v>
      </c>
      <c r="E504" s="10" t="str">
        <f t="shared" si="46"/>
        <v>Cunyac</v>
      </c>
      <c r="F504" s="10" t="str">
        <f t="shared" si="46"/>
        <v>Uscupampa</v>
      </c>
      <c r="G504" s="9" t="str">
        <f t="shared" si="46"/>
        <v>PE26B</v>
      </c>
      <c r="H504" s="8">
        <f t="shared" si="47"/>
        <v>146</v>
      </c>
      <c r="I504" s="12">
        <v>53</v>
      </c>
      <c r="J504" s="12">
        <v>33</v>
      </c>
      <c r="K504" s="12">
        <v>23</v>
      </c>
      <c r="L504" s="12">
        <v>6</v>
      </c>
      <c r="M504" s="12">
        <v>6</v>
      </c>
      <c r="N504" s="12">
        <v>0</v>
      </c>
      <c r="O504" s="12">
        <v>8</v>
      </c>
      <c r="P504" s="12">
        <v>1</v>
      </c>
      <c r="Q504" s="12">
        <v>8</v>
      </c>
      <c r="R504" s="12">
        <v>3</v>
      </c>
      <c r="S504" s="12">
        <v>0</v>
      </c>
      <c r="T504" s="12">
        <v>0</v>
      </c>
      <c r="U504" s="12">
        <v>0</v>
      </c>
      <c r="V504" s="12">
        <v>0</v>
      </c>
      <c r="W504" s="12">
        <v>5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0" t="str">
        <f t="shared" si="43"/>
        <v>Huancavelica</v>
      </c>
    </row>
    <row r="505" spans="2:29" s="3" customFormat="1" x14ac:dyDescent="0.15">
      <c r="B505" s="9">
        <f t="shared" si="41"/>
        <v>499</v>
      </c>
      <c r="C505" s="9" t="s">
        <v>2700</v>
      </c>
      <c r="D505" s="10" t="str">
        <f t="shared" si="46"/>
        <v>Palca</v>
      </c>
      <c r="E505" s="10" t="str">
        <f t="shared" si="46"/>
        <v>Dv. Yauli</v>
      </c>
      <c r="F505" s="10" t="str">
        <f t="shared" si="46"/>
        <v>Dv. Palca</v>
      </c>
      <c r="G505" s="9" t="str">
        <f t="shared" si="46"/>
        <v>PE026</v>
      </c>
      <c r="H505" s="8">
        <f t="shared" si="47"/>
        <v>465</v>
      </c>
      <c r="I505" s="12">
        <v>203</v>
      </c>
      <c r="J505" s="12">
        <v>49</v>
      </c>
      <c r="K505" s="12">
        <v>64</v>
      </c>
      <c r="L505" s="12">
        <v>6</v>
      </c>
      <c r="M505" s="12">
        <v>52</v>
      </c>
      <c r="N505" s="12">
        <v>1</v>
      </c>
      <c r="O505" s="12">
        <v>24</v>
      </c>
      <c r="P505" s="12">
        <v>8</v>
      </c>
      <c r="Q505" s="12">
        <v>30</v>
      </c>
      <c r="R505" s="12">
        <v>10</v>
      </c>
      <c r="S505" s="12">
        <v>1</v>
      </c>
      <c r="T505" s="12">
        <v>2</v>
      </c>
      <c r="U505" s="12">
        <v>2</v>
      </c>
      <c r="V505" s="12">
        <v>2</v>
      </c>
      <c r="W505" s="12">
        <v>11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0" t="str">
        <f t="shared" si="43"/>
        <v>Huancavelica</v>
      </c>
    </row>
    <row r="506" spans="2:29" s="3" customFormat="1" x14ac:dyDescent="0.15">
      <c r="B506" s="9">
        <f t="shared" si="41"/>
        <v>500</v>
      </c>
      <c r="C506" s="9" t="s">
        <v>2704</v>
      </c>
      <c r="D506" s="10" t="str">
        <f t="shared" si="46"/>
        <v>Santa Inés</v>
      </c>
      <c r="E506" s="10" t="str">
        <f t="shared" si="46"/>
        <v>Sta Ines (PE-28D/PE-28E)</v>
      </c>
      <c r="F506" s="10" t="str">
        <f t="shared" si="46"/>
        <v>Castrovirreyna</v>
      </c>
      <c r="G506" s="9" t="str">
        <f t="shared" si="46"/>
        <v>PE28D</v>
      </c>
      <c r="H506" s="8">
        <f t="shared" si="47"/>
        <v>119</v>
      </c>
      <c r="I506" s="12">
        <v>37</v>
      </c>
      <c r="J506" s="12">
        <v>8</v>
      </c>
      <c r="K506" s="12">
        <v>28</v>
      </c>
      <c r="L506" s="12">
        <v>10</v>
      </c>
      <c r="M506" s="12">
        <v>5</v>
      </c>
      <c r="N506" s="12">
        <v>1</v>
      </c>
      <c r="O506" s="12">
        <v>2</v>
      </c>
      <c r="P506" s="12">
        <v>5</v>
      </c>
      <c r="Q506" s="12">
        <v>10</v>
      </c>
      <c r="R506" s="12">
        <v>3</v>
      </c>
      <c r="S506" s="12">
        <v>0</v>
      </c>
      <c r="T506" s="12">
        <v>0</v>
      </c>
      <c r="U506" s="12">
        <v>2</v>
      </c>
      <c r="V506" s="12">
        <v>0</v>
      </c>
      <c r="W506" s="12">
        <v>8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0" t="str">
        <f t="shared" si="43"/>
        <v>Huancavelica</v>
      </c>
    </row>
    <row r="507" spans="2:29" s="3" customFormat="1" x14ac:dyDescent="0.15">
      <c r="B507" s="9">
        <f t="shared" si="41"/>
        <v>501</v>
      </c>
      <c r="C507" s="9" t="s">
        <v>2710</v>
      </c>
      <c r="D507" s="10" t="str">
        <f t="shared" ref="D507:G526" si="48">VLOOKUP($C507,Estaciones_2016,D$586,0)</f>
        <v>Pilpichaca</v>
      </c>
      <c r="E507" s="10" t="str">
        <f t="shared" si="48"/>
        <v>Pilpichaca</v>
      </c>
      <c r="F507" s="10" t="str">
        <f t="shared" si="48"/>
        <v>Rumichaca (Emp. PE-28A/PE-28E)</v>
      </c>
      <c r="G507" s="9" t="str">
        <f t="shared" si="48"/>
        <v>PE28E</v>
      </c>
      <c r="H507" s="8">
        <f t="shared" si="47"/>
        <v>80</v>
      </c>
      <c r="I507" s="12">
        <v>21</v>
      </c>
      <c r="J507" s="12">
        <v>5</v>
      </c>
      <c r="K507" s="12">
        <v>21</v>
      </c>
      <c r="L507" s="12">
        <v>5</v>
      </c>
      <c r="M507" s="12">
        <v>2</v>
      </c>
      <c r="N507" s="12">
        <v>1</v>
      </c>
      <c r="O507" s="12">
        <v>2</v>
      </c>
      <c r="P507" s="12">
        <v>4</v>
      </c>
      <c r="Q507" s="12">
        <v>8</v>
      </c>
      <c r="R507" s="12">
        <v>2</v>
      </c>
      <c r="S507" s="12">
        <v>0</v>
      </c>
      <c r="T507" s="12">
        <v>0</v>
      </c>
      <c r="U507" s="12">
        <v>0</v>
      </c>
      <c r="V507" s="12">
        <v>1</v>
      </c>
      <c r="W507" s="12">
        <v>7</v>
      </c>
      <c r="X507" s="12">
        <v>1</v>
      </c>
      <c r="Y507" s="12">
        <v>0</v>
      </c>
      <c r="Z507" s="12">
        <v>0</v>
      </c>
      <c r="AA507" s="12">
        <v>0</v>
      </c>
      <c r="AB507" s="12">
        <v>0</v>
      </c>
      <c r="AC507" s="10" t="str">
        <f t="shared" si="43"/>
        <v>Huancavelica</v>
      </c>
    </row>
    <row r="508" spans="2:29" s="3" customFormat="1" x14ac:dyDescent="0.15">
      <c r="B508" s="9">
        <f t="shared" si="41"/>
        <v>502</v>
      </c>
      <c r="C508" s="9" t="s">
        <v>2716</v>
      </c>
      <c r="D508" s="10" t="str">
        <f t="shared" si="48"/>
        <v>Chacco</v>
      </c>
      <c r="E508" s="10" t="str">
        <f t="shared" si="48"/>
        <v>Dv. Chachara (Emp. PE-021S/PE-26B)</v>
      </c>
      <c r="F508" s="10" t="str">
        <f t="shared" si="48"/>
        <v>Ayacucho (Emp. PE-03S/PE-28A)</v>
      </c>
      <c r="G508" s="9" t="str">
        <f t="shared" si="48"/>
        <v>PE03S</v>
      </c>
      <c r="H508" s="8">
        <f t="shared" si="47"/>
        <v>2309</v>
      </c>
      <c r="I508" s="12">
        <v>849</v>
      </c>
      <c r="J508" s="12">
        <v>100</v>
      </c>
      <c r="K508" s="12">
        <v>448</v>
      </c>
      <c r="L508" s="12">
        <v>34</v>
      </c>
      <c r="M508" s="12">
        <v>501</v>
      </c>
      <c r="N508" s="12">
        <v>5</v>
      </c>
      <c r="O508" s="12">
        <v>8</v>
      </c>
      <c r="P508" s="12">
        <v>11</v>
      </c>
      <c r="Q508" s="12">
        <v>199</v>
      </c>
      <c r="R508" s="12">
        <v>120</v>
      </c>
      <c r="S508" s="12">
        <v>3</v>
      </c>
      <c r="T508" s="12">
        <v>0</v>
      </c>
      <c r="U508" s="12">
        <v>2</v>
      </c>
      <c r="V508" s="12">
        <v>3</v>
      </c>
      <c r="W508" s="12">
        <v>26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0" t="str">
        <f t="shared" si="43"/>
        <v>Ayacucho</v>
      </c>
    </row>
    <row r="509" spans="2:29" s="3" customFormat="1" x14ac:dyDescent="0.15">
      <c r="B509" s="9">
        <f t="shared" si="41"/>
        <v>503</v>
      </c>
      <c r="C509" s="9" t="s">
        <v>2722</v>
      </c>
      <c r="D509" s="10" t="str">
        <f t="shared" si="48"/>
        <v>Quinua</v>
      </c>
      <c r="E509" s="10" t="str">
        <f t="shared" si="48"/>
        <v>La Quinua</v>
      </c>
      <c r="F509" s="10" t="str">
        <f t="shared" si="48"/>
        <v>Pacaycasa</v>
      </c>
      <c r="G509" s="9" t="str">
        <f t="shared" si="48"/>
        <v>PE28B</v>
      </c>
      <c r="H509" s="8">
        <f t="shared" si="47"/>
        <v>854</v>
      </c>
      <c r="I509" s="12">
        <v>251</v>
      </c>
      <c r="J509" s="12">
        <v>31</v>
      </c>
      <c r="K509" s="12">
        <v>274</v>
      </c>
      <c r="L509" s="12">
        <v>59</v>
      </c>
      <c r="M509" s="12">
        <v>139</v>
      </c>
      <c r="N509" s="12">
        <v>2</v>
      </c>
      <c r="O509" s="12">
        <v>0</v>
      </c>
      <c r="P509" s="12">
        <v>0</v>
      </c>
      <c r="Q509" s="12">
        <v>65</v>
      </c>
      <c r="R509" s="12">
        <v>21</v>
      </c>
      <c r="S509" s="12">
        <v>1</v>
      </c>
      <c r="T509" s="12">
        <v>0</v>
      </c>
      <c r="U509" s="12">
        <v>1</v>
      </c>
      <c r="V509" s="12">
        <v>1</v>
      </c>
      <c r="W509" s="12">
        <v>9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0" t="str">
        <f t="shared" si="43"/>
        <v>Ayacucho</v>
      </c>
    </row>
    <row r="510" spans="2:29" s="3" customFormat="1" x14ac:dyDescent="0.15">
      <c r="B510" s="9">
        <f t="shared" si="41"/>
        <v>504</v>
      </c>
      <c r="C510" s="9" t="s">
        <v>2727</v>
      </c>
      <c r="D510" s="10" t="str">
        <f t="shared" si="48"/>
        <v>Casacancha</v>
      </c>
      <c r="E510" s="10" t="str">
        <f t="shared" si="48"/>
        <v>Dv. Rosaspata (PE-28A/AY-107)</v>
      </c>
      <c r="F510" s="10" t="str">
        <f t="shared" si="48"/>
        <v>Ayacucho (PE-03S/PE-28A)</v>
      </c>
      <c r="G510" s="9" t="str">
        <f t="shared" si="48"/>
        <v>PE28A</v>
      </c>
      <c r="H510" s="8">
        <f t="shared" si="47"/>
        <v>623</v>
      </c>
      <c r="I510" s="12">
        <v>77</v>
      </c>
      <c r="J510" s="12">
        <v>38</v>
      </c>
      <c r="K510" s="12">
        <v>100</v>
      </c>
      <c r="L510" s="12">
        <v>47</v>
      </c>
      <c r="M510" s="12">
        <v>102</v>
      </c>
      <c r="N510" s="12">
        <v>3</v>
      </c>
      <c r="O510" s="12">
        <v>3</v>
      </c>
      <c r="P510" s="12">
        <v>55</v>
      </c>
      <c r="Q510" s="12">
        <v>63</v>
      </c>
      <c r="R510" s="12">
        <v>54</v>
      </c>
      <c r="S510" s="12">
        <v>6</v>
      </c>
      <c r="T510" s="12">
        <v>1</v>
      </c>
      <c r="U510" s="12">
        <v>4</v>
      </c>
      <c r="V510" s="12">
        <v>3</v>
      </c>
      <c r="W510" s="12">
        <v>63</v>
      </c>
      <c r="X510" s="12">
        <v>0</v>
      </c>
      <c r="Y510" s="12">
        <v>1</v>
      </c>
      <c r="Z510" s="12">
        <v>2</v>
      </c>
      <c r="AA510" s="12">
        <v>1</v>
      </c>
      <c r="AB510" s="12">
        <v>0</v>
      </c>
      <c r="AC510" s="10" t="str">
        <f t="shared" si="43"/>
        <v>Ayacucho</v>
      </c>
    </row>
    <row r="511" spans="2:29" s="3" customFormat="1" x14ac:dyDescent="0.15">
      <c r="B511" s="9">
        <f t="shared" si="41"/>
        <v>505</v>
      </c>
      <c r="C511" s="9" t="s">
        <v>2733</v>
      </c>
      <c r="D511" s="10" t="str">
        <f t="shared" si="48"/>
        <v>Socos</v>
      </c>
      <c r="E511" s="10" t="str">
        <f t="shared" si="48"/>
        <v>Dv. Rosaspata (PE-28A/AY-107)</v>
      </c>
      <c r="F511" s="10" t="str">
        <f t="shared" si="48"/>
        <v>Ayacucho (PE-03S/PE-28A)</v>
      </c>
      <c r="G511" s="9" t="str">
        <f t="shared" si="48"/>
        <v>PE28A</v>
      </c>
      <c r="H511" s="8">
        <f t="shared" si="47"/>
        <v>708</v>
      </c>
      <c r="I511" s="12">
        <v>94</v>
      </c>
      <c r="J511" s="12">
        <v>51</v>
      </c>
      <c r="K511" s="12">
        <v>118</v>
      </c>
      <c r="L511" s="12">
        <v>47</v>
      </c>
      <c r="M511" s="12">
        <v>141</v>
      </c>
      <c r="N511" s="12">
        <v>4</v>
      </c>
      <c r="O511" s="12">
        <v>4</v>
      </c>
      <c r="P511" s="12">
        <v>54</v>
      </c>
      <c r="Q511" s="12">
        <v>71</v>
      </c>
      <c r="R511" s="12">
        <v>48</v>
      </c>
      <c r="S511" s="12">
        <v>5</v>
      </c>
      <c r="T511" s="12">
        <v>2</v>
      </c>
      <c r="U511" s="12">
        <v>1</v>
      </c>
      <c r="V511" s="12">
        <v>3</v>
      </c>
      <c r="W511" s="12">
        <v>60</v>
      </c>
      <c r="X511" s="12">
        <v>2</v>
      </c>
      <c r="Y511" s="12">
        <v>1</v>
      </c>
      <c r="Z511" s="12">
        <v>2</v>
      </c>
      <c r="AA511" s="12">
        <v>0</v>
      </c>
      <c r="AB511" s="12">
        <v>0</v>
      </c>
      <c r="AC511" s="10" t="str">
        <f t="shared" si="43"/>
        <v>Ayacucho</v>
      </c>
    </row>
    <row r="512" spans="2:29" s="3" customFormat="1" x14ac:dyDescent="0.15">
      <c r="B512" s="9">
        <f t="shared" si="41"/>
        <v>506</v>
      </c>
      <c r="C512" s="9" t="s">
        <v>2736</v>
      </c>
      <c r="D512" s="10" t="str">
        <f t="shared" si="48"/>
        <v>Chiara</v>
      </c>
      <c r="E512" s="10" t="str">
        <f t="shared" si="48"/>
        <v>Ayacucho (Acceso Sur)</v>
      </c>
      <c r="F512" s="10" t="str">
        <f t="shared" si="48"/>
        <v>Yanama</v>
      </c>
      <c r="G512" s="9" t="str">
        <f t="shared" si="48"/>
        <v>PE03S</v>
      </c>
      <c r="H512" s="8">
        <f t="shared" si="47"/>
        <v>1073</v>
      </c>
      <c r="I512" s="12">
        <v>346</v>
      </c>
      <c r="J512" s="12">
        <v>99</v>
      </c>
      <c r="K512" s="12">
        <v>213</v>
      </c>
      <c r="L512" s="12">
        <v>20</v>
      </c>
      <c r="M512" s="12">
        <v>195</v>
      </c>
      <c r="N512" s="12">
        <v>2</v>
      </c>
      <c r="O512" s="12">
        <v>5</v>
      </c>
      <c r="P512" s="12">
        <v>12</v>
      </c>
      <c r="Q512" s="12">
        <v>127</v>
      </c>
      <c r="R512" s="12">
        <v>26</v>
      </c>
      <c r="S512" s="12">
        <v>2</v>
      </c>
      <c r="T512" s="12">
        <v>1</v>
      </c>
      <c r="U512" s="12">
        <v>1</v>
      </c>
      <c r="V512" s="12">
        <v>2</v>
      </c>
      <c r="W512" s="12">
        <v>21</v>
      </c>
      <c r="X512" s="12">
        <v>0</v>
      </c>
      <c r="Y512" s="12">
        <v>0</v>
      </c>
      <c r="Z512" s="12">
        <v>0</v>
      </c>
      <c r="AA512" s="12">
        <v>1</v>
      </c>
      <c r="AB512" s="12">
        <v>0</v>
      </c>
      <c r="AC512" s="10" t="str">
        <f t="shared" si="43"/>
        <v>Ayacucho</v>
      </c>
    </row>
    <row r="513" spans="2:29" s="3" customFormat="1" x14ac:dyDescent="0.15">
      <c r="B513" s="9">
        <f t="shared" si="41"/>
        <v>507</v>
      </c>
      <c r="C513" s="9" t="s">
        <v>2741</v>
      </c>
      <c r="D513" s="10" t="str">
        <f t="shared" si="48"/>
        <v>Minascucho</v>
      </c>
      <c r="E513" s="10" t="str">
        <f t="shared" si="48"/>
        <v>Abra Tocto</v>
      </c>
      <c r="F513" s="10" t="str">
        <f t="shared" si="48"/>
        <v>Condorccocha</v>
      </c>
      <c r="G513" s="9" t="str">
        <f t="shared" si="48"/>
        <v>PE32A</v>
      </c>
      <c r="H513" s="8">
        <f t="shared" si="47"/>
        <v>646</v>
      </c>
      <c r="I513" s="12">
        <v>199</v>
      </c>
      <c r="J513" s="12">
        <v>35</v>
      </c>
      <c r="K513" s="12">
        <v>132</v>
      </c>
      <c r="L513" s="12">
        <v>29</v>
      </c>
      <c r="M513" s="12">
        <v>110</v>
      </c>
      <c r="N513" s="12">
        <v>1</v>
      </c>
      <c r="O513" s="12">
        <v>3</v>
      </c>
      <c r="P513" s="12">
        <v>0</v>
      </c>
      <c r="Q513" s="12">
        <v>98</v>
      </c>
      <c r="R513" s="12">
        <v>21</v>
      </c>
      <c r="S513" s="12">
        <v>4</v>
      </c>
      <c r="T513" s="12">
        <v>0</v>
      </c>
      <c r="U513" s="12">
        <v>1</v>
      </c>
      <c r="V513" s="12">
        <v>2</v>
      </c>
      <c r="W513" s="12">
        <v>11</v>
      </c>
      <c r="X513" s="12">
        <v>0</v>
      </c>
      <c r="Y513" s="12">
        <v>0</v>
      </c>
      <c r="Z513" s="12">
        <v>0</v>
      </c>
      <c r="AA513" s="12">
        <v>0</v>
      </c>
      <c r="AB513" s="12">
        <v>0</v>
      </c>
      <c r="AC513" s="10" t="str">
        <f t="shared" si="43"/>
        <v>Ayacucho</v>
      </c>
    </row>
    <row r="514" spans="2:29" s="3" customFormat="1" x14ac:dyDescent="0.15">
      <c r="B514" s="9">
        <f t="shared" si="41"/>
        <v>508</v>
      </c>
      <c r="C514" s="9" t="s">
        <v>2746</v>
      </c>
      <c r="D514" s="10" t="str">
        <f t="shared" si="48"/>
        <v>Pachaya</v>
      </c>
      <c r="E514" s="10" t="str">
        <f t="shared" si="48"/>
        <v>Andamarca</v>
      </c>
      <c r="F514" s="10" t="str">
        <f t="shared" si="48"/>
        <v>Emp. PE-30A/PE-32A</v>
      </c>
      <c r="G514" s="9" t="str">
        <f t="shared" si="48"/>
        <v>PE32A</v>
      </c>
      <c r="H514" s="8">
        <f t="shared" si="47"/>
        <v>58</v>
      </c>
      <c r="I514" s="12">
        <v>5</v>
      </c>
      <c r="J514" s="12">
        <v>6</v>
      </c>
      <c r="K514" s="12">
        <v>14</v>
      </c>
      <c r="L514" s="12">
        <v>0</v>
      </c>
      <c r="M514" s="12">
        <v>24</v>
      </c>
      <c r="N514" s="12">
        <v>0</v>
      </c>
      <c r="O514" s="12">
        <v>4</v>
      </c>
      <c r="P514" s="12">
        <v>0</v>
      </c>
      <c r="Q514" s="12">
        <v>4</v>
      </c>
      <c r="R514" s="12">
        <v>1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0" t="str">
        <f t="shared" si="43"/>
        <v>Ayacucho</v>
      </c>
    </row>
    <row r="515" spans="2:29" s="3" customFormat="1" x14ac:dyDescent="0.15">
      <c r="B515" s="9">
        <f t="shared" si="41"/>
        <v>509</v>
      </c>
      <c r="C515" s="9" t="s">
        <v>2752</v>
      </c>
      <c r="D515" s="10" t="str">
        <f t="shared" si="48"/>
        <v>Chincheros</v>
      </c>
      <c r="E515" s="10" t="str">
        <f t="shared" si="48"/>
        <v>Dv. Huancamarca (cerca Chinceros)</v>
      </c>
      <c r="F515" s="10" t="str">
        <f t="shared" si="48"/>
        <v>Totorabamba</v>
      </c>
      <c r="G515" s="9" t="str">
        <f t="shared" si="48"/>
        <v>PE03S</v>
      </c>
      <c r="H515" s="8">
        <f t="shared" si="47"/>
        <v>245</v>
      </c>
      <c r="I515" s="12">
        <v>55</v>
      </c>
      <c r="J515" s="12">
        <v>13</v>
      </c>
      <c r="K515" s="12">
        <v>45</v>
      </c>
      <c r="L515" s="12">
        <v>5</v>
      </c>
      <c r="M515" s="12">
        <v>29</v>
      </c>
      <c r="N515" s="12">
        <v>0</v>
      </c>
      <c r="O515" s="12">
        <v>5</v>
      </c>
      <c r="P515" s="12">
        <v>8</v>
      </c>
      <c r="Q515" s="12">
        <v>39</v>
      </c>
      <c r="R515" s="12">
        <v>18</v>
      </c>
      <c r="S515" s="12">
        <v>3</v>
      </c>
      <c r="T515" s="12">
        <v>0</v>
      </c>
      <c r="U515" s="12">
        <v>2</v>
      </c>
      <c r="V515" s="12">
        <v>1</v>
      </c>
      <c r="W515" s="12">
        <v>20</v>
      </c>
      <c r="X515" s="12">
        <v>0</v>
      </c>
      <c r="Y515" s="12">
        <v>0</v>
      </c>
      <c r="Z515" s="12">
        <v>0</v>
      </c>
      <c r="AA515" s="12">
        <v>2</v>
      </c>
      <c r="AB515" s="12">
        <v>0</v>
      </c>
      <c r="AC515" s="10" t="str">
        <f t="shared" si="43"/>
        <v>Ayacucho</v>
      </c>
    </row>
    <row r="516" spans="2:29" s="3" customFormat="1" x14ac:dyDescent="0.15">
      <c r="B516" s="9">
        <f t="shared" si="41"/>
        <v>510</v>
      </c>
      <c r="C516" s="9" t="s">
        <v>2757</v>
      </c>
      <c r="D516" s="10" t="str">
        <f t="shared" si="48"/>
        <v>Negro Mayo</v>
      </c>
      <c r="E516" s="10" t="str">
        <f t="shared" si="48"/>
        <v>Santa Rosa</v>
      </c>
      <c r="F516" s="10" t="str">
        <f t="shared" si="48"/>
        <v>Emp. PE-30A/PE-32A</v>
      </c>
      <c r="G516" s="9" t="str">
        <f t="shared" si="48"/>
        <v>PE30A</v>
      </c>
      <c r="H516" s="8">
        <f t="shared" si="47"/>
        <v>287</v>
      </c>
      <c r="I516" s="12">
        <v>36</v>
      </c>
      <c r="J516" s="12">
        <v>12</v>
      </c>
      <c r="K516" s="12">
        <v>40</v>
      </c>
      <c r="L516" s="12">
        <v>7</v>
      </c>
      <c r="M516" s="12">
        <v>38</v>
      </c>
      <c r="N516" s="12">
        <v>6</v>
      </c>
      <c r="O516" s="12">
        <v>7</v>
      </c>
      <c r="P516" s="12">
        <v>17</v>
      </c>
      <c r="Q516" s="12">
        <v>31</v>
      </c>
      <c r="R516" s="12">
        <v>24</v>
      </c>
      <c r="S516" s="12">
        <v>4</v>
      </c>
      <c r="T516" s="12">
        <v>4</v>
      </c>
      <c r="U516" s="12">
        <v>3</v>
      </c>
      <c r="V516" s="12">
        <v>15</v>
      </c>
      <c r="W516" s="12">
        <v>37</v>
      </c>
      <c r="X516" s="12">
        <v>2</v>
      </c>
      <c r="Y516" s="12">
        <v>1</v>
      </c>
      <c r="Z516" s="12">
        <v>2</v>
      </c>
      <c r="AA516" s="12">
        <v>1</v>
      </c>
      <c r="AB516" s="12">
        <v>0</v>
      </c>
      <c r="AC516" s="10" t="str">
        <f t="shared" si="43"/>
        <v>Ayacucho</v>
      </c>
    </row>
    <row r="517" spans="2:29" s="3" customFormat="1" x14ac:dyDescent="0.15">
      <c r="B517" s="9">
        <f t="shared" si="41"/>
        <v>511</v>
      </c>
      <c r="C517" s="9" t="s">
        <v>2760</v>
      </c>
      <c r="D517" s="10" t="str">
        <f t="shared" si="48"/>
        <v>Chicmu</v>
      </c>
      <c r="E517" s="10" t="str">
        <f t="shared" si="48"/>
        <v>Dv. Pucahuasi</v>
      </c>
      <c r="F517" s="10" t="str">
        <f t="shared" si="48"/>
        <v>Dv. Huacoto (PE-03S/AP-101)</v>
      </c>
      <c r="G517" s="9" t="str">
        <f t="shared" si="48"/>
        <v>PE03S</v>
      </c>
      <c r="H517" s="8">
        <f t="shared" si="47"/>
        <v>470</v>
      </c>
      <c r="I517" s="12">
        <v>114</v>
      </c>
      <c r="J517" s="12">
        <v>65</v>
      </c>
      <c r="K517" s="12">
        <v>56</v>
      </c>
      <c r="L517" s="12">
        <v>10</v>
      </c>
      <c r="M517" s="12">
        <v>105</v>
      </c>
      <c r="N517" s="12">
        <v>2</v>
      </c>
      <c r="O517" s="12">
        <v>3</v>
      </c>
      <c r="P517" s="12">
        <v>8</v>
      </c>
      <c r="Q517" s="12">
        <v>59</v>
      </c>
      <c r="R517" s="12">
        <v>23</v>
      </c>
      <c r="S517" s="12">
        <v>2</v>
      </c>
      <c r="T517" s="12">
        <v>2</v>
      </c>
      <c r="U517" s="12">
        <v>1</v>
      </c>
      <c r="V517" s="12">
        <v>2</v>
      </c>
      <c r="W517" s="12">
        <v>17</v>
      </c>
      <c r="X517" s="12">
        <v>0</v>
      </c>
      <c r="Y517" s="12">
        <v>0</v>
      </c>
      <c r="Z517" s="12">
        <v>0</v>
      </c>
      <c r="AA517" s="12">
        <v>1</v>
      </c>
      <c r="AB517" s="12">
        <v>0</v>
      </c>
      <c r="AC517" s="10" t="str">
        <f t="shared" si="43"/>
        <v>Apurímac</v>
      </c>
    </row>
    <row r="518" spans="2:29" s="3" customFormat="1" x14ac:dyDescent="0.15">
      <c r="B518" s="9">
        <f t="shared" si="41"/>
        <v>512</v>
      </c>
      <c r="C518" s="9" t="s">
        <v>2766</v>
      </c>
      <c r="D518" s="10" t="str">
        <f t="shared" si="48"/>
        <v>Talavera</v>
      </c>
      <c r="E518" s="10" t="str">
        <f t="shared" si="48"/>
        <v>Talavera (PE-03S/AP-100)</v>
      </c>
      <c r="F518" s="10" t="str">
        <f t="shared" si="48"/>
        <v>Andahuaylas</v>
      </c>
      <c r="G518" s="9" t="str">
        <f t="shared" si="48"/>
        <v>PE03S</v>
      </c>
      <c r="H518" s="8">
        <f t="shared" si="47"/>
        <v>1802</v>
      </c>
      <c r="I518" s="12">
        <v>352</v>
      </c>
      <c r="J518" s="12">
        <v>319</v>
      </c>
      <c r="K518" s="12">
        <v>274</v>
      </c>
      <c r="L518" s="12">
        <v>103</v>
      </c>
      <c r="M518" s="12">
        <v>399</v>
      </c>
      <c r="N518" s="12">
        <v>5</v>
      </c>
      <c r="O518" s="12">
        <v>3</v>
      </c>
      <c r="P518" s="12">
        <v>14</v>
      </c>
      <c r="Q518" s="12">
        <v>217</v>
      </c>
      <c r="R518" s="12">
        <v>63</v>
      </c>
      <c r="S518" s="12">
        <v>6</v>
      </c>
      <c r="T518" s="12">
        <v>1</v>
      </c>
      <c r="U518" s="12">
        <v>2</v>
      </c>
      <c r="V518" s="12">
        <v>1</v>
      </c>
      <c r="W518" s="12">
        <v>42</v>
      </c>
      <c r="X518" s="12">
        <v>0</v>
      </c>
      <c r="Y518" s="12">
        <v>0</v>
      </c>
      <c r="Z518" s="12">
        <v>0</v>
      </c>
      <c r="AA518" s="12">
        <v>1</v>
      </c>
      <c r="AB518" s="12">
        <v>0</v>
      </c>
      <c r="AC518" s="10" t="str">
        <f t="shared" si="43"/>
        <v>Apurímac</v>
      </c>
    </row>
    <row r="519" spans="2:29" s="3" customFormat="1" x14ac:dyDescent="0.15">
      <c r="B519" s="9">
        <f t="shared" si="41"/>
        <v>513</v>
      </c>
      <c r="C519" s="9" t="s">
        <v>2771</v>
      </c>
      <c r="D519" s="10" t="str">
        <f t="shared" si="48"/>
        <v>Quishuara</v>
      </c>
      <c r="E519" s="10" t="str">
        <f t="shared" si="48"/>
        <v>Jotaquite</v>
      </c>
      <c r="F519" s="10" t="str">
        <f t="shared" si="48"/>
        <v>Dv. Kishuara Baja</v>
      </c>
      <c r="G519" s="9" t="str">
        <f t="shared" si="48"/>
        <v>PE03S</v>
      </c>
      <c r="H519" s="8">
        <f t="shared" si="47"/>
        <v>272</v>
      </c>
      <c r="I519" s="12">
        <v>47</v>
      </c>
      <c r="J519" s="12">
        <v>45</v>
      </c>
      <c r="K519" s="12">
        <v>40</v>
      </c>
      <c r="L519" s="12">
        <v>15</v>
      </c>
      <c r="M519" s="12">
        <v>49</v>
      </c>
      <c r="N519" s="12">
        <v>0</v>
      </c>
      <c r="O519" s="12">
        <v>1</v>
      </c>
      <c r="P519" s="12">
        <v>6</v>
      </c>
      <c r="Q519" s="12">
        <v>34</v>
      </c>
      <c r="R519" s="12">
        <v>13</v>
      </c>
      <c r="S519" s="12">
        <v>1</v>
      </c>
      <c r="T519" s="12">
        <v>0</v>
      </c>
      <c r="U519" s="12">
        <v>1</v>
      </c>
      <c r="V519" s="12">
        <v>0</v>
      </c>
      <c r="W519" s="12">
        <v>20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0" t="str">
        <f t="shared" ref="AC519:AC582" si="49">VLOOKUP($C519,Estaciones_2016,AC$586,0)</f>
        <v>Apurímac</v>
      </c>
    </row>
    <row r="520" spans="2:29" s="3" customFormat="1" x14ac:dyDescent="0.15">
      <c r="B520" s="9">
        <f t="shared" si="41"/>
        <v>514</v>
      </c>
      <c r="C520" s="9" t="s">
        <v>2776</v>
      </c>
      <c r="D520" s="10" t="str">
        <f t="shared" si="48"/>
        <v>Matara</v>
      </c>
      <c r="E520" s="10" t="str">
        <f t="shared" si="48"/>
        <v>Kishuara Baja (PE-03S/PE3SE)</v>
      </c>
      <c r="F520" s="10" t="str">
        <f t="shared" si="48"/>
        <v>Kishuara Baja</v>
      </c>
      <c r="G520" s="9" t="str">
        <f t="shared" si="48"/>
        <v>PE3SE</v>
      </c>
      <c r="H520" s="8">
        <f t="shared" si="47"/>
        <v>193</v>
      </c>
      <c r="I520" s="12">
        <v>29</v>
      </c>
      <c r="J520" s="12">
        <v>54</v>
      </c>
      <c r="K520" s="12">
        <v>29</v>
      </c>
      <c r="L520" s="12">
        <v>7</v>
      </c>
      <c r="M520" s="12">
        <v>34</v>
      </c>
      <c r="N520" s="12">
        <v>0</v>
      </c>
      <c r="O520" s="12">
        <v>0</v>
      </c>
      <c r="P520" s="12">
        <v>0</v>
      </c>
      <c r="Q520" s="12">
        <v>36</v>
      </c>
      <c r="R520" s="12">
        <v>4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0" t="str">
        <f t="shared" si="49"/>
        <v>Apurímac</v>
      </c>
    </row>
    <row r="521" spans="2:29" s="3" customFormat="1" x14ac:dyDescent="0.15">
      <c r="B521" s="9">
        <f t="shared" si="41"/>
        <v>515</v>
      </c>
      <c r="C521" s="9" t="s">
        <v>2782</v>
      </c>
      <c r="D521" s="10" t="str">
        <f t="shared" si="48"/>
        <v>Chalhuahuacho</v>
      </c>
      <c r="E521" s="10" t="str">
        <f t="shared" si="48"/>
        <v>Kishuara Baja</v>
      </c>
      <c r="F521" s="10" t="str">
        <f t="shared" si="48"/>
        <v>Dv. Andahuaylas</v>
      </c>
      <c r="G521" s="9" t="str">
        <f t="shared" si="48"/>
        <v>PE3SE</v>
      </c>
      <c r="H521" s="8">
        <f t="shared" si="47"/>
        <v>511</v>
      </c>
      <c r="I521" s="12">
        <v>31</v>
      </c>
      <c r="J521" s="12">
        <v>93</v>
      </c>
      <c r="K521" s="12">
        <v>171</v>
      </c>
      <c r="L521" s="12">
        <v>30</v>
      </c>
      <c r="M521" s="12">
        <v>72</v>
      </c>
      <c r="N521" s="12">
        <v>7</v>
      </c>
      <c r="O521" s="12">
        <v>11</v>
      </c>
      <c r="P521" s="12">
        <v>3</v>
      </c>
      <c r="Q521" s="12">
        <v>42</v>
      </c>
      <c r="R521" s="12">
        <v>35</v>
      </c>
      <c r="S521" s="12">
        <v>4</v>
      </c>
      <c r="T521" s="12">
        <v>0</v>
      </c>
      <c r="U521" s="12">
        <v>2</v>
      </c>
      <c r="V521" s="12">
        <v>0</v>
      </c>
      <c r="W521" s="12">
        <v>10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0" t="str">
        <f t="shared" si="49"/>
        <v>Apurímac</v>
      </c>
    </row>
    <row r="522" spans="2:29" s="3" customFormat="1" x14ac:dyDescent="0.15">
      <c r="B522" s="9">
        <f t="shared" si="41"/>
        <v>516</v>
      </c>
      <c r="C522" s="9" t="s">
        <v>2787</v>
      </c>
      <c r="D522" s="10" t="str">
        <f t="shared" si="48"/>
        <v>Abancay</v>
      </c>
      <c r="E522" s="10" t="str">
        <f t="shared" si="48"/>
        <v>Dv. Pte. Pachachaca (PE-03S/AP-547)</v>
      </c>
      <c r="F522" s="10" t="str">
        <f t="shared" si="48"/>
        <v>Dv. Illanya</v>
      </c>
      <c r="G522" s="9" t="str">
        <f t="shared" si="48"/>
        <v>PE03S</v>
      </c>
      <c r="H522" s="8">
        <f t="shared" si="47"/>
        <v>1286</v>
      </c>
      <c r="I522" s="12">
        <v>189</v>
      </c>
      <c r="J522" s="12">
        <v>217</v>
      </c>
      <c r="K522" s="12">
        <v>242</v>
      </c>
      <c r="L522" s="12">
        <v>12</v>
      </c>
      <c r="M522" s="12">
        <v>303</v>
      </c>
      <c r="N522" s="12">
        <v>3</v>
      </c>
      <c r="O522" s="12">
        <v>9</v>
      </c>
      <c r="P522" s="12">
        <v>40</v>
      </c>
      <c r="Q522" s="12">
        <v>117</v>
      </c>
      <c r="R522" s="12">
        <v>48</v>
      </c>
      <c r="S522" s="12">
        <v>9</v>
      </c>
      <c r="T522" s="12">
        <v>1</v>
      </c>
      <c r="U522" s="12">
        <v>12</v>
      </c>
      <c r="V522" s="12">
        <v>6</v>
      </c>
      <c r="W522" s="12">
        <v>68</v>
      </c>
      <c r="X522" s="12">
        <v>1</v>
      </c>
      <c r="Y522" s="12">
        <v>4</v>
      </c>
      <c r="Z522" s="12">
        <v>2</v>
      </c>
      <c r="AA522" s="12">
        <v>3</v>
      </c>
      <c r="AB522" s="12">
        <v>0</v>
      </c>
      <c r="AC522" s="10" t="str">
        <f t="shared" si="49"/>
        <v>Apurímac</v>
      </c>
    </row>
    <row r="523" spans="2:29" s="3" customFormat="1" x14ac:dyDescent="0.15">
      <c r="B523" s="9">
        <f t="shared" si="41"/>
        <v>517</v>
      </c>
      <c r="C523" s="9" t="s">
        <v>2793</v>
      </c>
      <c r="D523" s="10" t="str">
        <f t="shared" si="48"/>
        <v>San Juan</v>
      </c>
      <c r="E523" s="10" t="str">
        <f t="shared" si="48"/>
        <v>Dv. Callaspuquio</v>
      </c>
      <c r="F523" s="10" t="str">
        <f t="shared" si="48"/>
        <v>Dv. Pichuipata</v>
      </c>
      <c r="G523" s="9" t="str">
        <f t="shared" si="48"/>
        <v>PE3SE</v>
      </c>
      <c r="H523" s="8">
        <f t="shared" si="47"/>
        <v>33</v>
      </c>
      <c r="I523" s="12">
        <v>1</v>
      </c>
      <c r="J523" s="12">
        <v>2</v>
      </c>
      <c r="K523" s="12">
        <v>12</v>
      </c>
      <c r="L523" s="12">
        <v>0</v>
      </c>
      <c r="M523" s="12">
        <v>5</v>
      </c>
      <c r="N523" s="12">
        <v>0</v>
      </c>
      <c r="O523" s="12">
        <v>2</v>
      </c>
      <c r="P523" s="12">
        <v>0</v>
      </c>
      <c r="Q523" s="12">
        <v>9</v>
      </c>
      <c r="R523" s="12">
        <v>2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v>0</v>
      </c>
      <c r="AB523" s="12">
        <v>0</v>
      </c>
      <c r="AC523" s="10" t="str">
        <f t="shared" si="49"/>
        <v>Apurímac</v>
      </c>
    </row>
    <row r="524" spans="2:29" s="3" customFormat="1" x14ac:dyDescent="0.15">
      <c r="B524" s="9">
        <f t="shared" si="41"/>
        <v>518</v>
      </c>
      <c r="C524" s="9" t="s">
        <v>2798</v>
      </c>
      <c r="D524" s="10" t="str">
        <f t="shared" si="48"/>
        <v>San Pedro de Larcay</v>
      </c>
      <c r="E524" s="10" t="str">
        <f t="shared" si="48"/>
        <v>L.D. Ayacucho/Apurímac</v>
      </c>
      <c r="F524" s="10" t="str">
        <f t="shared" si="48"/>
        <v>Pampachiri</v>
      </c>
      <c r="G524" s="9" t="str">
        <f t="shared" si="48"/>
        <v>PE30B</v>
      </c>
      <c r="H524" s="8">
        <f t="shared" si="47"/>
        <v>50</v>
      </c>
      <c r="I524" s="12">
        <v>1</v>
      </c>
      <c r="J524" s="12">
        <v>7</v>
      </c>
      <c r="K524" s="12">
        <v>14</v>
      </c>
      <c r="L524" s="12">
        <v>1</v>
      </c>
      <c r="M524" s="12">
        <v>11</v>
      </c>
      <c r="N524" s="12">
        <v>0</v>
      </c>
      <c r="O524" s="12">
        <v>4</v>
      </c>
      <c r="P524" s="12">
        <v>0</v>
      </c>
      <c r="Q524" s="12">
        <v>8</v>
      </c>
      <c r="R524" s="12">
        <v>4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0" t="str">
        <f t="shared" si="49"/>
        <v>Apurímac</v>
      </c>
    </row>
    <row r="525" spans="2:29" s="3" customFormat="1" x14ac:dyDescent="0.15">
      <c r="B525" s="9">
        <f t="shared" si="41"/>
        <v>519</v>
      </c>
      <c r="C525" s="9" t="s">
        <v>2803</v>
      </c>
      <c r="D525" s="10" t="str">
        <f t="shared" si="48"/>
        <v>Moyoc</v>
      </c>
      <c r="E525" s="10" t="str">
        <f t="shared" si="48"/>
        <v>Dv. Sauceda</v>
      </c>
      <c r="F525" s="10" t="str">
        <f t="shared" si="48"/>
        <v>Emp. PE-03S/CU-639</v>
      </c>
      <c r="G525" s="9" t="str">
        <f t="shared" si="48"/>
        <v>PE03S</v>
      </c>
      <c r="H525" s="8">
        <f t="shared" si="47"/>
        <v>725</v>
      </c>
      <c r="I525" s="12">
        <v>185</v>
      </c>
      <c r="J525" s="12">
        <v>31</v>
      </c>
      <c r="K525" s="12">
        <v>84</v>
      </c>
      <c r="L525" s="12">
        <v>23</v>
      </c>
      <c r="M525" s="12">
        <v>86</v>
      </c>
      <c r="N525" s="12">
        <v>2</v>
      </c>
      <c r="O525" s="12">
        <v>14</v>
      </c>
      <c r="P525" s="12">
        <v>44</v>
      </c>
      <c r="Q525" s="12">
        <v>77</v>
      </c>
      <c r="R525" s="12">
        <v>53</v>
      </c>
      <c r="S525" s="12">
        <v>9</v>
      </c>
      <c r="T525" s="12">
        <v>4</v>
      </c>
      <c r="U525" s="12">
        <v>6</v>
      </c>
      <c r="V525" s="12">
        <v>9</v>
      </c>
      <c r="W525" s="12">
        <v>74</v>
      </c>
      <c r="X525" s="12">
        <v>1</v>
      </c>
      <c r="Y525" s="12">
        <v>3</v>
      </c>
      <c r="Z525" s="12">
        <v>4</v>
      </c>
      <c r="AA525" s="12">
        <v>16</v>
      </c>
      <c r="AB525" s="12">
        <v>0</v>
      </c>
      <c r="AC525" s="10" t="str">
        <f t="shared" si="49"/>
        <v>Cusco</v>
      </c>
    </row>
    <row r="526" spans="2:29" s="3" customFormat="1" x14ac:dyDescent="0.15">
      <c r="B526" s="9">
        <f t="shared" si="41"/>
        <v>520</v>
      </c>
      <c r="C526" s="9" t="s">
        <v>2809</v>
      </c>
      <c r="D526" s="10" t="str">
        <f t="shared" si="48"/>
        <v>Pucyura</v>
      </c>
      <c r="E526" s="10" t="str">
        <f t="shared" si="48"/>
        <v>Pucyura</v>
      </c>
      <c r="F526" s="10" t="str">
        <f t="shared" si="48"/>
        <v>Dv. Cachimayo</v>
      </c>
      <c r="G526" s="9" t="str">
        <f t="shared" si="48"/>
        <v>PE03S</v>
      </c>
      <c r="H526" s="8">
        <f t="shared" si="47"/>
        <v>3233</v>
      </c>
      <c r="I526" s="12">
        <v>715</v>
      </c>
      <c r="J526" s="12">
        <v>1322</v>
      </c>
      <c r="K526" s="12">
        <v>243</v>
      </c>
      <c r="L526" s="12">
        <v>156</v>
      </c>
      <c r="M526" s="12">
        <v>240</v>
      </c>
      <c r="N526" s="12">
        <v>129</v>
      </c>
      <c r="O526" s="12">
        <v>14</v>
      </c>
      <c r="P526" s="12">
        <v>38</v>
      </c>
      <c r="Q526" s="12">
        <v>224</v>
      </c>
      <c r="R526" s="12">
        <v>38</v>
      </c>
      <c r="S526" s="12">
        <v>8</v>
      </c>
      <c r="T526" s="12">
        <v>3</v>
      </c>
      <c r="U526" s="12">
        <v>8</v>
      </c>
      <c r="V526" s="12">
        <v>7</v>
      </c>
      <c r="W526" s="12">
        <v>81</v>
      </c>
      <c r="X526" s="12">
        <v>1</v>
      </c>
      <c r="Y526" s="12">
        <v>1</v>
      </c>
      <c r="Z526" s="12">
        <v>3</v>
      </c>
      <c r="AA526" s="12">
        <v>2</v>
      </c>
      <c r="AB526" s="12">
        <v>0</v>
      </c>
      <c r="AC526" s="10" t="str">
        <f t="shared" si="49"/>
        <v>Cusco</v>
      </c>
    </row>
    <row r="527" spans="2:29" s="3" customFormat="1" x14ac:dyDescent="0.15">
      <c r="B527" s="9">
        <f t="shared" si="41"/>
        <v>521</v>
      </c>
      <c r="C527" s="9" t="s">
        <v>2812</v>
      </c>
      <c r="D527" s="10" t="str">
        <f t="shared" ref="D527:G546" si="50">VLOOKUP($C527,Estaciones_2016,D$586,0)</f>
        <v>Poroy</v>
      </c>
      <c r="E527" s="10" t="str">
        <f t="shared" si="50"/>
        <v>Dv. Cachimayo (PE-03S/PE-28G)</v>
      </c>
      <c r="F527" s="10" t="str">
        <f t="shared" si="50"/>
        <v>Poroy</v>
      </c>
      <c r="G527" s="9" t="str">
        <f t="shared" si="50"/>
        <v>PE03S</v>
      </c>
      <c r="H527" s="8">
        <f t="shared" si="47"/>
        <v>6451</v>
      </c>
      <c r="I527" s="12">
        <v>2118</v>
      </c>
      <c r="J527" s="12">
        <v>1456</v>
      </c>
      <c r="K527" s="12">
        <v>404</v>
      </c>
      <c r="L527" s="12">
        <v>464</v>
      </c>
      <c r="M527" s="12">
        <v>938</v>
      </c>
      <c r="N527" s="12">
        <v>483</v>
      </c>
      <c r="O527" s="12">
        <v>52</v>
      </c>
      <c r="P527" s="12">
        <v>38</v>
      </c>
      <c r="Q527" s="12">
        <v>328</v>
      </c>
      <c r="R527" s="12">
        <v>71</v>
      </c>
      <c r="S527" s="12">
        <v>6</v>
      </c>
      <c r="T527" s="12">
        <v>3</v>
      </c>
      <c r="U527" s="12">
        <v>3</v>
      </c>
      <c r="V527" s="12">
        <v>11</v>
      </c>
      <c r="W527" s="12">
        <v>70</v>
      </c>
      <c r="X527" s="12">
        <v>1</v>
      </c>
      <c r="Y527" s="12">
        <v>0</v>
      </c>
      <c r="Z527" s="12">
        <v>3</v>
      </c>
      <c r="AA527" s="12">
        <v>2</v>
      </c>
      <c r="AB527" s="12">
        <v>0</v>
      </c>
      <c r="AC527" s="10" t="str">
        <f t="shared" si="49"/>
        <v>Cusco</v>
      </c>
    </row>
    <row r="528" spans="2:29" s="3" customFormat="1" x14ac:dyDescent="0.15">
      <c r="B528" s="9">
        <f t="shared" si="41"/>
        <v>522</v>
      </c>
      <c r="C528" s="9" t="s">
        <v>2817</v>
      </c>
      <c r="D528" s="10" t="str">
        <f t="shared" si="50"/>
        <v>Chinchero</v>
      </c>
      <c r="E528" s="10" t="str">
        <f t="shared" si="50"/>
        <v>Chincheros</v>
      </c>
      <c r="F528" s="10" t="str">
        <f t="shared" si="50"/>
        <v>Cruz Pata (PE-28G/CU-111)</v>
      </c>
      <c r="G528" s="9" t="str">
        <f t="shared" si="50"/>
        <v>PE28F</v>
      </c>
      <c r="H528" s="8">
        <f t="shared" si="47"/>
        <v>1720</v>
      </c>
      <c r="I528" s="12">
        <v>495</v>
      </c>
      <c r="J528" s="12">
        <v>224</v>
      </c>
      <c r="K528" s="12">
        <v>113</v>
      </c>
      <c r="L528" s="12">
        <v>116</v>
      </c>
      <c r="M528" s="12">
        <v>541</v>
      </c>
      <c r="N528" s="12">
        <v>153</v>
      </c>
      <c r="O528" s="12">
        <v>4</v>
      </c>
      <c r="P528" s="12">
        <v>1</v>
      </c>
      <c r="Q528" s="12">
        <v>58</v>
      </c>
      <c r="R528" s="12">
        <v>6</v>
      </c>
      <c r="S528" s="12">
        <v>1</v>
      </c>
      <c r="T528" s="12">
        <v>0</v>
      </c>
      <c r="U528" s="12">
        <v>1</v>
      </c>
      <c r="V528" s="12">
        <v>1</v>
      </c>
      <c r="W528" s="12">
        <v>6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10" t="str">
        <f t="shared" si="49"/>
        <v>Cusco</v>
      </c>
    </row>
    <row r="529" spans="2:29" s="3" customFormat="1" x14ac:dyDescent="0.15">
      <c r="B529" s="9">
        <f t="shared" si="41"/>
        <v>523</v>
      </c>
      <c r="C529" s="9" t="s">
        <v>2822</v>
      </c>
      <c r="D529" s="10" t="str">
        <f t="shared" si="50"/>
        <v>Alfamayo</v>
      </c>
      <c r="E529" s="10" t="str">
        <f t="shared" si="50"/>
        <v>Abra Málaga</v>
      </c>
      <c r="F529" s="10" t="str">
        <f t="shared" si="50"/>
        <v>Alfamayo</v>
      </c>
      <c r="G529" s="9" t="str">
        <f t="shared" si="50"/>
        <v>PE28B</v>
      </c>
      <c r="H529" s="8">
        <f t="shared" si="47"/>
        <v>385</v>
      </c>
      <c r="I529" s="12">
        <v>128</v>
      </c>
      <c r="J529" s="12">
        <v>18</v>
      </c>
      <c r="K529" s="12">
        <v>66</v>
      </c>
      <c r="L529" s="12">
        <v>18</v>
      </c>
      <c r="M529" s="12">
        <v>46</v>
      </c>
      <c r="N529" s="12">
        <v>12</v>
      </c>
      <c r="O529" s="12">
        <v>18</v>
      </c>
      <c r="P529" s="12">
        <v>4</v>
      </c>
      <c r="Q529" s="12">
        <v>40</v>
      </c>
      <c r="R529" s="12">
        <v>15</v>
      </c>
      <c r="S529" s="12">
        <v>4</v>
      </c>
      <c r="T529" s="12">
        <v>0</v>
      </c>
      <c r="U529" s="12">
        <v>2</v>
      </c>
      <c r="V529" s="12">
        <v>1</v>
      </c>
      <c r="W529" s="12">
        <v>13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0" t="str">
        <f t="shared" si="49"/>
        <v>Cusco</v>
      </c>
    </row>
    <row r="530" spans="2:29" s="3" customFormat="1" x14ac:dyDescent="0.15">
      <c r="B530" s="9">
        <f t="shared" si="41"/>
        <v>524</v>
      </c>
      <c r="C530" s="9" t="s">
        <v>2826</v>
      </c>
      <c r="D530" s="10" t="str">
        <f t="shared" si="50"/>
        <v>Maranamura</v>
      </c>
      <c r="E530" s="10" t="str">
        <f t="shared" si="50"/>
        <v>Maranura (PE-028/CU-101)</v>
      </c>
      <c r="F530" s="10" t="str">
        <f t="shared" si="50"/>
        <v>Quillabamba</v>
      </c>
      <c r="G530" s="9" t="str">
        <f t="shared" si="50"/>
        <v>PE28B</v>
      </c>
      <c r="H530" s="8">
        <f t="shared" si="47"/>
        <v>806</v>
      </c>
      <c r="I530" s="12">
        <v>159</v>
      </c>
      <c r="J530" s="12">
        <v>192</v>
      </c>
      <c r="K530" s="12">
        <v>168</v>
      </c>
      <c r="L530" s="12">
        <v>5</v>
      </c>
      <c r="M530" s="12">
        <v>163</v>
      </c>
      <c r="N530" s="12">
        <v>16</v>
      </c>
      <c r="O530" s="12">
        <v>16</v>
      </c>
      <c r="P530" s="12">
        <v>1</v>
      </c>
      <c r="Q530" s="12">
        <v>69</v>
      </c>
      <c r="R530" s="12">
        <v>7</v>
      </c>
      <c r="S530" s="12">
        <v>2</v>
      </c>
      <c r="T530" s="12">
        <v>0</v>
      </c>
      <c r="U530" s="12">
        <v>0</v>
      </c>
      <c r="V530" s="12">
        <v>0</v>
      </c>
      <c r="W530" s="12">
        <v>6</v>
      </c>
      <c r="X530" s="12">
        <v>0</v>
      </c>
      <c r="Y530" s="12">
        <v>0</v>
      </c>
      <c r="Z530" s="12">
        <v>1</v>
      </c>
      <c r="AA530" s="12">
        <v>1</v>
      </c>
      <c r="AB530" s="12">
        <v>0</v>
      </c>
      <c r="AC530" s="10" t="str">
        <f t="shared" si="49"/>
        <v>Cusco</v>
      </c>
    </row>
    <row r="531" spans="2:29" s="3" customFormat="1" x14ac:dyDescent="0.15">
      <c r="B531" s="9">
        <f t="shared" si="41"/>
        <v>525</v>
      </c>
      <c r="C531" s="9" t="s">
        <v>2832</v>
      </c>
      <c r="D531" s="10" t="str">
        <f t="shared" si="50"/>
        <v>Piedra Blanca</v>
      </c>
      <c r="E531" s="10" t="str">
        <f t="shared" si="50"/>
        <v>Quillabamba</v>
      </c>
      <c r="F531" s="10" t="str">
        <f t="shared" si="50"/>
        <v>Dv. Echarate</v>
      </c>
      <c r="G531" s="9" t="str">
        <f t="shared" si="50"/>
        <v>PE28B</v>
      </c>
      <c r="H531" s="8">
        <f t="shared" si="47"/>
        <v>1118</v>
      </c>
      <c r="I531" s="12">
        <v>200</v>
      </c>
      <c r="J531" s="12">
        <v>302</v>
      </c>
      <c r="K531" s="12">
        <v>230</v>
      </c>
      <c r="L531" s="12">
        <v>6</v>
      </c>
      <c r="M531" s="12">
        <v>276</v>
      </c>
      <c r="N531" s="12">
        <v>11</v>
      </c>
      <c r="O531" s="12">
        <v>2</v>
      </c>
      <c r="P531" s="12">
        <v>0</v>
      </c>
      <c r="Q531" s="12">
        <v>75</v>
      </c>
      <c r="R531" s="12">
        <v>11</v>
      </c>
      <c r="S531" s="12">
        <v>1</v>
      </c>
      <c r="T531" s="12">
        <v>0</v>
      </c>
      <c r="U531" s="12">
        <v>0</v>
      </c>
      <c r="V531" s="12">
        <v>1</v>
      </c>
      <c r="W531" s="12">
        <v>3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0" t="str">
        <f t="shared" si="49"/>
        <v>Cusco</v>
      </c>
    </row>
    <row r="532" spans="2:29" s="3" customFormat="1" x14ac:dyDescent="0.15">
      <c r="B532" s="9">
        <f t="shared" si="41"/>
        <v>526</v>
      </c>
      <c r="C532" s="9" t="s">
        <v>2837</v>
      </c>
      <c r="D532" s="10" t="str">
        <f t="shared" si="50"/>
        <v>Palma Real</v>
      </c>
      <c r="E532" s="10" t="str">
        <f t="shared" si="50"/>
        <v>Dv. Quellouno (Chahuares)</v>
      </c>
      <c r="F532" s="10" t="str">
        <f t="shared" si="50"/>
        <v>Palma Real (PE-028/CU-102)</v>
      </c>
      <c r="G532" s="9" t="str">
        <f t="shared" si="50"/>
        <v>PE28B</v>
      </c>
      <c r="H532" s="8">
        <f t="shared" si="47"/>
        <v>322</v>
      </c>
      <c r="I532" s="12">
        <v>16</v>
      </c>
      <c r="J532" s="12">
        <v>10</v>
      </c>
      <c r="K532" s="12">
        <v>130</v>
      </c>
      <c r="L532" s="12">
        <v>12</v>
      </c>
      <c r="M532" s="12">
        <v>90</v>
      </c>
      <c r="N532" s="12">
        <v>4</v>
      </c>
      <c r="O532" s="12">
        <v>5</v>
      </c>
      <c r="P532" s="12">
        <v>0</v>
      </c>
      <c r="Q532" s="12">
        <v>48</v>
      </c>
      <c r="R532" s="12">
        <v>6</v>
      </c>
      <c r="S532" s="12">
        <v>0</v>
      </c>
      <c r="T532" s="12">
        <v>0</v>
      </c>
      <c r="U532" s="12">
        <v>0</v>
      </c>
      <c r="V532" s="12">
        <v>0</v>
      </c>
      <c r="W532" s="12">
        <v>1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0" t="str">
        <f t="shared" si="49"/>
        <v>Cusco</v>
      </c>
    </row>
    <row r="533" spans="2:29" s="3" customFormat="1" x14ac:dyDescent="0.15">
      <c r="B533" s="9">
        <f t="shared" si="41"/>
        <v>527</v>
      </c>
      <c r="C533" s="9" t="s">
        <v>2842</v>
      </c>
      <c r="D533" s="10" t="str">
        <f t="shared" si="50"/>
        <v>Quimbiri</v>
      </c>
      <c r="E533" s="10" t="str">
        <f t="shared" si="50"/>
        <v>Chirumpiari</v>
      </c>
      <c r="F533" s="10" t="str">
        <f t="shared" si="50"/>
        <v>Quimbiri (PE-28B/PE-28C)</v>
      </c>
      <c r="G533" s="9" t="str">
        <f t="shared" si="50"/>
        <v>PE28B</v>
      </c>
      <c r="H533" s="8">
        <f t="shared" si="47"/>
        <v>816</v>
      </c>
      <c r="I533" s="12">
        <v>343</v>
      </c>
      <c r="J533" s="12">
        <v>73</v>
      </c>
      <c r="K533" s="12">
        <v>150</v>
      </c>
      <c r="L533" s="12">
        <v>76</v>
      </c>
      <c r="M533" s="12">
        <v>69</v>
      </c>
      <c r="N533" s="12">
        <v>13</v>
      </c>
      <c r="O533" s="12">
        <v>17</v>
      </c>
      <c r="P533" s="12">
        <v>5</v>
      </c>
      <c r="Q533" s="12">
        <v>28</v>
      </c>
      <c r="R533" s="12">
        <v>20</v>
      </c>
      <c r="S533" s="12">
        <v>7</v>
      </c>
      <c r="T533" s="12">
        <v>0</v>
      </c>
      <c r="U533" s="12">
        <v>1</v>
      </c>
      <c r="V533" s="12">
        <v>5</v>
      </c>
      <c r="W533" s="12">
        <v>8</v>
      </c>
      <c r="X533" s="12">
        <v>0</v>
      </c>
      <c r="Y533" s="12">
        <v>0</v>
      </c>
      <c r="Z533" s="12">
        <v>1</v>
      </c>
      <c r="AA533" s="12">
        <v>0</v>
      </c>
      <c r="AB533" s="12">
        <v>0</v>
      </c>
      <c r="AC533" s="10" t="str">
        <f t="shared" si="49"/>
        <v>Cusco</v>
      </c>
    </row>
    <row r="534" spans="2:29" s="3" customFormat="1" x14ac:dyDescent="0.15">
      <c r="B534" s="9">
        <f t="shared" si="41"/>
        <v>528</v>
      </c>
      <c r="C534" s="9" t="s">
        <v>2848</v>
      </c>
      <c r="D534" s="10" t="str">
        <f t="shared" si="50"/>
        <v>Lamay</v>
      </c>
      <c r="E534" s="10" t="str">
        <f t="shared" si="50"/>
        <v>Pisac (PE-28B/PE-28G)</v>
      </c>
      <c r="F534" s="10" t="str">
        <f t="shared" si="50"/>
        <v>Calca (PE-028/CU-105)</v>
      </c>
      <c r="G534" s="9" t="str">
        <f t="shared" si="50"/>
        <v>PE28B</v>
      </c>
      <c r="H534" s="8">
        <f t="shared" si="47"/>
        <v>1650</v>
      </c>
      <c r="I534" s="12">
        <v>419</v>
      </c>
      <c r="J534" s="12">
        <v>195</v>
      </c>
      <c r="K534" s="12">
        <v>182</v>
      </c>
      <c r="L534" s="12">
        <v>31</v>
      </c>
      <c r="M534" s="12">
        <v>465</v>
      </c>
      <c r="N534" s="12">
        <v>128</v>
      </c>
      <c r="O534" s="12">
        <v>15</v>
      </c>
      <c r="P534" s="12">
        <v>0</v>
      </c>
      <c r="Q534" s="12">
        <v>159</v>
      </c>
      <c r="R534" s="12">
        <v>33</v>
      </c>
      <c r="S534" s="12">
        <v>7</v>
      </c>
      <c r="T534" s="12">
        <v>1</v>
      </c>
      <c r="U534" s="12">
        <v>1</v>
      </c>
      <c r="V534" s="12">
        <v>1</v>
      </c>
      <c r="W534" s="12">
        <v>13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0" t="str">
        <f t="shared" si="49"/>
        <v>Cusco</v>
      </c>
    </row>
    <row r="535" spans="2:29" s="3" customFormat="1" x14ac:dyDescent="0.15">
      <c r="B535" s="9">
        <f t="shared" si="41"/>
        <v>529</v>
      </c>
      <c r="C535" s="9" t="s">
        <v>2853</v>
      </c>
      <c r="D535" s="10" t="str">
        <f t="shared" si="50"/>
        <v>Corao</v>
      </c>
      <c r="E535" s="10" t="str">
        <f t="shared" si="50"/>
        <v>Cusco</v>
      </c>
      <c r="F535" s="10" t="str">
        <f t="shared" si="50"/>
        <v>Pisac (Emp PE-28B/PE-28H)</v>
      </c>
      <c r="G535" s="9" t="str">
        <f t="shared" si="50"/>
        <v>PE28H</v>
      </c>
      <c r="H535" s="8">
        <f t="shared" si="47"/>
        <v>2165</v>
      </c>
      <c r="I535" s="12">
        <v>597</v>
      </c>
      <c r="J535" s="12">
        <v>418</v>
      </c>
      <c r="K535" s="12">
        <v>298</v>
      </c>
      <c r="L535" s="12">
        <v>169</v>
      </c>
      <c r="M535" s="12">
        <v>496</v>
      </c>
      <c r="N535" s="12">
        <v>81</v>
      </c>
      <c r="O535" s="12">
        <v>1</v>
      </c>
      <c r="P535" s="12">
        <v>0</v>
      </c>
      <c r="Q535" s="12">
        <v>88</v>
      </c>
      <c r="R535" s="12">
        <v>14</v>
      </c>
      <c r="S535" s="12">
        <v>3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0" t="str">
        <f t="shared" si="49"/>
        <v>Cusco</v>
      </c>
    </row>
    <row r="536" spans="2:29" s="3" customFormat="1" x14ac:dyDescent="0.15">
      <c r="B536" s="9">
        <f t="shared" si="41"/>
        <v>530</v>
      </c>
      <c r="C536" s="9" t="s">
        <v>2859</v>
      </c>
      <c r="D536" s="10" t="str">
        <f t="shared" si="50"/>
        <v>Huaro</v>
      </c>
      <c r="E536" s="10" t="str">
        <f t="shared" si="50"/>
        <v>Dv. Canicunca</v>
      </c>
      <c r="F536" s="10" t="str">
        <f t="shared" si="50"/>
        <v>Urcos</v>
      </c>
      <c r="G536" s="9" t="str">
        <f t="shared" si="50"/>
        <v>PE03S</v>
      </c>
      <c r="H536" s="8">
        <f t="shared" si="47"/>
        <v>3978</v>
      </c>
      <c r="I536" s="12">
        <v>933</v>
      </c>
      <c r="J536" s="12">
        <v>1026</v>
      </c>
      <c r="K536" s="12">
        <v>390</v>
      </c>
      <c r="L536" s="12">
        <v>288</v>
      </c>
      <c r="M536" s="12">
        <v>197</v>
      </c>
      <c r="N536" s="12">
        <v>172</v>
      </c>
      <c r="O536" s="12">
        <v>215</v>
      </c>
      <c r="P536" s="12">
        <v>139</v>
      </c>
      <c r="Q536" s="12">
        <v>264</v>
      </c>
      <c r="R536" s="12">
        <v>79</v>
      </c>
      <c r="S536" s="12">
        <v>16</v>
      </c>
      <c r="T536" s="12">
        <v>13</v>
      </c>
      <c r="U536" s="12">
        <v>23</v>
      </c>
      <c r="V536" s="12">
        <v>26</v>
      </c>
      <c r="W536" s="12">
        <v>191</v>
      </c>
      <c r="X536" s="12">
        <v>3</v>
      </c>
      <c r="Y536" s="12">
        <v>1</v>
      </c>
      <c r="Z536" s="12">
        <v>1</v>
      </c>
      <c r="AA536" s="12">
        <v>1</v>
      </c>
      <c r="AB536" s="12">
        <v>0</v>
      </c>
      <c r="AC536" s="10" t="str">
        <f t="shared" si="49"/>
        <v>Cusco</v>
      </c>
    </row>
    <row r="537" spans="2:29" s="3" customFormat="1" x14ac:dyDescent="0.15">
      <c r="B537" s="9">
        <f t="shared" si="41"/>
        <v>531</v>
      </c>
      <c r="C537" s="9" t="s">
        <v>2862</v>
      </c>
      <c r="D537" s="10" t="str">
        <f t="shared" si="50"/>
        <v>Ocongate</v>
      </c>
      <c r="E537" s="10" t="str">
        <f t="shared" si="50"/>
        <v>Emp. PE-30C/CU-107</v>
      </c>
      <c r="F537" s="10" t="str">
        <f t="shared" si="50"/>
        <v>Ocongate</v>
      </c>
      <c r="G537" s="9" t="str">
        <f t="shared" si="50"/>
        <v>PE30C</v>
      </c>
      <c r="H537" s="8">
        <f t="shared" si="47"/>
        <v>628</v>
      </c>
      <c r="I537" s="12">
        <v>215</v>
      </c>
      <c r="J537" s="12">
        <v>89</v>
      </c>
      <c r="K537" s="12">
        <v>74</v>
      </c>
      <c r="L537" s="12">
        <v>23</v>
      </c>
      <c r="M537" s="12">
        <v>38</v>
      </c>
      <c r="N537" s="12">
        <v>4</v>
      </c>
      <c r="O537" s="12">
        <v>36</v>
      </c>
      <c r="P537" s="12">
        <v>12</v>
      </c>
      <c r="Q537" s="12">
        <v>68</v>
      </c>
      <c r="R537" s="12">
        <v>34</v>
      </c>
      <c r="S537" s="12">
        <v>6</v>
      </c>
      <c r="T537" s="12">
        <v>1</v>
      </c>
      <c r="U537" s="12">
        <v>2</v>
      </c>
      <c r="V537" s="12">
        <v>6</v>
      </c>
      <c r="W537" s="12">
        <v>17</v>
      </c>
      <c r="X537" s="12">
        <v>1</v>
      </c>
      <c r="Y537" s="12">
        <v>1</v>
      </c>
      <c r="Z537" s="12">
        <v>0</v>
      </c>
      <c r="AA537" s="12">
        <v>1</v>
      </c>
      <c r="AB537" s="12">
        <v>0</v>
      </c>
      <c r="AC537" s="10" t="str">
        <f t="shared" si="49"/>
        <v>Cusco</v>
      </c>
    </row>
    <row r="538" spans="2:29" s="3" customFormat="1" x14ac:dyDescent="0.15">
      <c r="B538" s="9">
        <f t="shared" si="41"/>
        <v>532</v>
      </c>
      <c r="C538" s="9" t="s">
        <v>2866</v>
      </c>
      <c r="D538" s="10" t="str">
        <f t="shared" si="50"/>
        <v>Checacupe</v>
      </c>
      <c r="E538" s="10" t="str">
        <f t="shared" si="50"/>
        <v>Chuquicahuana (PE-03S/CU-118)</v>
      </c>
      <c r="F538" s="10" t="str">
        <f t="shared" si="50"/>
        <v>Dv. Checacupe</v>
      </c>
      <c r="G538" s="9" t="str">
        <f t="shared" si="50"/>
        <v>PE03S</v>
      </c>
      <c r="H538" s="8">
        <f t="shared" si="47"/>
        <v>1205</v>
      </c>
      <c r="I538" s="12">
        <v>207</v>
      </c>
      <c r="J538" s="12">
        <v>106</v>
      </c>
      <c r="K538" s="12">
        <v>179</v>
      </c>
      <c r="L538" s="12">
        <v>64</v>
      </c>
      <c r="M538" s="12">
        <v>70</v>
      </c>
      <c r="N538" s="12">
        <v>0</v>
      </c>
      <c r="O538" s="12">
        <v>181</v>
      </c>
      <c r="P538" s="12">
        <v>70</v>
      </c>
      <c r="Q538" s="12">
        <v>143</v>
      </c>
      <c r="R538" s="12">
        <v>26</v>
      </c>
      <c r="S538" s="12">
        <v>9</v>
      </c>
      <c r="T538" s="12">
        <v>1</v>
      </c>
      <c r="U538" s="12">
        <v>2</v>
      </c>
      <c r="V538" s="12">
        <v>4</v>
      </c>
      <c r="W538" s="12">
        <v>140</v>
      </c>
      <c r="X538" s="12">
        <v>1</v>
      </c>
      <c r="Y538" s="12">
        <v>1</v>
      </c>
      <c r="Z538" s="12">
        <v>1</v>
      </c>
      <c r="AA538" s="12">
        <v>0</v>
      </c>
      <c r="AB538" s="12">
        <v>0</v>
      </c>
      <c r="AC538" s="10" t="str">
        <f t="shared" si="49"/>
        <v>Cusco</v>
      </c>
    </row>
    <row r="539" spans="2:29" s="3" customFormat="1" x14ac:dyDescent="0.15">
      <c r="B539" s="9">
        <f t="shared" si="41"/>
        <v>533</v>
      </c>
      <c r="C539" s="9" t="s">
        <v>2872</v>
      </c>
      <c r="D539" s="10" t="str">
        <f t="shared" si="50"/>
        <v>Marangani</v>
      </c>
      <c r="E539" s="10" t="str">
        <f t="shared" si="50"/>
        <v>Sicuani (Emp. PE-03S/PE-34F)</v>
      </c>
      <c r="F539" s="10" t="str">
        <f t="shared" si="50"/>
        <v>Dv. Pucachupa</v>
      </c>
      <c r="G539" s="9" t="str">
        <f t="shared" si="50"/>
        <v>PE03S</v>
      </c>
      <c r="H539" s="8">
        <f t="shared" si="47"/>
        <v>1171</v>
      </c>
      <c r="I539" s="12">
        <v>119</v>
      </c>
      <c r="J539" s="12">
        <v>360</v>
      </c>
      <c r="K539" s="12">
        <v>101</v>
      </c>
      <c r="L539" s="12">
        <v>28</v>
      </c>
      <c r="M539" s="12">
        <v>172</v>
      </c>
      <c r="N539" s="12">
        <v>34</v>
      </c>
      <c r="O539" s="12">
        <v>37</v>
      </c>
      <c r="P539" s="12">
        <v>61</v>
      </c>
      <c r="Q539" s="12">
        <v>80</v>
      </c>
      <c r="R539" s="12">
        <v>19</v>
      </c>
      <c r="S539" s="12">
        <v>9</v>
      </c>
      <c r="T539" s="12">
        <v>1</v>
      </c>
      <c r="U539" s="12">
        <v>5</v>
      </c>
      <c r="V539" s="12">
        <v>2</v>
      </c>
      <c r="W539" s="12">
        <v>117</v>
      </c>
      <c r="X539" s="12">
        <v>2</v>
      </c>
      <c r="Y539" s="12">
        <v>7</v>
      </c>
      <c r="Z539" s="12">
        <v>5</v>
      </c>
      <c r="AA539" s="12">
        <v>12</v>
      </c>
      <c r="AB539" s="12">
        <v>0</v>
      </c>
      <c r="AC539" s="10" t="str">
        <f t="shared" si="49"/>
        <v>Cusco</v>
      </c>
    </row>
    <row r="540" spans="2:29" s="3" customFormat="1" x14ac:dyDescent="0.15">
      <c r="B540" s="9">
        <f t="shared" si="41"/>
        <v>534</v>
      </c>
      <c r="C540" s="9" t="s">
        <v>2878</v>
      </c>
      <c r="D540" s="10" t="str">
        <f t="shared" si="50"/>
        <v>Langui</v>
      </c>
      <c r="E540" s="10" t="str">
        <f t="shared" si="50"/>
        <v>Dv. Viluyo</v>
      </c>
      <c r="F540" s="10" t="str">
        <f t="shared" si="50"/>
        <v>Sicuani (Emp. PE-03S/PE-34F)</v>
      </c>
      <c r="G540" s="9" t="str">
        <f t="shared" si="50"/>
        <v>PE34G</v>
      </c>
      <c r="H540" s="8">
        <f t="shared" si="47"/>
        <v>436</v>
      </c>
      <c r="I540" s="12">
        <v>46</v>
      </c>
      <c r="J540" s="12">
        <v>29</v>
      </c>
      <c r="K540" s="12">
        <v>89</v>
      </c>
      <c r="L540" s="12">
        <v>16</v>
      </c>
      <c r="M540" s="12">
        <v>105</v>
      </c>
      <c r="N540" s="12">
        <v>53</v>
      </c>
      <c r="O540" s="12">
        <v>5</v>
      </c>
      <c r="P540" s="12">
        <v>2</v>
      </c>
      <c r="Q540" s="12">
        <v>49</v>
      </c>
      <c r="R540" s="12">
        <v>6</v>
      </c>
      <c r="S540" s="12">
        <v>1</v>
      </c>
      <c r="T540" s="12">
        <v>0</v>
      </c>
      <c r="U540" s="12">
        <v>0</v>
      </c>
      <c r="V540" s="12">
        <v>0</v>
      </c>
      <c r="W540" s="12">
        <v>35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0" t="str">
        <f t="shared" si="49"/>
        <v>Cusco</v>
      </c>
    </row>
    <row r="541" spans="2:29" s="3" customFormat="1" x14ac:dyDescent="0.15">
      <c r="B541" s="9">
        <f t="shared" si="41"/>
        <v>535</v>
      </c>
      <c r="C541" s="9" t="s">
        <v>2884</v>
      </c>
      <c r="D541" s="10" t="str">
        <f t="shared" si="50"/>
        <v>Oscollo</v>
      </c>
      <c r="E541" s="10" t="str">
        <f t="shared" si="50"/>
        <v>Morocaque</v>
      </c>
      <c r="F541" s="10" t="str">
        <f t="shared" si="50"/>
        <v>Abra Talocasa</v>
      </c>
      <c r="G541" s="9" t="str">
        <f t="shared" si="50"/>
        <v>PE34J</v>
      </c>
      <c r="H541" s="8">
        <f t="shared" si="47"/>
        <v>559</v>
      </c>
      <c r="I541" s="12">
        <v>13</v>
      </c>
      <c r="J541" s="12">
        <v>6</v>
      </c>
      <c r="K541" s="12">
        <v>100</v>
      </c>
      <c r="L541" s="12">
        <v>19</v>
      </c>
      <c r="M541" s="12">
        <v>9</v>
      </c>
      <c r="N541" s="12">
        <v>3</v>
      </c>
      <c r="O541" s="12">
        <v>46</v>
      </c>
      <c r="P541" s="12">
        <v>2</v>
      </c>
      <c r="Q541" s="12">
        <v>26</v>
      </c>
      <c r="R541" s="12">
        <v>11</v>
      </c>
      <c r="S541" s="12">
        <v>7</v>
      </c>
      <c r="T541" s="12">
        <v>0</v>
      </c>
      <c r="U541" s="12">
        <v>2</v>
      </c>
      <c r="V541" s="12">
        <v>50</v>
      </c>
      <c r="W541" s="12">
        <v>222</v>
      </c>
      <c r="X541" s="12">
        <v>43</v>
      </c>
      <c r="Y541" s="12">
        <v>0</v>
      </c>
      <c r="Z541" s="12">
        <v>0</v>
      </c>
      <c r="AA541" s="12">
        <v>0</v>
      </c>
      <c r="AB541" s="12">
        <v>0</v>
      </c>
      <c r="AC541" s="10" t="str">
        <f t="shared" si="49"/>
        <v>Cusco</v>
      </c>
    </row>
    <row r="542" spans="2:29" s="3" customFormat="1" x14ac:dyDescent="0.15">
      <c r="B542" s="9">
        <f t="shared" si="41"/>
        <v>536</v>
      </c>
      <c r="C542" s="9" t="s">
        <v>2887</v>
      </c>
      <c r="D542" s="10" t="str">
        <f t="shared" si="50"/>
        <v>Plupera</v>
      </c>
      <c r="E542" s="10" t="str">
        <f t="shared" si="50"/>
        <v>Héctor Tejada</v>
      </c>
      <c r="F542" s="10" t="str">
        <f t="shared" si="50"/>
        <v>Abra Mataracocha</v>
      </c>
      <c r="G542" s="9" t="str">
        <f t="shared" si="50"/>
        <v>PE3SG</v>
      </c>
      <c r="H542" s="8">
        <f t="shared" si="47"/>
        <v>327</v>
      </c>
      <c r="I542" s="12">
        <v>20</v>
      </c>
      <c r="J542" s="12">
        <v>29</v>
      </c>
      <c r="K542" s="12">
        <v>99</v>
      </c>
      <c r="L542" s="12">
        <v>15</v>
      </c>
      <c r="M542" s="12">
        <v>102</v>
      </c>
      <c r="N542" s="12">
        <v>2</v>
      </c>
      <c r="O542" s="12">
        <v>1</v>
      </c>
      <c r="P542" s="12">
        <v>0</v>
      </c>
      <c r="Q542" s="12">
        <v>52</v>
      </c>
      <c r="R542" s="12">
        <v>4</v>
      </c>
      <c r="S542" s="12">
        <v>1</v>
      </c>
      <c r="T542" s="12">
        <v>0</v>
      </c>
      <c r="U542" s="12">
        <v>0</v>
      </c>
      <c r="V542" s="12">
        <v>0</v>
      </c>
      <c r="W542" s="12">
        <v>2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0" t="str">
        <f t="shared" si="49"/>
        <v>Cusco</v>
      </c>
    </row>
    <row r="543" spans="2:29" s="3" customFormat="1" x14ac:dyDescent="0.15">
      <c r="B543" s="9">
        <f t="shared" si="41"/>
        <v>537</v>
      </c>
      <c r="C543" s="9" t="s">
        <v>2893</v>
      </c>
      <c r="D543" s="10" t="str">
        <f t="shared" si="50"/>
        <v>Santo Tomás</v>
      </c>
      <c r="E543" s="10" t="str">
        <f t="shared" si="50"/>
        <v>Santo Tomás de Chumbivilcas</v>
      </c>
      <c r="F543" s="10" t="str">
        <f t="shared" si="50"/>
        <v>Abra Asnoccasa</v>
      </c>
      <c r="G543" s="9" t="str">
        <f t="shared" si="50"/>
        <v>PE3SG</v>
      </c>
      <c r="H543" s="8">
        <f t="shared" si="47"/>
        <v>205</v>
      </c>
      <c r="I543" s="12">
        <v>27</v>
      </c>
      <c r="J543" s="12">
        <v>17</v>
      </c>
      <c r="K543" s="12">
        <v>55</v>
      </c>
      <c r="L543" s="12">
        <v>4</v>
      </c>
      <c r="M543" s="12">
        <v>45</v>
      </c>
      <c r="N543" s="12">
        <v>4</v>
      </c>
      <c r="O543" s="12">
        <v>8</v>
      </c>
      <c r="P543" s="12">
        <v>1</v>
      </c>
      <c r="Q543" s="12">
        <v>34</v>
      </c>
      <c r="R543" s="12">
        <v>6</v>
      </c>
      <c r="S543" s="12">
        <v>0</v>
      </c>
      <c r="T543" s="12">
        <v>0</v>
      </c>
      <c r="U543" s="12">
        <v>0</v>
      </c>
      <c r="V543" s="12">
        <v>0</v>
      </c>
      <c r="W543" s="12">
        <v>4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0" t="str">
        <f t="shared" si="49"/>
        <v>Cusco</v>
      </c>
    </row>
    <row r="544" spans="2:29" s="3" customFormat="1" x14ac:dyDescent="0.15">
      <c r="B544" s="9">
        <f t="shared" si="41"/>
        <v>538</v>
      </c>
      <c r="C544" s="9" t="s">
        <v>2898</v>
      </c>
      <c r="D544" s="10" t="str">
        <f t="shared" si="50"/>
        <v>Imata</v>
      </c>
      <c r="E544" s="10" t="str">
        <f t="shared" si="50"/>
        <v>Santa Lucía</v>
      </c>
      <c r="F544" s="10" t="str">
        <f t="shared" si="50"/>
        <v>Deustua (PE-34A/PU-120)</v>
      </c>
      <c r="G544" s="9" t="str">
        <f t="shared" si="50"/>
        <v>PE34A</v>
      </c>
      <c r="H544" s="8">
        <f t="shared" si="47"/>
        <v>1150</v>
      </c>
      <c r="I544" s="12">
        <v>224</v>
      </c>
      <c r="J544" s="12">
        <v>18</v>
      </c>
      <c r="K544" s="12">
        <v>106</v>
      </c>
      <c r="L544" s="12">
        <v>3</v>
      </c>
      <c r="M544" s="12">
        <v>158</v>
      </c>
      <c r="N544" s="12">
        <v>9</v>
      </c>
      <c r="O544" s="12">
        <v>25</v>
      </c>
      <c r="P544" s="12">
        <v>92</v>
      </c>
      <c r="Q544" s="12">
        <v>80</v>
      </c>
      <c r="R544" s="12">
        <v>28</v>
      </c>
      <c r="S544" s="12">
        <v>13</v>
      </c>
      <c r="T544" s="12">
        <v>2</v>
      </c>
      <c r="U544" s="12">
        <v>11</v>
      </c>
      <c r="V544" s="12">
        <v>15</v>
      </c>
      <c r="W544" s="12">
        <v>356</v>
      </c>
      <c r="X544" s="12">
        <v>1</v>
      </c>
      <c r="Y544" s="12">
        <v>0</v>
      </c>
      <c r="Z544" s="12">
        <v>2</v>
      </c>
      <c r="AA544" s="12">
        <v>7</v>
      </c>
      <c r="AB544" s="12">
        <v>0</v>
      </c>
      <c r="AC544" s="10" t="str">
        <f t="shared" si="49"/>
        <v>Puno</v>
      </c>
    </row>
    <row r="545" spans="2:29" s="3" customFormat="1" x14ac:dyDescent="0.15">
      <c r="B545" s="9">
        <f t="shared" si="41"/>
        <v>539</v>
      </c>
      <c r="C545" s="9" t="s">
        <v>2903</v>
      </c>
      <c r="D545" s="10" t="str">
        <f t="shared" si="50"/>
        <v>Deustua</v>
      </c>
      <c r="E545" s="10" t="str">
        <f t="shared" si="50"/>
        <v>Santa Lucía</v>
      </c>
      <c r="F545" s="10" t="str">
        <f t="shared" si="50"/>
        <v>Deustua (PE-34A/PU-120)</v>
      </c>
      <c r="G545" s="9" t="str">
        <f t="shared" si="50"/>
        <v>PE34A</v>
      </c>
      <c r="H545" s="8">
        <f t="shared" si="47"/>
        <v>2442</v>
      </c>
      <c r="I545" s="12">
        <v>330</v>
      </c>
      <c r="J545" s="12">
        <v>211</v>
      </c>
      <c r="K545" s="12">
        <v>295</v>
      </c>
      <c r="L545" s="12">
        <v>8</v>
      </c>
      <c r="M545" s="12">
        <v>417</v>
      </c>
      <c r="N545" s="12">
        <v>10</v>
      </c>
      <c r="O545" s="12">
        <v>103</v>
      </c>
      <c r="P545" s="12">
        <v>152</v>
      </c>
      <c r="Q545" s="12">
        <v>142</v>
      </c>
      <c r="R545" s="12">
        <v>66</v>
      </c>
      <c r="S545" s="12">
        <v>57</v>
      </c>
      <c r="T545" s="12">
        <v>18</v>
      </c>
      <c r="U545" s="12">
        <v>22</v>
      </c>
      <c r="V545" s="12">
        <v>9</v>
      </c>
      <c r="W545" s="12">
        <v>557</v>
      </c>
      <c r="X545" s="12">
        <v>9</v>
      </c>
      <c r="Y545" s="12">
        <v>19</v>
      </c>
      <c r="Z545" s="12">
        <v>11</v>
      </c>
      <c r="AA545" s="12">
        <v>6</v>
      </c>
      <c r="AB545" s="12">
        <v>0</v>
      </c>
      <c r="AC545" s="10" t="str">
        <f t="shared" si="49"/>
        <v>Puno</v>
      </c>
    </row>
    <row r="546" spans="2:29" s="3" customFormat="1" x14ac:dyDescent="0.15">
      <c r="B546" s="9">
        <f t="shared" si="41"/>
        <v>540</v>
      </c>
      <c r="C546" s="9" t="s">
        <v>2906</v>
      </c>
      <c r="D546" s="10" t="str">
        <f t="shared" si="50"/>
        <v>Arcopunco</v>
      </c>
      <c r="E546" s="10" t="str">
        <f t="shared" si="50"/>
        <v>Deustua (PE-34A/PU-120)</v>
      </c>
      <c r="F546" s="10" t="str">
        <f t="shared" si="50"/>
        <v>Juliaca (PE-03S/PE-34H)</v>
      </c>
      <c r="G546" s="9" t="str">
        <f t="shared" si="50"/>
        <v>PE34A</v>
      </c>
      <c r="H546" s="8">
        <f t="shared" si="47"/>
        <v>1641</v>
      </c>
      <c r="I546" s="12">
        <v>213</v>
      </c>
      <c r="J546" s="12">
        <v>83</v>
      </c>
      <c r="K546" s="12">
        <v>177</v>
      </c>
      <c r="L546" s="12">
        <v>2</v>
      </c>
      <c r="M546" s="12">
        <v>325</v>
      </c>
      <c r="N546" s="12">
        <v>1</v>
      </c>
      <c r="O546" s="12">
        <v>60</v>
      </c>
      <c r="P546" s="12">
        <v>124</v>
      </c>
      <c r="Q546" s="12">
        <v>93</v>
      </c>
      <c r="R546" s="12">
        <v>44</v>
      </c>
      <c r="S546" s="12">
        <v>43</v>
      </c>
      <c r="T546" s="12">
        <v>7</v>
      </c>
      <c r="U546" s="12">
        <v>38</v>
      </c>
      <c r="V546" s="12">
        <v>8</v>
      </c>
      <c r="W546" s="12">
        <v>383</v>
      </c>
      <c r="X546" s="12">
        <v>1</v>
      </c>
      <c r="Y546" s="12">
        <v>33</v>
      </c>
      <c r="Z546" s="12">
        <v>5</v>
      </c>
      <c r="AA546" s="12">
        <v>1</v>
      </c>
      <c r="AB546" s="12">
        <v>0</v>
      </c>
      <c r="AC546" s="10" t="str">
        <f t="shared" si="49"/>
        <v>Puno</v>
      </c>
    </row>
    <row r="547" spans="2:29" s="3" customFormat="1" x14ac:dyDescent="0.15">
      <c r="B547" s="9">
        <f t="shared" si="41"/>
        <v>541</v>
      </c>
      <c r="C547" s="9" t="s">
        <v>2911</v>
      </c>
      <c r="D547" s="10" t="str">
        <f t="shared" ref="D547:G566" si="51">VLOOKUP($C547,Estaciones_2016,D$586,0)</f>
        <v>Puente Maravillas</v>
      </c>
      <c r="E547" s="10" t="str">
        <f t="shared" si="51"/>
        <v>Dv. Chingora</v>
      </c>
      <c r="F547" s="10" t="str">
        <f t="shared" si="51"/>
        <v>Juliaca (Acceso Norte)</v>
      </c>
      <c r="G547" s="9" t="str">
        <f t="shared" si="51"/>
        <v>PE03S</v>
      </c>
      <c r="H547" s="8">
        <f t="shared" si="47"/>
        <v>2304</v>
      </c>
      <c r="I547" s="12">
        <v>216</v>
      </c>
      <c r="J547" s="12">
        <v>87</v>
      </c>
      <c r="K547" s="12">
        <v>349</v>
      </c>
      <c r="L547" s="12">
        <v>209</v>
      </c>
      <c r="M547" s="12">
        <v>906</v>
      </c>
      <c r="N547" s="12">
        <v>3</v>
      </c>
      <c r="O547" s="12">
        <v>51</v>
      </c>
      <c r="P547" s="12">
        <v>72</v>
      </c>
      <c r="Q547" s="12">
        <v>204</v>
      </c>
      <c r="R547" s="12">
        <v>36</v>
      </c>
      <c r="S547" s="12">
        <v>5</v>
      </c>
      <c r="T547" s="12">
        <v>2</v>
      </c>
      <c r="U547" s="12">
        <v>4</v>
      </c>
      <c r="V547" s="12">
        <v>7</v>
      </c>
      <c r="W547" s="12">
        <v>150</v>
      </c>
      <c r="X547" s="12">
        <v>0</v>
      </c>
      <c r="Y547" s="12">
        <v>0</v>
      </c>
      <c r="Z547" s="12">
        <v>2</v>
      </c>
      <c r="AA547" s="12">
        <v>1</v>
      </c>
      <c r="AB547" s="12">
        <v>0</v>
      </c>
      <c r="AC547" s="10" t="str">
        <f t="shared" si="49"/>
        <v>Puno</v>
      </c>
    </row>
    <row r="548" spans="2:29" s="3" customFormat="1" x14ac:dyDescent="0.15">
      <c r="B548" s="9">
        <f t="shared" si="41"/>
        <v>542</v>
      </c>
      <c r="C548" s="9" t="s">
        <v>2915</v>
      </c>
      <c r="D548" s="10" t="str">
        <f t="shared" si="51"/>
        <v>Azangaro</v>
      </c>
      <c r="E548" s="10" t="str">
        <f t="shared" si="51"/>
        <v>Calapuja (Emp. PE-03S/PE-34B)</v>
      </c>
      <c r="F548" s="10" t="str">
        <f t="shared" si="51"/>
        <v>Emp. PE-34B/PU-119</v>
      </c>
      <c r="G548" s="9" t="str">
        <f t="shared" si="51"/>
        <v>PE34B</v>
      </c>
      <c r="H548" s="8">
        <f t="shared" si="47"/>
        <v>875</v>
      </c>
      <c r="I548" s="12">
        <v>79</v>
      </c>
      <c r="J548" s="12">
        <v>45</v>
      </c>
      <c r="K548" s="12">
        <v>151</v>
      </c>
      <c r="L548" s="12">
        <v>36</v>
      </c>
      <c r="M548" s="12">
        <v>371</v>
      </c>
      <c r="N548" s="12">
        <v>16</v>
      </c>
      <c r="O548" s="12">
        <v>24</v>
      </c>
      <c r="P548" s="12">
        <v>8</v>
      </c>
      <c r="Q548" s="12">
        <v>74</v>
      </c>
      <c r="R548" s="12">
        <v>18</v>
      </c>
      <c r="S548" s="12">
        <v>2</v>
      </c>
      <c r="T548" s="12">
        <v>0</v>
      </c>
      <c r="U548" s="12">
        <v>3</v>
      </c>
      <c r="V548" s="12">
        <v>3</v>
      </c>
      <c r="W548" s="12">
        <v>45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0" t="str">
        <f t="shared" si="49"/>
        <v>Puno</v>
      </c>
    </row>
    <row r="549" spans="2:29" s="3" customFormat="1" x14ac:dyDescent="0.15">
      <c r="B549" s="9">
        <f t="shared" si="41"/>
        <v>543</v>
      </c>
      <c r="C549" s="9" t="s">
        <v>2920</v>
      </c>
      <c r="D549" s="10" t="str">
        <f t="shared" si="51"/>
        <v>Ayaviri</v>
      </c>
      <c r="E549" s="10" t="str">
        <f t="shared" si="51"/>
        <v>Dv. Pucará</v>
      </c>
      <c r="F549" s="10" t="str">
        <f t="shared" si="51"/>
        <v>Dv. Tinajani</v>
      </c>
      <c r="G549" s="9" t="str">
        <f t="shared" si="51"/>
        <v>PE03S</v>
      </c>
      <c r="H549" s="8">
        <f t="shared" si="47"/>
        <v>882</v>
      </c>
      <c r="I549" s="12">
        <v>98</v>
      </c>
      <c r="J549" s="12">
        <v>65</v>
      </c>
      <c r="K549" s="12">
        <v>133</v>
      </c>
      <c r="L549" s="12">
        <v>9</v>
      </c>
      <c r="M549" s="12">
        <v>250</v>
      </c>
      <c r="N549" s="12">
        <v>2</v>
      </c>
      <c r="O549" s="12">
        <v>31</v>
      </c>
      <c r="P549" s="12">
        <v>61</v>
      </c>
      <c r="Q549" s="12">
        <v>94</v>
      </c>
      <c r="R549" s="12">
        <v>12</v>
      </c>
      <c r="S549" s="12">
        <v>5</v>
      </c>
      <c r="T549" s="12">
        <v>2</v>
      </c>
      <c r="U549" s="12">
        <v>1</v>
      </c>
      <c r="V549" s="12">
        <v>4</v>
      </c>
      <c r="W549" s="12">
        <v>112</v>
      </c>
      <c r="X549" s="12">
        <v>1</v>
      </c>
      <c r="Y549" s="12">
        <v>1</v>
      </c>
      <c r="Z549" s="12">
        <v>0</v>
      </c>
      <c r="AA549" s="12">
        <v>1</v>
      </c>
      <c r="AB549" s="12">
        <v>0</v>
      </c>
      <c r="AC549" s="10" t="str">
        <f t="shared" si="49"/>
        <v>Puno</v>
      </c>
    </row>
    <row r="550" spans="2:29" s="3" customFormat="1" x14ac:dyDescent="0.15">
      <c r="B550" s="9">
        <f t="shared" si="41"/>
        <v>544</v>
      </c>
      <c r="C550" s="9" t="s">
        <v>2924</v>
      </c>
      <c r="D550" s="10" t="str">
        <f t="shared" si="51"/>
        <v>Macusani</v>
      </c>
      <c r="E550" s="10" t="str">
        <f t="shared" si="51"/>
        <v>Macusani</v>
      </c>
      <c r="F550" s="10" t="str">
        <f t="shared" si="51"/>
        <v>Ollachea</v>
      </c>
      <c r="G550" s="9" t="str">
        <f t="shared" si="51"/>
        <v>PE34B</v>
      </c>
      <c r="H550" s="8">
        <f t="shared" si="47"/>
        <v>244</v>
      </c>
      <c r="I550" s="12">
        <v>56</v>
      </c>
      <c r="J550" s="12">
        <v>8</v>
      </c>
      <c r="K550" s="12">
        <v>49</v>
      </c>
      <c r="L550" s="12">
        <v>1</v>
      </c>
      <c r="M550" s="12">
        <v>47</v>
      </c>
      <c r="N550" s="12">
        <v>3</v>
      </c>
      <c r="O550" s="12">
        <v>2</v>
      </c>
      <c r="P550" s="12">
        <v>7</v>
      </c>
      <c r="Q550" s="12">
        <v>31</v>
      </c>
      <c r="R550" s="12">
        <v>9</v>
      </c>
      <c r="S550" s="12">
        <v>1</v>
      </c>
      <c r="T550" s="12">
        <v>0</v>
      </c>
      <c r="U550" s="12">
        <v>0</v>
      </c>
      <c r="V550" s="12">
        <v>3</v>
      </c>
      <c r="W550" s="12">
        <v>27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0" t="str">
        <f t="shared" si="49"/>
        <v>Puno</v>
      </c>
    </row>
    <row r="551" spans="2:29" s="3" customFormat="1" x14ac:dyDescent="0.15">
      <c r="B551" s="9">
        <f t="shared" si="41"/>
        <v>545</v>
      </c>
      <c r="C551" s="9" t="s">
        <v>2928</v>
      </c>
      <c r="D551" s="10" t="str">
        <f t="shared" si="51"/>
        <v>Lanlacuni Bajo</v>
      </c>
      <c r="E551" s="10" t="str">
        <f t="shared" si="51"/>
        <v>Ollachea</v>
      </c>
      <c r="F551" s="10" t="str">
        <f t="shared" si="51"/>
        <v>San Gabán</v>
      </c>
      <c r="G551" s="9" t="str">
        <f t="shared" si="51"/>
        <v>PE34B</v>
      </c>
      <c r="H551" s="8">
        <f t="shared" si="47"/>
        <v>164</v>
      </c>
      <c r="I551" s="12">
        <v>31</v>
      </c>
      <c r="J551" s="12">
        <v>6</v>
      </c>
      <c r="K551" s="12">
        <v>26</v>
      </c>
      <c r="L551" s="12">
        <v>0</v>
      </c>
      <c r="M551" s="12">
        <v>26</v>
      </c>
      <c r="N551" s="12">
        <v>1</v>
      </c>
      <c r="O551" s="12">
        <v>2</v>
      </c>
      <c r="P551" s="12">
        <v>8</v>
      </c>
      <c r="Q551" s="12">
        <v>18</v>
      </c>
      <c r="R551" s="12">
        <v>12</v>
      </c>
      <c r="S551" s="12">
        <v>2</v>
      </c>
      <c r="T551" s="12">
        <v>0</v>
      </c>
      <c r="U551" s="12">
        <v>4</v>
      </c>
      <c r="V551" s="12">
        <v>1</v>
      </c>
      <c r="W551" s="12">
        <v>26</v>
      </c>
      <c r="X551" s="12">
        <v>0</v>
      </c>
      <c r="Y551" s="12">
        <v>0</v>
      </c>
      <c r="Z551" s="12">
        <v>0</v>
      </c>
      <c r="AA551" s="12">
        <v>1</v>
      </c>
      <c r="AB551" s="12">
        <v>0</v>
      </c>
      <c r="AC551" s="10" t="str">
        <f t="shared" si="49"/>
        <v>Puno</v>
      </c>
    </row>
    <row r="552" spans="2:29" s="3" customFormat="1" x14ac:dyDescent="0.15">
      <c r="B552" s="9">
        <f t="shared" si="41"/>
        <v>546</v>
      </c>
      <c r="C552" s="9" t="s">
        <v>2931</v>
      </c>
      <c r="D552" s="10" t="str">
        <f t="shared" si="51"/>
        <v>Taraco</v>
      </c>
      <c r="E552" s="10" t="str">
        <f t="shared" si="51"/>
        <v>Juliaca</v>
      </c>
      <c r="F552" s="10" t="str">
        <f t="shared" si="51"/>
        <v>Dv. Huancane</v>
      </c>
      <c r="G552" s="9" t="str">
        <f t="shared" si="51"/>
        <v>PE-034H</v>
      </c>
      <c r="H552" s="8">
        <f t="shared" si="47"/>
        <v>1263</v>
      </c>
      <c r="I552" s="12">
        <v>74</v>
      </c>
      <c r="J552" s="12">
        <v>36</v>
      </c>
      <c r="K552" s="12">
        <v>241</v>
      </c>
      <c r="L552" s="12">
        <v>73</v>
      </c>
      <c r="M552" s="12">
        <v>665</v>
      </c>
      <c r="N552" s="12">
        <v>4</v>
      </c>
      <c r="O552" s="12">
        <v>22</v>
      </c>
      <c r="P552" s="12">
        <v>0</v>
      </c>
      <c r="Q552" s="12">
        <v>98</v>
      </c>
      <c r="R552" s="12">
        <v>39</v>
      </c>
      <c r="S552" s="12">
        <v>4</v>
      </c>
      <c r="T552" s="12">
        <v>0</v>
      </c>
      <c r="U552" s="12">
        <v>1</v>
      </c>
      <c r="V552" s="12">
        <v>2</v>
      </c>
      <c r="W552" s="12">
        <v>4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0" t="str">
        <f t="shared" si="49"/>
        <v>Puno</v>
      </c>
    </row>
    <row r="553" spans="2:29" s="3" customFormat="1" x14ac:dyDescent="0.15">
      <c r="B553" s="9">
        <f t="shared" si="41"/>
        <v>547</v>
      </c>
      <c r="C553" s="9" t="s">
        <v>2934</v>
      </c>
      <c r="D553" s="10" t="str">
        <f t="shared" si="51"/>
        <v>Huayllapata</v>
      </c>
      <c r="E553" s="10" t="str">
        <f t="shared" si="51"/>
        <v>Putina</v>
      </c>
      <c r="F553" s="10" t="str">
        <f t="shared" si="51"/>
        <v>Abra Toco Toco</v>
      </c>
      <c r="G553" s="9" t="str">
        <f t="shared" si="51"/>
        <v>PE34H</v>
      </c>
      <c r="H553" s="8">
        <f t="shared" si="47"/>
        <v>587</v>
      </c>
      <c r="I553" s="12">
        <v>15</v>
      </c>
      <c r="J553" s="12">
        <v>8</v>
      </c>
      <c r="K553" s="12">
        <v>168</v>
      </c>
      <c r="L553" s="12">
        <v>13</v>
      </c>
      <c r="M553" s="12">
        <v>301</v>
      </c>
      <c r="N553" s="12">
        <v>2</v>
      </c>
      <c r="O553" s="12">
        <v>13</v>
      </c>
      <c r="P553" s="12">
        <v>0</v>
      </c>
      <c r="Q553" s="12">
        <v>50</v>
      </c>
      <c r="R553" s="12">
        <v>14</v>
      </c>
      <c r="S553" s="12">
        <v>2</v>
      </c>
      <c r="T553" s="12">
        <v>0</v>
      </c>
      <c r="U553" s="12">
        <v>0</v>
      </c>
      <c r="V553" s="12">
        <v>0</v>
      </c>
      <c r="W553" s="12">
        <v>1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0" t="str">
        <f t="shared" si="49"/>
        <v>Puno</v>
      </c>
    </row>
    <row r="554" spans="2:29" s="3" customFormat="1" x14ac:dyDescent="0.15">
      <c r="B554" s="9">
        <f t="shared" si="41"/>
        <v>548</v>
      </c>
      <c r="C554" s="9" t="s">
        <v>2937</v>
      </c>
      <c r="D554" s="10" t="str">
        <f t="shared" si="51"/>
        <v>Moho</v>
      </c>
      <c r="E554" s="10" t="str">
        <f t="shared" si="51"/>
        <v>Dv. Accoccollo</v>
      </c>
      <c r="F554" s="10" t="str">
        <f t="shared" si="51"/>
        <v>Putina</v>
      </c>
      <c r="G554" s="9" t="str">
        <f t="shared" si="51"/>
        <v>PE34H</v>
      </c>
      <c r="H554" s="8">
        <f t="shared" ref="H554:H572" si="52">SUM(I554:AB554)</f>
        <v>182</v>
      </c>
      <c r="I554" s="12">
        <v>8</v>
      </c>
      <c r="J554" s="12">
        <v>16</v>
      </c>
      <c r="K554" s="12">
        <v>34</v>
      </c>
      <c r="L554" s="12">
        <v>1</v>
      </c>
      <c r="M554" s="12">
        <v>74</v>
      </c>
      <c r="N554" s="12">
        <v>5</v>
      </c>
      <c r="O554" s="12">
        <v>6</v>
      </c>
      <c r="P554" s="12">
        <v>0</v>
      </c>
      <c r="Q554" s="12">
        <v>21</v>
      </c>
      <c r="R554" s="12">
        <v>16</v>
      </c>
      <c r="S554" s="12">
        <v>0</v>
      </c>
      <c r="T554" s="12">
        <v>0</v>
      </c>
      <c r="U554" s="12">
        <v>0</v>
      </c>
      <c r="V554" s="12">
        <v>0</v>
      </c>
      <c r="W554" s="12">
        <v>1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0" t="str">
        <f t="shared" si="49"/>
        <v>Puno</v>
      </c>
    </row>
    <row r="555" spans="2:29" s="3" customFormat="1" x14ac:dyDescent="0.15">
      <c r="B555" s="9">
        <f t="shared" si="41"/>
        <v>549</v>
      </c>
      <c r="C555" s="9" t="s">
        <v>2940</v>
      </c>
      <c r="D555" s="10" t="str">
        <f t="shared" si="51"/>
        <v>Caracoto</v>
      </c>
      <c r="E555" s="10" t="str">
        <f t="shared" si="51"/>
        <v>Dv. Atuncolla</v>
      </c>
      <c r="F555" s="10" t="str">
        <f t="shared" si="51"/>
        <v>Dv. Sillustani</v>
      </c>
      <c r="G555" s="9" t="str">
        <f t="shared" si="51"/>
        <v>PE03S</v>
      </c>
      <c r="H555" s="8">
        <f t="shared" si="52"/>
        <v>2741</v>
      </c>
      <c r="I555" s="12">
        <v>535</v>
      </c>
      <c r="J555" s="12">
        <v>127</v>
      </c>
      <c r="K555" s="12">
        <v>369</v>
      </c>
      <c r="L555" s="12">
        <v>115</v>
      </c>
      <c r="M555" s="12">
        <v>994</v>
      </c>
      <c r="N555" s="12">
        <v>150</v>
      </c>
      <c r="O555" s="12">
        <v>56</v>
      </c>
      <c r="P555" s="12">
        <v>70</v>
      </c>
      <c r="Q555" s="12">
        <v>157</v>
      </c>
      <c r="R555" s="12">
        <v>26</v>
      </c>
      <c r="S555" s="12">
        <v>3</v>
      </c>
      <c r="T555" s="12">
        <v>3</v>
      </c>
      <c r="U555" s="12">
        <v>9</v>
      </c>
      <c r="V555" s="12">
        <v>17</v>
      </c>
      <c r="W555" s="12">
        <v>105</v>
      </c>
      <c r="X555" s="12">
        <v>0</v>
      </c>
      <c r="Y555" s="12">
        <v>0</v>
      </c>
      <c r="Z555" s="12">
        <v>2</v>
      </c>
      <c r="AA555" s="12">
        <v>3</v>
      </c>
      <c r="AB555" s="12">
        <v>0</v>
      </c>
      <c r="AC555" s="10" t="str">
        <f t="shared" si="49"/>
        <v>Puno</v>
      </c>
    </row>
    <row r="556" spans="2:29" s="3" customFormat="1" x14ac:dyDescent="0.15">
      <c r="B556" s="9">
        <f t="shared" si="41"/>
        <v>550</v>
      </c>
      <c r="C556" s="9" t="s">
        <v>2943</v>
      </c>
      <c r="D556" s="10" t="str">
        <f t="shared" si="51"/>
        <v>Paucarcolla</v>
      </c>
      <c r="E556" s="10" t="str">
        <f t="shared" si="51"/>
        <v>Dv. Sillustani</v>
      </c>
      <c r="F556" s="10" t="str">
        <f t="shared" si="51"/>
        <v>Paucarcolla</v>
      </c>
      <c r="G556" s="9" t="str">
        <f t="shared" si="51"/>
        <v>PE03S</v>
      </c>
      <c r="H556" s="8">
        <f t="shared" si="52"/>
        <v>2953</v>
      </c>
      <c r="I556" s="12">
        <v>413</v>
      </c>
      <c r="J556" s="12">
        <v>168</v>
      </c>
      <c r="K556" s="12">
        <v>364</v>
      </c>
      <c r="L556" s="12">
        <v>296</v>
      </c>
      <c r="M556" s="12">
        <v>1098</v>
      </c>
      <c r="N556" s="12">
        <v>158</v>
      </c>
      <c r="O556" s="12">
        <v>47</v>
      </c>
      <c r="P556" s="12">
        <v>84</v>
      </c>
      <c r="Q556" s="12">
        <v>156</v>
      </c>
      <c r="R556" s="12">
        <v>28</v>
      </c>
      <c r="S556" s="12">
        <v>3</v>
      </c>
      <c r="T556" s="12">
        <v>2</v>
      </c>
      <c r="U556" s="12">
        <v>15</v>
      </c>
      <c r="V556" s="12">
        <v>6</v>
      </c>
      <c r="W556" s="12">
        <v>90</v>
      </c>
      <c r="X556" s="12">
        <v>1</v>
      </c>
      <c r="Y556" s="12">
        <v>0</v>
      </c>
      <c r="Z556" s="12">
        <v>1</v>
      </c>
      <c r="AA556" s="12">
        <v>23</v>
      </c>
      <c r="AB556" s="12">
        <v>0</v>
      </c>
      <c r="AC556" s="10" t="str">
        <f t="shared" si="49"/>
        <v>Puno</v>
      </c>
    </row>
    <row r="557" spans="2:29" s="3" customFormat="1" x14ac:dyDescent="0.15">
      <c r="B557" s="9">
        <f t="shared" si="41"/>
        <v>551</v>
      </c>
      <c r="C557" s="9" t="s">
        <v>2946</v>
      </c>
      <c r="D557" s="10" t="str">
        <f t="shared" si="51"/>
        <v>Zapatilla</v>
      </c>
      <c r="E557" s="10" t="str">
        <f t="shared" si="51"/>
        <v>Dv. Pilcuyo</v>
      </c>
      <c r="F557" s="10" t="str">
        <f t="shared" si="51"/>
        <v>Dv. Chijuyo Copapujo</v>
      </c>
      <c r="G557" s="9" t="str">
        <f t="shared" si="51"/>
        <v>PE03S</v>
      </c>
      <c r="H557" s="8">
        <f t="shared" si="52"/>
        <v>1241</v>
      </c>
      <c r="I557" s="12">
        <v>177</v>
      </c>
      <c r="J557" s="12">
        <v>181</v>
      </c>
      <c r="K557" s="12">
        <v>101</v>
      </c>
      <c r="L557" s="12">
        <v>49</v>
      </c>
      <c r="M557" s="12">
        <v>513</v>
      </c>
      <c r="N557" s="12">
        <v>14</v>
      </c>
      <c r="O557" s="12">
        <v>8</v>
      </c>
      <c r="P557" s="12">
        <v>20</v>
      </c>
      <c r="Q557" s="12">
        <v>79</v>
      </c>
      <c r="R557" s="12">
        <v>13</v>
      </c>
      <c r="S557" s="12">
        <v>1</v>
      </c>
      <c r="T557" s="12">
        <v>1</v>
      </c>
      <c r="U557" s="12">
        <v>7</v>
      </c>
      <c r="V557" s="12">
        <v>13</v>
      </c>
      <c r="W557" s="12">
        <v>58</v>
      </c>
      <c r="X557" s="12">
        <v>0</v>
      </c>
      <c r="Y557" s="12">
        <v>0</v>
      </c>
      <c r="Z557" s="12">
        <v>3</v>
      </c>
      <c r="AA557" s="12">
        <v>3</v>
      </c>
      <c r="AB557" s="12">
        <v>0</v>
      </c>
      <c r="AC557" s="10" t="str">
        <f t="shared" si="49"/>
        <v>Puno</v>
      </c>
    </row>
    <row r="558" spans="2:29" s="3" customFormat="1" x14ac:dyDescent="0.15">
      <c r="B558" s="9">
        <f t="shared" si="41"/>
        <v>552</v>
      </c>
      <c r="C558" s="9" t="s">
        <v>2949</v>
      </c>
      <c r="D558" s="10" t="str">
        <f t="shared" si="51"/>
        <v>Pte Indoche</v>
      </c>
      <c r="E558" s="10" t="str">
        <f t="shared" si="51"/>
        <v>Dv. Moyobamba</v>
      </c>
      <c r="F558" s="10" t="str">
        <f t="shared" si="51"/>
        <v>Dv. Soritor (PE-05N/PE-08A)</v>
      </c>
      <c r="G558" s="9" t="str">
        <f t="shared" si="51"/>
        <v>PE05N</v>
      </c>
      <c r="H558" s="8">
        <f t="shared" si="52"/>
        <v>1652</v>
      </c>
      <c r="I558" s="12">
        <v>388</v>
      </c>
      <c r="J558" s="12">
        <v>273</v>
      </c>
      <c r="K558" s="12">
        <v>249</v>
      </c>
      <c r="L558" s="12">
        <v>162</v>
      </c>
      <c r="M558" s="12">
        <v>276</v>
      </c>
      <c r="N558" s="12">
        <v>7</v>
      </c>
      <c r="O558" s="12">
        <v>12</v>
      </c>
      <c r="P558" s="12">
        <v>24</v>
      </c>
      <c r="Q558" s="12">
        <v>118</v>
      </c>
      <c r="R558" s="12">
        <v>45</v>
      </c>
      <c r="S558" s="12">
        <v>7</v>
      </c>
      <c r="T558" s="12">
        <v>2</v>
      </c>
      <c r="U558" s="12">
        <v>6</v>
      </c>
      <c r="V558" s="12">
        <v>3</v>
      </c>
      <c r="W558" s="12">
        <v>75</v>
      </c>
      <c r="X558" s="12">
        <v>0</v>
      </c>
      <c r="Y558" s="12">
        <v>0</v>
      </c>
      <c r="Z558" s="12">
        <v>1</v>
      </c>
      <c r="AA558" s="12">
        <v>4</v>
      </c>
      <c r="AB558" s="12">
        <v>0</v>
      </c>
      <c r="AC558" s="10" t="str">
        <f t="shared" si="49"/>
        <v>San Martín</v>
      </c>
    </row>
    <row r="559" spans="2:29" s="3" customFormat="1" x14ac:dyDescent="0.15">
      <c r="B559" s="9">
        <f t="shared" si="41"/>
        <v>553</v>
      </c>
      <c r="C559" s="9" t="s">
        <v>2954</v>
      </c>
      <c r="D559" s="10" t="str">
        <f t="shared" si="51"/>
        <v>Cacatachi</v>
      </c>
      <c r="E559" s="10" t="str">
        <f t="shared" si="51"/>
        <v>Tarapoto (Acceso Norte)</v>
      </c>
      <c r="F559" s="10" t="str">
        <f t="shared" si="51"/>
        <v>Dv. Lamas (PE-05N/SM-101)</v>
      </c>
      <c r="G559" s="9" t="str">
        <f t="shared" si="51"/>
        <v>PE05N</v>
      </c>
      <c r="H559" s="8">
        <f t="shared" si="52"/>
        <v>1941</v>
      </c>
      <c r="I559" s="12">
        <v>551</v>
      </c>
      <c r="J559" s="12">
        <v>374</v>
      </c>
      <c r="K559" s="12">
        <v>410</v>
      </c>
      <c r="L559" s="12">
        <v>139</v>
      </c>
      <c r="M559" s="12">
        <v>185</v>
      </c>
      <c r="N559" s="12">
        <v>5</v>
      </c>
      <c r="O559" s="12">
        <v>11</v>
      </c>
      <c r="P559" s="12">
        <v>25</v>
      </c>
      <c r="Q559" s="12">
        <v>111</v>
      </c>
      <c r="R559" s="12">
        <v>34</v>
      </c>
      <c r="S559" s="12">
        <v>8</v>
      </c>
      <c r="T559" s="12">
        <v>1</v>
      </c>
      <c r="U559" s="12">
        <v>3</v>
      </c>
      <c r="V559" s="12">
        <v>5</v>
      </c>
      <c r="W559" s="12">
        <v>73</v>
      </c>
      <c r="X559" s="12">
        <v>0</v>
      </c>
      <c r="Y559" s="12">
        <v>1</v>
      </c>
      <c r="Z559" s="12">
        <v>1</v>
      </c>
      <c r="AA559" s="12">
        <v>4</v>
      </c>
      <c r="AB559" s="12">
        <v>0</v>
      </c>
      <c r="AC559" s="10" t="str">
        <f t="shared" si="49"/>
        <v>San Martín</v>
      </c>
    </row>
    <row r="560" spans="2:29" s="3" customFormat="1" x14ac:dyDescent="0.15">
      <c r="B560" s="9">
        <f t="shared" si="41"/>
        <v>554</v>
      </c>
      <c r="C560" s="9" t="s">
        <v>2960</v>
      </c>
      <c r="D560" s="10" t="str">
        <f t="shared" si="51"/>
        <v>Caynarachi</v>
      </c>
      <c r="E560" s="10" t="str">
        <f t="shared" si="51"/>
        <v>Pongo de Caynarachi</v>
      </c>
      <c r="F560" s="10" t="str">
        <f t="shared" si="51"/>
        <v>Límite Vial San Martín/Loreto</v>
      </c>
      <c r="G560" s="9" t="str">
        <f t="shared" si="51"/>
        <v>PE5NB</v>
      </c>
      <c r="H560" s="8">
        <f t="shared" si="52"/>
        <v>473</v>
      </c>
      <c r="I560" s="12">
        <v>151</v>
      </c>
      <c r="J560" s="12">
        <v>39</v>
      </c>
      <c r="K560" s="12">
        <v>129</v>
      </c>
      <c r="L560" s="12">
        <v>15</v>
      </c>
      <c r="M560" s="12">
        <v>33</v>
      </c>
      <c r="N560" s="12">
        <v>2</v>
      </c>
      <c r="O560" s="12">
        <v>4</v>
      </c>
      <c r="P560" s="12">
        <v>1</v>
      </c>
      <c r="Q560" s="12">
        <v>30</v>
      </c>
      <c r="R560" s="12">
        <v>21</v>
      </c>
      <c r="S560" s="12">
        <v>4</v>
      </c>
      <c r="T560" s="12">
        <v>1</v>
      </c>
      <c r="U560" s="12">
        <v>1</v>
      </c>
      <c r="V560" s="12">
        <v>1</v>
      </c>
      <c r="W560" s="12">
        <v>37</v>
      </c>
      <c r="X560" s="12">
        <v>1</v>
      </c>
      <c r="Y560" s="12">
        <v>0</v>
      </c>
      <c r="Z560" s="12">
        <v>1</v>
      </c>
      <c r="AA560" s="12">
        <v>2</v>
      </c>
      <c r="AB560" s="12">
        <v>0</v>
      </c>
      <c r="AC560" s="10" t="str">
        <f t="shared" si="49"/>
        <v>San Martín</v>
      </c>
    </row>
    <row r="561" spans="2:29" s="3" customFormat="1" x14ac:dyDescent="0.15">
      <c r="B561" s="9">
        <f t="shared" si="41"/>
        <v>555</v>
      </c>
      <c r="C561" s="9" t="s">
        <v>2967</v>
      </c>
      <c r="D561" s="10" t="str">
        <f t="shared" si="51"/>
        <v>Buenos Aires</v>
      </c>
      <c r="E561" s="10" t="str">
        <f t="shared" si="51"/>
        <v>Picota</v>
      </c>
      <c r="F561" s="10" t="str">
        <f t="shared" si="51"/>
        <v>Dv. Shapaja (Pte. Colombia)</v>
      </c>
      <c r="G561" s="9" t="str">
        <f t="shared" si="51"/>
        <v>PE05N</v>
      </c>
      <c r="H561" s="8">
        <f t="shared" si="52"/>
        <v>972</v>
      </c>
      <c r="I561" s="12">
        <v>409</v>
      </c>
      <c r="J561" s="12">
        <v>108</v>
      </c>
      <c r="K561" s="12">
        <v>199</v>
      </c>
      <c r="L561" s="12">
        <v>34</v>
      </c>
      <c r="M561" s="12">
        <v>35</v>
      </c>
      <c r="N561" s="12">
        <v>4</v>
      </c>
      <c r="O561" s="12">
        <v>7</v>
      </c>
      <c r="P561" s="12">
        <v>6</v>
      </c>
      <c r="Q561" s="12">
        <v>50</v>
      </c>
      <c r="R561" s="12">
        <v>53</v>
      </c>
      <c r="S561" s="12">
        <v>6</v>
      </c>
      <c r="T561" s="12">
        <v>1</v>
      </c>
      <c r="U561" s="12">
        <v>2</v>
      </c>
      <c r="V561" s="12">
        <v>2</v>
      </c>
      <c r="W561" s="12">
        <v>51</v>
      </c>
      <c r="X561" s="12">
        <v>0</v>
      </c>
      <c r="Y561" s="12">
        <v>0</v>
      </c>
      <c r="Z561" s="12">
        <v>2</v>
      </c>
      <c r="AA561" s="12">
        <v>3</v>
      </c>
      <c r="AB561" s="12">
        <v>0</v>
      </c>
      <c r="AC561" s="10" t="str">
        <f t="shared" si="49"/>
        <v>San Martín</v>
      </c>
    </row>
    <row r="562" spans="2:29" s="3" customFormat="1" x14ac:dyDescent="0.15">
      <c r="B562" s="9">
        <f t="shared" si="41"/>
        <v>556</v>
      </c>
      <c r="C562" s="9" t="s">
        <v>2971</v>
      </c>
      <c r="D562" s="10" t="str">
        <f t="shared" si="51"/>
        <v>Tingo de Saposoa</v>
      </c>
      <c r="E562" s="10" t="str">
        <f t="shared" si="51"/>
        <v>Sacanche (Dv. Saposoa)</v>
      </c>
      <c r="F562" s="10" t="str">
        <f t="shared" si="51"/>
        <v>Bellavista</v>
      </c>
      <c r="G562" s="9" t="str">
        <f t="shared" si="51"/>
        <v>PE05N</v>
      </c>
      <c r="H562" s="8">
        <f t="shared" si="52"/>
        <v>660</v>
      </c>
      <c r="I562" s="12">
        <v>293</v>
      </c>
      <c r="J562" s="12">
        <v>57</v>
      </c>
      <c r="K562" s="12">
        <v>136</v>
      </c>
      <c r="L562" s="12">
        <v>12</v>
      </c>
      <c r="M562" s="12">
        <v>27</v>
      </c>
      <c r="N562" s="12">
        <v>1</v>
      </c>
      <c r="O562" s="12">
        <v>9</v>
      </c>
      <c r="P562" s="12">
        <v>6</v>
      </c>
      <c r="Q562" s="12">
        <v>42</v>
      </c>
      <c r="R562" s="12">
        <v>26</v>
      </c>
      <c r="S562" s="12">
        <v>7</v>
      </c>
      <c r="T562" s="12">
        <v>1</v>
      </c>
      <c r="U562" s="12">
        <v>8</v>
      </c>
      <c r="V562" s="12">
        <v>1</v>
      </c>
      <c r="W562" s="12">
        <v>33</v>
      </c>
      <c r="X562" s="12">
        <v>0</v>
      </c>
      <c r="Y562" s="12">
        <v>0</v>
      </c>
      <c r="Z562" s="12">
        <v>0</v>
      </c>
      <c r="AA562" s="12">
        <v>1</v>
      </c>
      <c r="AB562" s="12">
        <v>0</v>
      </c>
      <c r="AC562" s="10" t="str">
        <f t="shared" si="49"/>
        <v>San Martín</v>
      </c>
    </row>
    <row r="563" spans="2:29" s="3" customFormat="1" x14ac:dyDescent="0.15">
      <c r="B563" s="9">
        <f t="shared" si="41"/>
        <v>557</v>
      </c>
      <c r="C563" s="9" t="s">
        <v>2974</v>
      </c>
      <c r="D563" s="10" t="str">
        <f t="shared" si="51"/>
        <v>Madre Mía</v>
      </c>
      <c r="E563" s="10" t="str">
        <f t="shared" si="51"/>
        <v>Pte. Aspuzana (LD Huánuco/San Martín)</v>
      </c>
      <c r="F563" s="10" t="str">
        <f t="shared" si="51"/>
        <v>Dv. Uchiza</v>
      </c>
      <c r="G563" s="9" t="str">
        <f t="shared" si="51"/>
        <v>PE05N</v>
      </c>
      <c r="H563" s="8">
        <f t="shared" si="52"/>
        <v>598</v>
      </c>
      <c r="I563" s="12">
        <v>211</v>
      </c>
      <c r="J563" s="12">
        <v>108</v>
      </c>
      <c r="K563" s="12">
        <v>50</v>
      </c>
      <c r="L563" s="12">
        <v>13</v>
      </c>
      <c r="M563" s="12">
        <v>34</v>
      </c>
      <c r="N563" s="12">
        <v>2</v>
      </c>
      <c r="O563" s="12">
        <v>7</v>
      </c>
      <c r="P563" s="12">
        <v>8</v>
      </c>
      <c r="Q563" s="12">
        <v>41</v>
      </c>
      <c r="R563" s="12">
        <v>28</v>
      </c>
      <c r="S563" s="12">
        <v>10</v>
      </c>
      <c r="T563" s="12">
        <v>4</v>
      </c>
      <c r="U563" s="12">
        <v>5</v>
      </c>
      <c r="V563" s="12">
        <v>6</v>
      </c>
      <c r="W563" s="12">
        <v>55</v>
      </c>
      <c r="X563" s="12">
        <v>3</v>
      </c>
      <c r="Y563" s="12">
        <v>2</v>
      </c>
      <c r="Z563" s="12">
        <v>3</v>
      </c>
      <c r="AA563" s="12">
        <v>8</v>
      </c>
      <c r="AB563" s="12">
        <v>0</v>
      </c>
      <c r="AC563" s="10" t="str">
        <f t="shared" si="49"/>
        <v>San Martín</v>
      </c>
    </row>
    <row r="564" spans="2:29" s="3" customFormat="1" x14ac:dyDescent="0.15">
      <c r="B564" s="9">
        <f t="shared" si="41"/>
        <v>558</v>
      </c>
      <c r="C564" s="9" t="s">
        <v>2979</v>
      </c>
      <c r="D564" s="10" t="str">
        <f t="shared" si="51"/>
        <v>Von Humboldt</v>
      </c>
      <c r="E564" s="10" t="str">
        <f t="shared" si="51"/>
        <v>Lím. Dep. Huánuco/Ucayali</v>
      </c>
      <c r="F564" s="10" t="str">
        <f t="shared" si="51"/>
        <v>Von Humboldt (Dv. Pucallpa)</v>
      </c>
      <c r="G564" s="9" t="str">
        <f t="shared" si="51"/>
        <v>PE05N</v>
      </c>
      <c r="H564" s="8">
        <f t="shared" si="52"/>
        <v>307</v>
      </c>
      <c r="I564" s="12">
        <v>93</v>
      </c>
      <c r="J564" s="12">
        <v>12</v>
      </c>
      <c r="K564" s="12">
        <v>79</v>
      </c>
      <c r="L564" s="12">
        <v>3</v>
      </c>
      <c r="M564" s="12">
        <v>27</v>
      </c>
      <c r="N564" s="12">
        <v>2</v>
      </c>
      <c r="O564" s="12">
        <v>2</v>
      </c>
      <c r="P564" s="12">
        <v>0</v>
      </c>
      <c r="Q564" s="12">
        <v>30</v>
      </c>
      <c r="R564" s="12">
        <v>18</v>
      </c>
      <c r="S564" s="12">
        <v>17</v>
      </c>
      <c r="T564" s="12">
        <v>0</v>
      </c>
      <c r="U564" s="12">
        <v>4</v>
      </c>
      <c r="V564" s="12">
        <v>2</v>
      </c>
      <c r="W564" s="12">
        <v>13</v>
      </c>
      <c r="X564" s="12">
        <v>1</v>
      </c>
      <c r="Y564" s="12">
        <v>0</v>
      </c>
      <c r="Z564" s="12">
        <v>0</v>
      </c>
      <c r="AA564" s="12">
        <v>4</v>
      </c>
      <c r="AB564" s="12">
        <v>0</v>
      </c>
      <c r="AC564" s="10" t="str">
        <f t="shared" si="49"/>
        <v>Ucayali</v>
      </c>
    </row>
    <row r="565" spans="2:29" s="3" customFormat="1" x14ac:dyDescent="0.15">
      <c r="B565" s="9">
        <f t="shared" si="41"/>
        <v>559</v>
      </c>
      <c r="C565" s="9" t="s">
        <v>2984</v>
      </c>
      <c r="D565" s="10" t="str">
        <f t="shared" si="51"/>
        <v>Neshuya</v>
      </c>
      <c r="E565" s="10" t="str">
        <f t="shared" si="51"/>
        <v>Von Humboldt (Dv. Pucallpa)</v>
      </c>
      <c r="F565" s="10" t="str">
        <f t="shared" si="51"/>
        <v>Neshuya</v>
      </c>
      <c r="G565" s="9" t="str">
        <f t="shared" si="51"/>
        <v>PE18C</v>
      </c>
      <c r="H565" s="8">
        <f t="shared" si="52"/>
        <v>949</v>
      </c>
      <c r="I565" s="12">
        <v>288</v>
      </c>
      <c r="J565" s="12">
        <v>75</v>
      </c>
      <c r="K565" s="12">
        <v>121</v>
      </c>
      <c r="L565" s="12">
        <v>17</v>
      </c>
      <c r="M565" s="12">
        <v>96</v>
      </c>
      <c r="N565" s="12">
        <v>4</v>
      </c>
      <c r="O565" s="12">
        <v>13</v>
      </c>
      <c r="P565" s="12">
        <v>21</v>
      </c>
      <c r="Q565" s="12">
        <v>61</v>
      </c>
      <c r="R565" s="12">
        <v>48</v>
      </c>
      <c r="S565" s="12">
        <v>14</v>
      </c>
      <c r="T565" s="12">
        <v>2</v>
      </c>
      <c r="U565" s="12">
        <v>9</v>
      </c>
      <c r="V565" s="12">
        <v>6</v>
      </c>
      <c r="W565" s="12">
        <v>162</v>
      </c>
      <c r="X565" s="12">
        <v>0</v>
      </c>
      <c r="Y565" s="12">
        <v>2</v>
      </c>
      <c r="Z565" s="12">
        <v>2</v>
      </c>
      <c r="AA565" s="12">
        <v>8</v>
      </c>
      <c r="AB565" s="12">
        <v>0</v>
      </c>
      <c r="AC565" s="10" t="str">
        <f t="shared" si="49"/>
        <v>Ucayali</v>
      </c>
    </row>
    <row r="566" spans="2:29" s="3" customFormat="1" x14ac:dyDescent="0.15">
      <c r="B566" s="9">
        <f t="shared" si="41"/>
        <v>560</v>
      </c>
      <c r="C566" s="9" t="s">
        <v>2987</v>
      </c>
      <c r="D566" s="10" t="str">
        <f t="shared" si="51"/>
        <v>Masuco</v>
      </c>
      <c r="E566" s="10" t="str">
        <f t="shared" si="51"/>
        <v>Pte. Inambari (LD Cusco/Madre de Dios)</v>
      </c>
      <c r="F566" s="10" t="str">
        <f t="shared" si="51"/>
        <v>Masuco</v>
      </c>
      <c r="G566" s="9" t="str">
        <f t="shared" si="51"/>
        <v>PE30C</v>
      </c>
      <c r="H566" s="8">
        <f t="shared" si="52"/>
        <v>843</v>
      </c>
      <c r="I566" s="12">
        <v>242</v>
      </c>
      <c r="J566" s="12">
        <v>103</v>
      </c>
      <c r="K566" s="12">
        <v>168</v>
      </c>
      <c r="L566" s="12">
        <v>32</v>
      </c>
      <c r="M566" s="12">
        <v>83</v>
      </c>
      <c r="N566" s="12">
        <v>10</v>
      </c>
      <c r="O566" s="12">
        <v>3</v>
      </c>
      <c r="P566" s="12">
        <v>22</v>
      </c>
      <c r="Q566" s="12">
        <v>86</v>
      </c>
      <c r="R566" s="12">
        <v>39</v>
      </c>
      <c r="S566" s="12">
        <v>7</v>
      </c>
      <c r="T566" s="12">
        <v>2</v>
      </c>
      <c r="U566" s="12">
        <v>4</v>
      </c>
      <c r="V566" s="12">
        <v>4</v>
      </c>
      <c r="W566" s="12">
        <v>37</v>
      </c>
      <c r="X566" s="12">
        <v>0</v>
      </c>
      <c r="Y566" s="12">
        <v>0</v>
      </c>
      <c r="Z566" s="12">
        <v>0</v>
      </c>
      <c r="AA566" s="12">
        <v>1</v>
      </c>
      <c r="AB566" s="12">
        <v>0</v>
      </c>
      <c r="AC566" s="10" t="str">
        <f t="shared" si="49"/>
        <v>Madre de Dios</v>
      </c>
    </row>
    <row r="567" spans="2:29" s="3" customFormat="1" x14ac:dyDescent="0.15">
      <c r="B567" s="9">
        <f t="shared" si="41"/>
        <v>561</v>
      </c>
      <c r="C567" s="9" t="s">
        <v>2991</v>
      </c>
      <c r="D567" s="10" t="str">
        <f t="shared" ref="D567:G582" si="53">VLOOKUP($C567,Estaciones_2016,D$586,0)</f>
        <v>Dos de Mayo</v>
      </c>
      <c r="E567" s="10" t="str">
        <f t="shared" si="53"/>
        <v>Masuco</v>
      </c>
      <c r="F567" s="10" t="str">
        <f t="shared" si="53"/>
        <v>Santa Rosa</v>
      </c>
      <c r="G567" s="9" t="str">
        <f t="shared" si="53"/>
        <v>PE30C</v>
      </c>
      <c r="H567" s="8">
        <f t="shared" si="52"/>
        <v>745</v>
      </c>
      <c r="I567" s="12">
        <v>106</v>
      </c>
      <c r="J567" s="12">
        <v>235</v>
      </c>
      <c r="K567" s="12">
        <v>88</v>
      </c>
      <c r="L567" s="12">
        <v>13</v>
      </c>
      <c r="M567" s="12">
        <v>55</v>
      </c>
      <c r="N567" s="12">
        <v>3</v>
      </c>
      <c r="O567" s="12">
        <v>3</v>
      </c>
      <c r="P567" s="12">
        <v>30</v>
      </c>
      <c r="Q567" s="12">
        <v>93</v>
      </c>
      <c r="R567" s="12">
        <v>32</v>
      </c>
      <c r="S567" s="12">
        <v>12</v>
      </c>
      <c r="T567" s="12">
        <v>3</v>
      </c>
      <c r="U567" s="12">
        <v>6</v>
      </c>
      <c r="V567" s="12">
        <v>4</v>
      </c>
      <c r="W567" s="12">
        <v>58</v>
      </c>
      <c r="X567" s="12">
        <v>1</v>
      </c>
      <c r="Y567" s="12">
        <v>1</v>
      </c>
      <c r="Z567" s="12">
        <v>0</v>
      </c>
      <c r="AA567" s="12">
        <v>2</v>
      </c>
      <c r="AB567" s="12">
        <v>0</v>
      </c>
      <c r="AC567" s="10" t="str">
        <f t="shared" si="49"/>
        <v>Madre de Dios</v>
      </c>
    </row>
    <row r="568" spans="2:29" s="3" customFormat="1" x14ac:dyDescent="0.15">
      <c r="B568" s="9">
        <f t="shared" si="41"/>
        <v>562</v>
      </c>
      <c r="C568" s="9" t="s">
        <v>2995</v>
      </c>
      <c r="D568" s="10" t="str">
        <f t="shared" si="53"/>
        <v>Iberia</v>
      </c>
      <c r="E568" s="10" t="str">
        <f t="shared" si="53"/>
        <v>Alegría</v>
      </c>
      <c r="F568" s="10" t="str">
        <f t="shared" si="53"/>
        <v>Iberia</v>
      </c>
      <c r="G568" s="9" t="str">
        <f t="shared" si="53"/>
        <v>PE30C</v>
      </c>
      <c r="H568" s="8">
        <f t="shared" si="52"/>
        <v>142</v>
      </c>
      <c r="I568" s="12">
        <v>13</v>
      </c>
      <c r="J568" s="12">
        <v>3</v>
      </c>
      <c r="K568" s="12">
        <v>26</v>
      </c>
      <c r="L568" s="12">
        <v>10</v>
      </c>
      <c r="M568" s="12">
        <v>54</v>
      </c>
      <c r="N568" s="12">
        <v>0</v>
      </c>
      <c r="O568" s="12">
        <v>1</v>
      </c>
      <c r="P568" s="12">
        <v>0</v>
      </c>
      <c r="Q568" s="12">
        <v>11</v>
      </c>
      <c r="R568" s="12">
        <v>3</v>
      </c>
      <c r="S568" s="12">
        <v>1</v>
      </c>
      <c r="T568" s="12">
        <v>0</v>
      </c>
      <c r="U568" s="12">
        <v>1</v>
      </c>
      <c r="V568" s="12">
        <v>5</v>
      </c>
      <c r="W568" s="12">
        <v>12</v>
      </c>
      <c r="X568" s="12">
        <v>0</v>
      </c>
      <c r="Y568" s="12">
        <v>0</v>
      </c>
      <c r="Z568" s="12">
        <v>1</v>
      </c>
      <c r="AA568" s="12">
        <v>1</v>
      </c>
      <c r="AB568" s="12">
        <v>0</v>
      </c>
      <c r="AC568" s="10" t="str">
        <f t="shared" si="49"/>
        <v>Madre de Dios</v>
      </c>
    </row>
    <row r="569" spans="2:29" s="3" customFormat="1" x14ac:dyDescent="0.15">
      <c r="B569" s="9">
        <f t="shared" si="41"/>
        <v>563</v>
      </c>
      <c r="C569" s="9" t="s">
        <v>2998</v>
      </c>
      <c r="D569" s="10" t="str">
        <f t="shared" si="53"/>
        <v>Cajatambo</v>
      </c>
      <c r="E569" s="10" t="str">
        <f t="shared" si="53"/>
        <v>Tumac</v>
      </c>
      <c r="F569" s="10" t="str">
        <f t="shared" si="53"/>
        <v>Cajatambo</v>
      </c>
      <c r="G569" s="9" t="str">
        <f t="shared" si="53"/>
        <v>PE16A</v>
      </c>
      <c r="H569" s="8">
        <f t="shared" si="52"/>
        <v>39</v>
      </c>
      <c r="I569" s="12">
        <v>6</v>
      </c>
      <c r="J569" s="12">
        <v>11</v>
      </c>
      <c r="K569" s="12">
        <v>12</v>
      </c>
      <c r="L569" s="12">
        <v>3</v>
      </c>
      <c r="M569" s="12">
        <v>2</v>
      </c>
      <c r="N569" s="12">
        <v>0</v>
      </c>
      <c r="O569" s="12">
        <v>0</v>
      </c>
      <c r="P569" s="12">
        <v>0</v>
      </c>
      <c r="Q569" s="12">
        <v>5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0" t="str">
        <f t="shared" si="49"/>
        <v>Lima</v>
      </c>
    </row>
    <row r="570" spans="2:29" s="3" customFormat="1" x14ac:dyDescent="0.15">
      <c r="B570" s="9">
        <f t="shared" si="41"/>
        <v>564</v>
      </c>
      <c r="C570" s="9" t="s">
        <v>3003</v>
      </c>
      <c r="D570" s="10" t="str">
        <f t="shared" si="53"/>
        <v>Yauyos</v>
      </c>
      <c r="E570" s="10" t="str">
        <f t="shared" si="53"/>
        <v>Dv. Yauyos</v>
      </c>
      <c r="F570" s="10" t="str">
        <f t="shared" si="53"/>
        <v>Limite Vial Lima/Junín</v>
      </c>
      <c r="G570" s="9" t="str">
        <f t="shared" si="53"/>
        <v>PE024</v>
      </c>
      <c r="H570" s="8">
        <f t="shared" si="52"/>
        <v>166</v>
      </c>
      <c r="I570" s="12">
        <v>34</v>
      </c>
      <c r="J570" s="12">
        <v>53</v>
      </c>
      <c r="K570" s="12">
        <v>29</v>
      </c>
      <c r="L570" s="12">
        <v>2</v>
      </c>
      <c r="M570" s="12">
        <v>24</v>
      </c>
      <c r="N570" s="12">
        <v>2</v>
      </c>
      <c r="O570" s="12">
        <v>2</v>
      </c>
      <c r="P570" s="12">
        <v>0</v>
      </c>
      <c r="Q570" s="12">
        <v>11</v>
      </c>
      <c r="R570" s="12">
        <v>5</v>
      </c>
      <c r="S570" s="12">
        <v>1</v>
      </c>
      <c r="T570" s="12">
        <v>0</v>
      </c>
      <c r="U570" s="12">
        <v>1</v>
      </c>
      <c r="V570" s="12">
        <v>1</v>
      </c>
      <c r="W570" s="12">
        <v>1</v>
      </c>
      <c r="X570" s="12">
        <v>0</v>
      </c>
      <c r="Y570" s="12">
        <v>0</v>
      </c>
      <c r="Z570" s="12">
        <v>0</v>
      </c>
      <c r="AA570" s="12">
        <v>0</v>
      </c>
      <c r="AB570" s="12">
        <v>0</v>
      </c>
      <c r="AC570" s="10" t="str">
        <f t="shared" si="49"/>
        <v>Lima</v>
      </c>
    </row>
    <row r="571" spans="2:29" s="3" customFormat="1" x14ac:dyDescent="0.15">
      <c r="B571" s="9">
        <f t="shared" si="41"/>
        <v>565</v>
      </c>
      <c r="C571" s="9" t="s">
        <v>3006</v>
      </c>
      <c r="D571" s="10" t="str">
        <f t="shared" si="53"/>
        <v>Upaca</v>
      </c>
      <c r="E571" s="10" t="str">
        <f t="shared" si="53"/>
        <v>Dv. Cajatambo (PE-01N/PE16A)</v>
      </c>
      <c r="F571" s="10" t="str">
        <f t="shared" si="53"/>
        <v>Huayto</v>
      </c>
      <c r="G571" s="9" t="str">
        <f t="shared" si="53"/>
        <v>PE16A</v>
      </c>
      <c r="H571" s="8">
        <f t="shared" si="52"/>
        <v>338</v>
      </c>
      <c r="I571" s="12">
        <v>37</v>
      </c>
      <c r="J571" s="12">
        <v>41</v>
      </c>
      <c r="K571" s="12">
        <v>58</v>
      </c>
      <c r="L571" s="12">
        <v>14</v>
      </c>
      <c r="M571" s="12">
        <v>109</v>
      </c>
      <c r="N571" s="12">
        <v>7</v>
      </c>
      <c r="O571" s="12">
        <v>3</v>
      </c>
      <c r="P571" s="12">
        <v>0</v>
      </c>
      <c r="Q571" s="12">
        <v>34</v>
      </c>
      <c r="R571" s="12">
        <v>17</v>
      </c>
      <c r="S571" s="12">
        <v>1</v>
      </c>
      <c r="T571" s="12">
        <v>0</v>
      </c>
      <c r="U571" s="12">
        <v>1</v>
      </c>
      <c r="V571" s="12">
        <v>0</v>
      </c>
      <c r="W571" s="12">
        <v>3</v>
      </c>
      <c r="X571" s="12">
        <v>0</v>
      </c>
      <c r="Y571" s="12">
        <v>0</v>
      </c>
      <c r="Z571" s="12">
        <v>0</v>
      </c>
      <c r="AA571" s="12">
        <v>13</v>
      </c>
      <c r="AB571" s="12">
        <v>0</v>
      </c>
      <c r="AC571" s="10" t="str">
        <f t="shared" si="49"/>
        <v>Lima</v>
      </c>
    </row>
    <row r="572" spans="2:29" x14ac:dyDescent="0.15">
      <c r="B572" s="9">
        <f t="shared" si="41"/>
        <v>566</v>
      </c>
      <c r="C572" s="9" t="s">
        <v>118</v>
      </c>
      <c r="D572" s="10" t="str">
        <f t="shared" si="53"/>
        <v>Ambo</v>
      </c>
      <c r="E572" s="10" t="str">
        <f t="shared" si="53"/>
        <v>Salcachupán (L. D. Pasco/Huánuco)</v>
      </c>
      <c r="F572" s="10" t="str">
        <f t="shared" si="53"/>
        <v>Ambo (PE-03N/PE-018)</v>
      </c>
      <c r="G572" s="9" t="str">
        <f t="shared" si="53"/>
        <v>PE03N</v>
      </c>
      <c r="H572" s="8">
        <f t="shared" si="52"/>
        <v>1635</v>
      </c>
      <c r="I572" s="12">
        <v>455</v>
      </c>
      <c r="J572" s="12">
        <v>201</v>
      </c>
      <c r="K572" s="12">
        <v>197</v>
      </c>
      <c r="L572" s="12">
        <v>10</v>
      </c>
      <c r="M572" s="12">
        <v>40</v>
      </c>
      <c r="N572" s="12">
        <v>19</v>
      </c>
      <c r="O572" s="12">
        <v>15</v>
      </c>
      <c r="P572" s="12">
        <v>86</v>
      </c>
      <c r="Q572" s="12">
        <v>146</v>
      </c>
      <c r="R572" s="12">
        <v>82</v>
      </c>
      <c r="S572" s="12">
        <v>42</v>
      </c>
      <c r="T572" s="12">
        <v>15</v>
      </c>
      <c r="U572" s="12">
        <v>22</v>
      </c>
      <c r="V572" s="12">
        <v>13</v>
      </c>
      <c r="W572" s="12">
        <v>237</v>
      </c>
      <c r="X572" s="12">
        <v>8</v>
      </c>
      <c r="Y572" s="12">
        <v>6</v>
      </c>
      <c r="Z572" s="12">
        <v>13</v>
      </c>
      <c r="AA572" s="12">
        <v>28</v>
      </c>
      <c r="AB572" s="12">
        <v>0</v>
      </c>
      <c r="AC572" s="10" t="str">
        <f t="shared" si="49"/>
        <v>Huánuco</v>
      </c>
    </row>
    <row r="573" spans="2:29" x14ac:dyDescent="0.15">
      <c r="B573" s="9">
        <f t="shared" si="41"/>
        <v>567</v>
      </c>
      <c r="C573" s="9" t="s">
        <v>119</v>
      </c>
      <c r="D573" s="10" t="str">
        <f t="shared" si="53"/>
        <v>Las Vegas</v>
      </c>
      <c r="E573" s="10" t="str">
        <f t="shared" si="53"/>
        <v>Dv. Las Vegas (PE-03N/PE-22A)</v>
      </c>
      <c r="F573" s="10" t="str">
        <f t="shared" si="53"/>
        <v>Huasqui</v>
      </c>
      <c r="G573" s="9" t="str">
        <f t="shared" si="53"/>
        <v>PE22B</v>
      </c>
      <c r="H573" s="8">
        <f t="shared" ref="H573:H582" si="54">SUM(I573:AB573)</f>
        <v>971</v>
      </c>
      <c r="I573" s="12">
        <v>308</v>
      </c>
      <c r="J573" s="12">
        <v>55</v>
      </c>
      <c r="K573" s="12">
        <v>104</v>
      </c>
      <c r="L573" s="12">
        <v>17</v>
      </c>
      <c r="M573" s="12">
        <v>33</v>
      </c>
      <c r="N573" s="12">
        <v>0</v>
      </c>
      <c r="O573" s="12">
        <v>11</v>
      </c>
      <c r="P573" s="12">
        <v>55</v>
      </c>
      <c r="Q573" s="12">
        <v>163</v>
      </c>
      <c r="R573" s="12">
        <v>111</v>
      </c>
      <c r="S573" s="12">
        <v>26</v>
      </c>
      <c r="T573" s="12">
        <v>0</v>
      </c>
      <c r="U573" s="12">
        <v>3</v>
      </c>
      <c r="V573" s="12">
        <v>2</v>
      </c>
      <c r="W573" s="12">
        <v>67</v>
      </c>
      <c r="X573" s="12">
        <v>0</v>
      </c>
      <c r="Y573" s="12">
        <v>0</v>
      </c>
      <c r="Z573" s="12">
        <v>13</v>
      </c>
      <c r="AA573" s="12">
        <v>3</v>
      </c>
      <c r="AB573" s="12">
        <v>0</v>
      </c>
      <c r="AC573" s="10" t="str">
        <f t="shared" si="49"/>
        <v>Junín</v>
      </c>
    </row>
    <row r="574" spans="2:29" x14ac:dyDescent="0.15">
      <c r="B574" s="9">
        <f t="shared" si="41"/>
        <v>568</v>
      </c>
      <c r="C574" s="9" t="s">
        <v>120</v>
      </c>
      <c r="D574" s="10" t="str">
        <f t="shared" si="53"/>
        <v>Canchacucho</v>
      </c>
      <c r="E574" s="10" t="str">
        <f t="shared" si="53"/>
        <v>Huayllay (PE-20A/PE-1NC)</v>
      </c>
      <c r="F574" s="10" t="str">
        <f t="shared" si="53"/>
        <v>Empalme PE-20A/PE-20F</v>
      </c>
      <c r="G574" s="9" t="str">
        <f t="shared" si="53"/>
        <v>PE20A</v>
      </c>
      <c r="H574" s="8">
        <f t="shared" si="54"/>
        <v>580</v>
      </c>
      <c r="I574" s="12">
        <v>204</v>
      </c>
      <c r="J574" s="12">
        <v>117</v>
      </c>
      <c r="K574" s="12">
        <v>79</v>
      </c>
      <c r="L574" s="12">
        <v>35</v>
      </c>
      <c r="M574" s="12">
        <v>26</v>
      </c>
      <c r="N574" s="12">
        <v>3</v>
      </c>
      <c r="O574" s="12">
        <v>3</v>
      </c>
      <c r="P574" s="12">
        <v>2</v>
      </c>
      <c r="Q574" s="12">
        <v>38</v>
      </c>
      <c r="R574" s="12">
        <v>24</v>
      </c>
      <c r="S574" s="12">
        <v>9</v>
      </c>
      <c r="T574" s="12">
        <v>5</v>
      </c>
      <c r="U574" s="12">
        <v>3</v>
      </c>
      <c r="V574" s="12">
        <v>4</v>
      </c>
      <c r="W574" s="12">
        <v>22</v>
      </c>
      <c r="X574" s="12">
        <v>4</v>
      </c>
      <c r="Y574" s="12">
        <v>0</v>
      </c>
      <c r="Z574" s="12">
        <v>0</v>
      </c>
      <c r="AA574" s="12">
        <v>2</v>
      </c>
      <c r="AB574" s="12">
        <v>0</v>
      </c>
      <c r="AC574" s="10" t="str">
        <f t="shared" si="49"/>
        <v>Pasco</v>
      </c>
    </row>
    <row r="575" spans="2:29" x14ac:dyDescent="0.15">
      <c r="B575" s="9">
        <f t="shared" si="41"/>
        <v>569</v>
      </c>
      <c r="C575" s="9" t="s">
        <v>121</v>
      </c>
      <c r="D575" s="10" t="str">
        <f t="shared" si="53"/>
        <v>Yanahuanca</v>
      </c>
      <c r="E575" s="10" t="str">
        <f t="shared" si="53"/>
        <v>Abra Uchucchacua (L. D. Lima/Pasco)</v>
      </c>
      <c r="F575" s="10" t="str">
        <f t="shared" si="53"/>
        <v>Yanahuanca</v>
      </c>
      <c r="G575" s="9" t="str">
        <f t="shared" si="53"/>
        <v>PE018</v>
      </c>
      <c r="H575" s="8">
        <f t="shared" si="54"/>
        <v>314</v>
      </c>
      <c r="I575" s="12">
        <v>56</v>
      </c>
      <c r="J575" s="12">
        <v>147</v>
      </c>
      <c r="K575" s="12">
        <v>38</v>
      </c>
      <c r="L575" s="12">
        <v>5</v>
      </c>
      <c r="M575" s="12">
        <v>33</v>
      </c>
      <c r="N575" s="12">
        <v>2</v>
      </c>
      <c r="O575" s="12">
        <v>4</v>
      </c>
      <c r="P575" s="12">
        <v>3</v>
      </c>
      <c r="Q575" s="12">
        <v>19</v>
      </c>
      <c r="R575" s="12">
        <v>7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0" t="str">
        <f t="shared" si="49"/>
        <v>Lima</v>
      </c>
    </row>
    <row r="576" spans="2:29" x14ac:dyDescent="0.15">
      <c r="B576" s="9">
        <f t="shared" si="41"/>
        <v>570</v>
      </c>
      <c r="C576" s="9" t="s">
        <v>122</v>
      </c>
      <c r="D576" s="10" t="str">
        <f t="shared" si="53"/>
        <v>El Paraíso</v>
      </c>
      <c r="E576" s="10" t="str">
        <f t="shared" si="53"/>
        <v>Dv. Las Salinas</v>
      </c>
      <c r="F576" s="10" t="str">
        <f t="shared" si="53"/>
        <v>I. V. Huacho (PE-01N/LM-101)</v>
      </c>
      <c r="G576" s="9" t="str">
        <f t="shared" si="53"/>
        <v>PE01N</v>
      </c>
      <c r="H576" s="8">
        <f t="shared" si="54"/>
        <v>4520</v>
      </c>
      <c r="I576" s="12">
        <v>1252</v>
      </c>
      <c r="J576" s="12">
        <v>94</v>
      </c>
      <c r="K576" s="12">
        <v>427</v>
      </c>
      <c r="L576" s="12">
        <v>21</v>
      </c>
      <c r="M576" s="12">
        <v>153</v>
      </c>
      <c r="N576" s="12">
        <v>15</v>
      </c>
      <c r="O576" s="12">
        <v>357</v>
      </c>
      <c r="P576" s="12">
        <v>458</v>
      </c>
      <c r="Q576" s="12">
        <v>413</v>
      </c>
      <c r="R576" s="12">
        <v>222</v>
      </c>
      <c r="S576" s="12">
        <v>69</v>
      </c>
      <c r="T576" s="12">
        <v>15</v>
      </c>
      <c r="U576" s="12">
        <v>7</v>
      </c>
      <c r="V576" s="12">
        <v>120</v>
      </c>
      <c r="W576" s="12">
        <v>818</v>
      </c>
      <c r="X576" s="12">
        <v>29</v>
      </c>
      <c r="Y576" s="12">
        <v>4</v>
      </c>
      <c r="Z576" s="12">
        <v>26</v>
      </c>
      <c r="AA576" s="12">
        <v>20</v>
      </c>
      <c r="AB576" s="12">
        <v>0</v>
      </c>
      <c r="AC576" s="10" t="str">
        <f t="shared" si="49"/>
        <v>Lima</v>
      </c>
    </row>
    <row r="577" spans="2:29" x14ac:dyDescent="0.15">
      <c r="B577" s="9">
        <f t="shared" si="41"/>
        <v>571</v>
      </c>
      <c r="C577" s="9" t="s">
        <v>123</v>
      </c>
      <c r="D577" s="10" t="str">
        <f t="shared" si="53"/>
        <v>Carhuamayo</v>
      </c>
      <c r="E577" s="10" t="str">
        <f t="shared" si="53"/>
        <v>Junín (PE-03N/JU-102)</v>
      </c>
      <c r="F577" s="10" t="str">
        <f t="shared" si="53"/>
        <v>Carhuamayo (PE-03N/JU-101)</v>
      </c>
      <c r="G577" s="9" t="str">
        <f t="shared" si="53"/>
        <v>PE03N</v>
      </c>
      <c r="H577" s="8">
        <f t="shared" si="54"/>
        <v>1669</v>
      </c>
      <c r="I577" s="12">
        <v>313</v>
      </c>
      <c r="J577" s="12">
        <v>83</v>
      </c>
      <c r="K577" s="12">
        <v>198</v>
      </c>
      <c r="L577" s="12">
        <v>14</v>
      </c>
      <c r="M577" s="12">
        <v>48</v>
      </c>
      <c r="N577" s="12">
        <v>13</v>
      </c>
      <c r="O577" s="12">
        <v>29</v>
      </c>
      <c r="P577" s="12">
        <v>106</v>
      </c>
      <c r="Q577" s="12">
        <v>156</v>
      </c>
      <c r="R577" s="12">
        <v>161</v>
      </c>
      <c r="S577" s="12">
        <v>54</v>
      </c>
      <c r="T577" s="12">
        <v>14</v>
      </c>
      <c r="U577" s="12">
        <v>38</v>
      </c>
      <c r="V577" s="12">
        <v>18</v>
      </c>
      <c r="W577" s="12">
        <v>400</v>
      </c>
      <c r="X577" s="12">
        <v>3</v>
      </c>
      <c r="Y577" s="12">
        <v>4</v>
      </c>
      <c r="Z577" s="12">
        <v>7</v>
      </c>
      <c r="AA577" s="12">
        <v>10</v>
      </c>
      <c r="AB577" s="12">
        <v>0</v>
      </c>
      <c r="AC577" s="10" t="str">
        <f t="shared" si="49"/>
        <v>Junín</v>
      </c>
    </row>
    <row r="578" spans="2:29" x14ac:dyDescent="0.15">
      <c r="B578" s="9">
        <f t="shared" si="41"/>
        <v>572</v>
      </c>
      <c r="C578" s="9" t="s">
        <v>124</v>
      </c>
      <c r="D578" s="10" t="str">
        <f t="shared" si="53"/>
        <v>Quiulla</v>
      </c>
      <c r="E578" s="10" t="str">
        <f t="shared" si="53"/>
        <v>La Oroya (Emp. PE-03S/PE-022)</v>
      </c>
      <c r="F578" s="10" t="str">
        <f t="shared" si="53"/>
        <v>Pte. Matachico</v>
      </c>
      <c r="G578" s="9" t="str">
        <f t="shared" si="53"/>
        <v>PE03S</v>
      </c>
      <c r="H578" s="8">
        <f t="shared" si="54"/>
        <v>1665</v>
      </c>
      <c r="I578" s="12">
        <v>584</v>
      </c>
      <c r="J578" s="12">
        <v>120</v>
      </c>
      <c r="K578" s="12">
        <v>149</v>
      </c>
      <c r="L578" s="12">
        <v>63</v>
      </c>
      <c r="M578" s="12">
        <v>152</v>
      </c>
      <c r="N578" s="12">
        <v>4</v>
      </c>
      <c r="O578" s="12">
        <v>25</v>
      </c>
      <c r="P578" s="12">
        <v>117</v>
      </c>
      <c r="Q578" s="12">
        <v>108</v>
      </c>
      <c r="R578" s="12">
        <v>107</v>
      </c>
      <c r="S578" s="12">
        <v>27</v>
      </c>
      <c r="T578" s="12">
        <v>2</v>
      </c>
      <c r="U578" s="12">
        <v>8</v>
      </c>
      <c r="V578" s="12">
        <v>26</v>
      </c>
      <c r="W578" s="12">
        <v>166</v>
      </c>
      <c r="X578" s="12">
        <v>1</v>
      </c>
      <c r="Y578" s="12">
        <v>1</v>
      </c>
      <c r="Z578" s="12">
        <v>1</v>
      </c>
      <c r="AA578" s="12">
        <v>4</v>
      </c>
      <c r="AB578" s="12">
        <v>0</v>
      </c>
      <c r="AC578" s="10" t="str">
        <f t="shared" si="49"/>
        <v>Junín</v>
      </c>
    </row>
    <row r="579" spans="2:29" x14ac:dyDescent="0.15">
      <c r="B579" s="9">
        <f t="shared" si="41"/>
        <v>573</v>
      </c>
      <c r="C579" s="9" t="s">
        <v>125</v>
      </c>
      <c r="D579" s="10" t="str">
        <f t="shared" si="53"/>
        <v>Trapiche</v>
      </c>
      <c r="E579" s="10" t="str">
        <f t="shared" si="53"/>
        <v>Trapiche (Emp. PE-20A/LM-109)</v>
      </c>
      <c r="F579" s="10" t="str">
        <f t="shared" si="53"/>
        <v>Sta. Rosa de Quives (Emp. PE-20A/LM-111)</v>
      </c>
      <c r="G579" s="9" t="str">
        <f t="shared" si="53"/>
        <v>PE20A</v>
      </c>
      <c r="H579" s="8">
        <f t="shared" si="54"/>
        <v>703</v>
      </c>
      <c r="I579" s="12">
        <v>234</v>
      </c>
      <c r="J579" s="12">
        <v>95</v>
      </c>
      <c r="K579" s="12">
        <v>101</v>
      </c>
      <c r="L579" s="12">
        <v>23</v>
      </c>
      <c r="M579" s="12">
        <v>105</v>
      </c>
      <c r="N579" s="12">
        <v>25</v>
      </c>
      <c r="O579" s="12">
        <v>20</v>
      </c>
      <c r="P579" s="12">
        <v>3</v>
      </c>
      <c r="Q579" s="12">
        <v>39</v>
      </c>
      <c r="R579" s="12">
        <v>17</v>
      </c>
      <c r="S579" s="12">
        <v>4</v>
      </c>
      <c r="T579" s="12">
        <v>4</v>
      </c>
      <c r="U579" s="12">
        <v>6</v>
      </c>
      <c r="V579" s="12">
        <v>4</v>
      </c>
      <c r="W579" s="12">
        <v>7</v>
      </c>
      <c r="X579" s="12">
        <v>2</v>
      </c>
      <c r="Y579" s="12">
        <v>2</v>
      </c>
      <c r="Z579" s="12">
        <v>3</v>
      </c>
      <c r="AA579" s="12">
        <v>9</v>
      </c>
      <c r="AB579" s="12">
        <v>0</v>
      </c>
      <c r="AC579" s="10" t="str">
        <f t="shared" si="49"/>
        <v>Lima</v>
      </c>
    </row>
    <row r="580" spans="2:29" x14ac:dyDescent="0.15">
      <c r="B580" s="9">
        <f t="shared" si="41"/>
        <v>574</v>
      </c>
      <c r="C580" s="9" t="s">
        <v>126</v>
      </c>
      <c r="D580" s="10" t="str">
        <f t="shared" si="53"/>
        <v>Morococha</v>
      </c>
      <c r="E580" s="10" t="str">
        <f t="shared" si="53"/>
        <v>Cruce FF.CC</v>
      </c>
      <c r="F580" s="10" t="str">
        <f t="shared" si="53"/>
        <v>Pte. Huaymanta</v>
      </c>
      <c r="G580" s="9" t="str">
        <f t="shared" si="53"/>
        <v>PE022</v>
      </c>
      <c r="H580" s="8">
        <f t="shared" si="54"/>
        <v>3349</v>
      </c>
      <c r="I580" s="12">
        <v>703</v>
      </c>
      <c r="J580" s="12">
        <v>366</v>
      </c>
      <c r="K580" s="12">
        <v>308</v>
      </c>
      <c r="L580" s="12">
        <v>23</v>
      </c>
      <c r="M580" s="12">
        <v>220</v>
      </c>
      <c r="N580" s="12">
        <v>22</v>
      </c>
      <c r="O580" s="12">
        <v>59</v>
      </c>
      <c r="P580" s="12">
        <v>205</v>
      </c>
      <c r="Q580" s="12">
        <v>357</v>
      </c>
      <c r="R580" s="12">
        <v>320</v>
      </c>
      <c r="S580" s="12">
        <v>53</v>
      </c>
      <c r="T580" s="12">
        <v>10</v>
      </c>
      <c r="U580" s="12">
        <v>16</v>
      </c>
      <c r="V580" s="12">
        <v>32</v>
      </c>
      <c r="W580" s="12">
        <v>627</v>
      </c>
      <c r="X580" s="12">
        <v>3</v>
      </c>
      <c r="Y580" s="12">
        <v>6</v>
      </c>
      <c r="Z580" s="12">
        <v>8</v>
      </c>
      <c r="AA580" s="12">
        <v>11</v>
      </c>
      <c r="AB580" s="12">
        <v>0</v>
      </c>
      <c r="AC580" s="10" t="str">
        <f t="shared" si="49"/>
        <v>Junín</v>
      </c>
    </row>
    <row r="581" spans="2:29" x14ac:dyDescent="0.15">
      <c r="B581" s="9">
        <f t="shared" si="41"/>
        <v>575</v>
      </c>
      <c r="C581" s="9" t="s">
        <v>127</v>
      </c>
      <c r="D581" s="10" t="str">
        <f t="shared" si="53"/>
        <v>Andahuasi</v>
      </c>
      <c r="E581" s="10" t="str">
        <f t="shared" si="53"/>
        <v>Dv. Sayán (PE-018/PE-1NF)</v>
      </c>
      <c r="F581" s="10" t="str">
        <f t="shared" si="53"/>
        <v>Sayán</v>
      </c>
      <c r="G581" s="9" t="str">
        <f t="shared" si="53"/>
        <v>PE018</v>
      </c>
      <c r="H581" s="8">
        <f t="shared" si="54"/>
        <v>1587</v>
      </c>
      <c r="I581" s="12">
        <v>117</v>
      </c>
      <c r="J581" s="12">
        <v>435</v>
      </c>
      <c r="K581" s="12">
        <v>172</v>
      </c>
      <c r="L581" s="12">
        <v>27</v>
      </c>
      <c r="M581" s="12">
        <v>526</v>
      </c>
      <c r="N581" s="12">
        <v>20</v>
      </c>
      <c r="O581" s="12">
        <v>26</v>
      </c>
      <c r="P581" s="12">
        <v>7</v>
      </c>
      <c r="Q581" s="12">
        <v>74</v>
      </c>
      <c r="R581" s="12">
        <v>40</v>
      </c>
      <c r="S581" s="12">
        <v>15</v>
      </c>
      <c r="T581" s="12">
        <v>8</v>
      </c>
      <c r="U581" s="12">
        <v>22</v>
      </c>
      <c r="V581" s="12">
        <v>11</v>
      </c>
      <c r="W581" s="12">
        <v>61</v>
      </c>
      <c r="X581" s="12">
        <v>3</v>
      </c>
      <c r="Y581" s="12">
        <v>4</v>
      </c>
      <c r="Z581" s="12">
        <v>3</v>
      </c>
      <c r="AA581" s="12">
        <v>16</v>
      </c>
      <c r="AB581" s="12">
        <v>0</v>
      </c>
      <c r="AC581" s="10" t="str">
        <f t="shared" si="49"/>
        <v>Lima</v>
      </c>
    </row>
    <row r="582" spans="2:29" ht="11.25" thickBot="1" x14ac:dyDescent="0.2">
      <c r="B582" s="13">
        <f t="shared" si="41"/>
        <v>576</v>
      </c>
      <c r="C582" s="13" t="s">
        <v>128</v>
      </c>
      <c r="D582" s="14" t="str">
        <f t="shared" si="53"/>
        <v>Acos</v>
      </c>
      <c r="E582" s="14" t="str">
        <f t="shared" si="53"/>
        <v>Pueblo Libre</v>
      </c>
      <c r="F582" s="14" t="str">
        <f t="shared" si="53"/>
        <v>Acos (Emp. PE-1NC/PE-20B)</v>
      </c>
      <c r="G582" s="13" t="str">
        <f t="shared" si="53"/>
        <v>PE1NC</v>
      </c>
      <c r="H582" s="15">
        <f t="shared" si="54"/>
        <v>198</v>
      </c>
      <c r="I582" s="16">
        <v>12</v>
      </c>
      <c r="J582" s="16">
        <v>77</v>
      </c>
      <c r="K582" s="16">
        <v>46</v>
      </c>
      <c r="L582" s="16">
        <v>20</v>
      </c>
      <c r="M582" s="16">
        <v>14</v>
      </c>
      <c r="N582" s="16">
        <v>2</v>
      </c>
      <c r="O582" s="16">
        <v>3</v>
      </c>
      <c r="P582" s="16">
        <v>0</v>
      </c>
      <c r="Q582" s="16">
        <v>15</v>
      </c>
      <c r="R582" s="16">
        <v>9</v>
      </c>
      <c r="S582" s="16">
        <v>0</v>
      </c>
      <c r="T582" s="16">
        <v>0</v>
      </c>
      <c r="U582" s="16">
        <v>0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4" t="str">
        <f t="shared" si="49"/>
        <v>Lima</v>
      </c>
    </row>
    <row r="583" spans="2:29" x14ac:dyDescent="0.15">
      <c r="B583" s="1" t="s">
        <v>3120</v>
      </c>
    </row>
    <row r="584" spans="2:29" hidden="1" x14ac:dyDescent="0.15">
      <c r="C584" s="4">
        <v>1</v>
      </c>
      <c r="D584" s="4">
        <v>2</v>
      </c>
      <c r="E584" s="4">
        <v>3</v>
      </c>
      <c r="F584" s="4">
        <v>4</v>
      </c>
      <c r="G584" s="4">
        <v>5</v>
      </c>
      <c r="H584" s="4">
        <v>6</v>
      </c>
      <c r="I584" s="4">
        <v>7</v>
      </c>
      <c r="J584" s="4">
        <v>8</v>
      </c>
      <c r="K584" s="4">
        <v>9</v>
      </c>
      <c r="L584" s="4">
        <v>10</v>
      </c>
      <c r="M584" s="4">
        <v>11</v>
      </c>
      <c r="N584" s="4">
        <v>12</v>
      </c>
      <c r="O584" s="4">
        <v>13</v>
      </c>
      <c r="P584" s="4">
        <v>14</v>
      </c>
      <c r="Q584" s="4">
        <v>15</v>
      </c>
      <c r="R584" s="4">
        <v>16</v>
      </c>
      <c r="S584" s="4">
        <v>17</v>
      </c>
      <c r="T584" s="4">
        <v>18</v>
      </c>
      <c r="U584" s="4">
        <v>19</v>
      </c>
      <c r="V584" s="4">
        <v>20</v>
      </c>
      <c r="W584" s="4">
        <v>21</v>
      </c>
      <c r="X584" s="4">
        <v>22</v>
      </c>
      <c r="Y584" s="4">
        <v>23</v>
      </c>
      <c r="Z584" s="4">
        <v>24</v>
      </c>
      <c r="AA584" s="4">
        <v>25</v>
      </c>
      <c r="AB584" s="4">
        <v>26</v>
      </c>
      <c r="AC584" s="4">
        <v>27</v>
      </c>
    </row>
    <row r="585" spans="2:29" hidden="1" x14ac:dyDescent="0.15"/>
    <row r="586" spans="2:29" hidden="1" x14ac:dyDescent="0.15">
      <c r="D586" s="5">
        <v>2</v>
      </c>
      <c r="E586" s="5">
        <v>5</v>
      </c>
      <c r="F586" s="5">
        <v>6</v>
      </c>
      <c r="G586" s="5">
        <v>7</v>
      </c>
      <c r="AC586" s="5">
        <v>16</v>
      </c>
    </row>
    <row r="587" spans="2:29" hidden="1" x14ac:dyDescent="0.15"/>
    <row r="588" spans="2:29" hidden="1" x14ac:dyDescent="0.15"/>
    <row r="589" spans="2:29" hidden="1" x14ac:dyDescent="0.15"/>
  </sheetData>
  <mergeCells count="24">
    <mergeCell ref="O5:P5"/>
    <mergeCell ref="I5:I6"/>
    <mergeCell ref="J5:J6"/>
    <mergeCell ref="K5:K6"/>
    <mergeCell ref="L5:L6"/>
    <mergeCell ref="M5:M6"/>
    <mergeCell ref="N5:N6"/>
    <mergeCell ref="B1:AC1"/>
    <mergeCell ref="B2:AC2"/>
    <mergeCell ref="B3:W3"/>
    <mergeCell ref="Z3:AC3"/>
    <mergeCell ref="Q5:S5"/>
    <mergeCell ref="T5:W5"/>
    <mergeCell ref="X5:AB5"/>
    <mergeCell ref="I4:AB4"/>
    <mergeCell ref="E4:F4"/>
    <mergeCell ref="AC4:AC6"/>
    <mergeCell ref="G4:G6"/>
    <mergeCell ref="H4:H6"/>
    <mergeCell ref="B4:B6"/>
    <mergeCell ref="C4:C6"/>
    <mergeCell ref="D4:D6"/>
    <mergeCell ref="E5:E6"/>
    <mergeCell ref="F5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AC587"/>
  <sheetViews>
    <sheetView showGridLines="0" workbookViewId="0">
      <pane ySplit="6" topLeftCell="A538" activePane="bottomLeft" state="frozen"/>
      <selection activeCell="B583" sqref="B583"/>
      <selection pane="bottomLeft" activeCell="B583" sqref="B583"/>
    </sheetView>
  </sheetViews>
  <sheetFormatPr baseColWidth="10" defaultColWidth="10.85546875" defaultRowHeight="10.5" x14ac:dyDescent="0.15"/>
  <cols>
    <col min="1" max="1" width="2" style="17" customWidth="1"/>
    <col min="2" max="2" width="4.28515625" style="17" customWidth="1"/>
    <col min="3" max="3" width="6.42578125" style="17" customWidth="1"/>
    <col min="4" max="4" width="15.7109375" style="17" customWidth="1"/>
    <col min="5" max="6" width="25.5703125" style="17" customWidth="1"/>
    <col min="7" max="7" width="6" style="17" customWidth="1"/>
    <col min="8" max="8" width="6.5703125" style="17" customWidth="1"/>
    <col min="9" max="28" width="5.7109375" style="17" customWidth="1"/>
    <col min="29" max="29" width="11.7109375" style="17" customWidth="1"/>
    <col min="30" max="16384" width="10.85546875" style="17"/>
  </cols>
  <sheetData>
    <row r="1" spans="2:29" x14ac:dyDescent="0.15">
      <c r="B1" s="88" t="s">
        <v>103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2:29" x14ac:dyDescent="0.15">
      <c r="B2" s="88" t="s">
        <v>116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</row>
    <row r="3" spans="2:29" ht="11.25" thickBot="1" x14ac:dyDescent="0.2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20" t="s">
        <v>104</v>
      </c>
      <c r="Y3" s="20"/>
      <c r="Z3" s="90" t="s">
        <v>13</v>
      </c>
      <c r="AA3" s="90"/>
      <c r="AB3" s="90"/>
      <c r="AC3" s="90"/>
    </row>
    <row r="4" spans="2:29" s="18" customFormat="1" ht="12.75" customHeight="1" x14ac:dyDescent="0.15">
      <c r="B4" s="92" t="s">
        <v>30</v>
      </c>
      <c r="C4" s="92" t="s">
        <v>31</v>
      </c>
      <c r="D4" s="92" t="s">
        <v>105</v>
      </c>
      <c r="E4" s="91" t="s">
        <v>35</v>
      </c>
      <c r="F4" s="91"/>
      <c r="G4" s="92" t="s">
        <v>36</v>
      </c>
      <c r="H4" s="98" t="s">
        <v>9</v>
      </c>
      <c r="I4" s="91" t="s">
        <v>106</v>
      </c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2" t="s">
        <v>40</v>
      </c>
    </row>
    <row r="5" spans="2:29" s="18" customFormat="1" ht="12.75" customHeight="1" x14ac:dyDescent="0.15">
      <c r="B5" s="93"/>
      <c r="C5" s="93"/>
      <c r="D5" s="93"/>
      <c r="E5" s="95" t="s">
        <v>43</v>
      </c>
      <c r="F5" s="95" t="s">
        <v>44</v>
      </c>
      <c r="G5" s="93"/>
      <c r="H5" s="99"/>
      <c r="I5" s="96" t="s">
        <v>29</v>
      </c>
      <c r="J5" s="96" t="s">
        <v>107</v>
      </c>
      <c r="K5" s="96" t="s">
        <v>117</v>
      </c>
      <c r="L5" s="96" t="s">
        <v>11</v>
      </c>
      <c r="M5" s="96" t="s">
        <v>108</v>
      </c>
      <c r="N5" s="96" t="s">
        <v>0</v>
      </c>
      <c r="O5" s="96" t="s">
        <v>109</v>
      </c>
      <c r="P5" s="96"/>
      <c r="Q5" s="96" t="s">
        <v>110</v>
      </c>
      <c r="R5" s="96"/>
      <c r="S5" s="96"/>
      <c r="T5" s="96" t="s">
        <v>111</v>
      </c>
      <c r="U5" s="96"/>
      <c r="V5" s="96"/>
      <c r="W5" s="96"/>
      <c r="X5" s="96" t="s">
        <v>10</v>
      </c>
      <c r="Y5" s="96"/>
      <c r="Z5" s="96"/>
      <c r="AA5" s="96"/>
      <c r="AB5" s="96"/>
      <c r="AC5" s="93"/>
    </row>
    <row r="6" spans="2:29" s="18" customFormat="1" ht="24.75" customHeight="1" thickBot="1" x14ac:dyDescent="0.2">
      <c r="B6" s="94"/>
      <c r="C6" s="94"/>
      <c r="D6" s="94"/>
      <c r="E6" s="94"/>
      <c r="F6" s="94"/>
      <c r="G6" s="94"/>
      <c r="H6" s="100"/>
      <c r="I6" s="97"/>
      <c r="J6" s="97"/>
      <c r="K6" s="97"/>
      <c r="L6" s="97"/>
      <c r="M6" s="97"/>
      <c r="N6" s="97"/>
      <c r="O6" s="27" t="s">
        <v>1</v>
      </c>
      <c r="P6" s="27" t="s">
        <v>2</v>
      </c>
      <c r="Q6" s="27" t="s">
        <v>1</v>
      </c>
      <c r="R6" s="27" t="s">
        <v>2</v>
      </c>
      <c r="S6" s="27" t="s">
        <v>3</v>
      </c>
      <c r="T6" s="27" t="s">
        <v>112</v>
      </c>
      <c r="U6" s="27" t="s">
        <v>4</v>
      </c>
      <c r="V6" s="27" t="s">
        <v>113</v>
      </c>
      <c r="W6" s="27" t="s">
        <v>14</v>
      </c>
      <c r="X6" s="27" t="s">
        <v>5</v>
      </c>
      <c r="Y6" s="27" t="s">
        <v>6</v>
      </c>
      <c r="Z6" s="27" t="s">
        <v>7</v>
      </c>
      <c r="AA6" s="27" t="s">
        <v>114</v>
      </c>
      <c r="AB6" s="27" t="s">
        <v>115</v>
      </c>
      <c r="AC6" s="94"/>
    </row>
    <row r="7" spans="2:29" s="18" customFormat="1" x14ac:dyDescent="0.15">
      <c r="B7" s="9">
        <v>1</v>
      </c>
      <c r="C7" s="9" t="s">
        <v>151</v>
      </c>
      <c r="D7" s="10" t="str">
        <f t="shared" ref="D7:G26" si="0">VLOOKUP($C7,Estaciones_2016,D$586,0)</f>
        <v>Aguas  Verdes</v>
      </c>
      <c r="E7" s="10" t="str">
        <f t="shared" si="0"/>
        <v>Zarumilla (PE-1NO/TU-100)</v>
      </c>
      <c r="F7" s="10" t="str">
        <f t="shared" si="0"/>
        <v>Aguas Verdes (PE-1NO/TU-1000)</v>
      </c>
      <c r="G7" s="9" t="str">
        <f t="shared" si="0"/>
        <v>PE1NO</v>
      </c>
      <c r="H7" s="8">
        <f t="shared" ref="H7:H70" si="1">SUM(I7:AB7)</f>
        <v>1650</v>
      </c>
      <c r="I7" s="12">
        <v>537</v>
      </c>
      <c r="J7" s="12">
        <v>492</v>
      </c>
      <c r="K7" s="12">
        <v>161</v>
      </c>
      <c r="L7" s="12">
        <v>71</v>
      </c>
      <c r="M7" s="12">
        <v>212</v>
      </c>
      <c r="N7" s="12">
        <v>30</v>
      </c>
      <c r="O7" s="12">
        <v>17</v>
      </c>
      <c r="P7" s="12">
        <v>14</v>
      </c>
      <c r="Q7" s="12">
        <v>66</v>
      </c>
      <c r="R7" s="12">
        <v>30</v>
      </c>
      <c r="S7" s="12">
        <v>12</v>
      </c>
      <c r="T7" s="12">
        <v>3</v>
      </c>
      <c r="U7" s="12">
        <v>2</v>
      </c>
      <c r="V7" s="12">
        <v>0</v>
      </c>
      <c r="W7" s="12">
        <v>2</v>
      </c>
      <c r="X7" s="12">
        <v>0</v>
      </c>
      <c r="Y7" s="12">
        <v>0</v>
      </c>
      <c r="Z7" s="12">
        <v>0</v>
      </c>
      <c r="AA7" s="12">
        <v>1</v>
      </c>
      <c r="AB7" s="12">
        <v>0</v>
      </c>
      <c r="AC7" s="10" t="str">
        <f t="shared" ref="AC7:AC70" si="2">VLOOKUP($C7,Estaciones_2016,AC$586,0)</f>
        <v>Tumbes</v>
      </c>
    </row>
    <row r="8" spans="2:29" s="18" customFormat="1" x14ac:dyDescent="0.15">
      <c r="B8" s="9">
        <f>B7+1</f>
        <v>2</v>
      </c>
      <c r="C8" s="9" t="s">
        <v>152</v>
      </c>
      <c r="D8" s="10" t="str">
        <f t="shared" si="0"/>
        <v>Papayal</v>
      </c>
      <c r="E8" s="10" t="str">
        <f t="shared" si="0"/>
        <v>Uña de Gato</v>
      </c>
      <c r="F8" s="10" t="str">
        <f t="shared" si="0"/>
        <v>Papayal</v>
      </c>
      <c r="G8" s="9" t="str">
        <f t="shared" si="0"/>
        <v>TU101</v>
      </c>
      <c r="H8" s="8">
        <f t="shared" si="1"/>
        <v>353</v>
      </c>
      <c r="I8" s="12">
        <v>110</v>
      </c>
      <c r="J8" s="12">
        <v>111</v>
      </c>
      <c r="K8" s="12">
        <v>41</v>
      </c>
      <c r="L8" s="12">
        <v>9</v>
      </c>
      <c r="M8" s="12">
        <v>63</v>
      </c>
      <c r="N8" s="12">
        <v>2</v>
      </c>
      <c r="O8" s="12">
        <v>0</v>
      </c>
      <c r="P8" s="12">
        <v>0</v>
      </c>
      <c r="Q8" s="12">
        <v>11</v>
      </c>
      <c r="R8" s="12">
        <v>5</v>
      </c>
      <c r="S8" s="12">
        <v>1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0" t="str">
        <f t="shared" si="2"/>
        <v>Tumbes</v>
      </c>
    </row>
    <row r="9" spans="2:29" s="18" customFormat="1" x14ac:dyDescent="0.15">
      <c r="B9" s="9">
        <f t="shared" ref="B9:B72" si="3">B8+1</f>
        <v>3</v>
      </c>
      <c r="C9" s="9" t="s">
        <v>153</v>
      </c>
      <c r="D9" s="10" t="str">
        <f t="shared" si="0"/>
        <v>Puerto Pizarro</v>
      </c>
      <c r="E9" s="10" t="str">
        <f t="shared" si="0"/>
        <v>Dv. Pto. Pizarro (Pe-01N/TU-105)</v>
      </c>
      <c r="F9" s="10" t="str">
        <f t="shared" si="0"/>
        <v>Puerto Pizarro</v>
      </c>
      <c r="G9" s="9" t="str">
        <f t="shared" si="0"/>
        <v>TU103</v>
      </c>
      <c r="H9" s="8">
        <f t="shared" si="1"/>
        <v>1012</v>
      </c>
      <c r="I9" s="12">
        <v>505</v>
      </c>
      <c r="J9" s="12">
        <v>184</v>
      </c>
      <c r="K9" s="12">
        <v>90</v>
      </c>
      <c r="L9" s="12">
        <v>41</v>
      </c>
      <c r="M9" s="12">
        <v>93</v>
      </c>
      <c r="N9" s="12">
        <v>1</v>
      </c>
      <c r="O9" s="12">
        <v>11</v>
      </c>
      <c r="P9" s="12">
        <v>1</v>
      </c>
      <c r="Q9" s="12">
        <v>78</v>
      </c>
      <c r="R9" s="12">
        <v>6</v>
      </c>
      <c r="S9" s="12">
        <v>1</v>
      </c>
      <c r="T9" s="12">
        <v>0</v>
      </c>
      <c r="U9" s="12">
        <v>0</v>
      </c>
      <c r="V9" s="12">
        <v>0</v>
      </c>
      <c r="W9" s="12">
        <v>1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0" t="str">
        <f t="shared" si="2"/>
        <v>Tumbes</v>
      </c>
    </row>
    <row r="10" spans="2:29" s="18" customFormat="1" x14ac:dyDescent="0.15">
      <c r="B10" s="9">
        <f t="shared" si="3"/>
        <v>4</v>
      </c>
      <c r="C10" s="9" t="s">
        <v>154</v>
      </c>
      <c r="D10" s="10" t="str">
        <f t="shared" si="0"/>
        <v>Santa Maria</v>
      </c>
      <c r="E10" s="10" t="str">
        <f t="shared" si="0"/>
        <v>Tumbes</v>
      </c>
      <c r="F10" s="10" t="str">
        <f t="shared" si="0"/>
        <v>Pampas de Hospital (TU-104/TU-900)</v>
      </c>
      <c r="G10" s="9" t="str">
        <f t="shared" si="0"/>
        <v>TU104</v>
      </c>
      <c r="H10" s="8">
        <f t="shared" si="1"/>
        <v>624</v>
      </c>
      <c r="I10" s="12">
        <v>232</v>
      </c>
      <c r="J10" s="12">
        <v>224</v>
      </c>
      <c r="K10" s="12">
        <v>37</v>
      </c>
      <c r="L10" s="12">
        <v>19</v>
      </c>
      <c r="M10" s="12">
        <v>61</v>
      </c>
      <c r="N10" s="12">
        <v>3</v>
      </c>
      <c r="O10" s="12">
        <v>3</v>
      </c>
      <c r="P10" s="12">
        <v>0</v>
      </c>
      <c r="Q10" s="12">
        <v>18</v>
      </c>
      <c r="R10" s="12">
        <v>22</v>
      </c>
      <c r="S10" s="12">
        <v>4</v>
      </c>
      <c r="T10" s="12">
        <v>0</v>
      </c>
      <c r="U10" s="12">
        <v>1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0" t="str">
        <f t="shared" si="2"/>
        <v>Tumbes</v>
      </c>
    </row>
    <row r="11" spans="2:29" s="18" customFormat="1" x14ac:dyDescent="0.15">
      <c r="B11" s="9">
        <f t="shared" si="3"/>
        <v>5</v>
      </c>
      <c r="C11" s="9" t="s">
        <v>155</v>
      </c>
      <c r="D11" s="10" t="str">
        <f t="shared" si="0"/>
        <v>Plateros</v>
      </c>
      <c r="E11" s="10" t="str">
        <f t="shared" si="0"/>
        <v>Emp. TU-105/TU-517</v>
      </c>
      <c r="F11" s="10" t="str">
        <f t="shared" si="0"/>
        <v>Emp. TU-105/TU-900</v>
      </c>
      <c r="G11" s="9" t="str">
        <f t="shared" si="0"/>
        <v>TU105</v>
      </c>
      <c r="H11" s="8">
        <f t="shared" si="1"/>
        <v>518</v>
      </c>
      <c r="I11" s="12">
        <v>144</v>
      </c>
      <c r="J11" s="12">
        <v>170</v>
      </c>
      <c r="K11" s="12">
        <v>39</v>
      </c>
      <c r="L11" s="12">
        <v>6</v>
      </c>
      <c r="M11" s="12">
        <v>101</v>
      </c>
      <c r="N11" s="12">
        <v>6</v>
      </c>
      <c r="O11" s="12">
        <v>0</v>
      </c>
      <c r="P11" s="12">
        <v>0</v>
      </c>
      <c r="Q11" s="12">
        <v>25</v>
      </c>
      <c r="R11" s="12">
        <v>16</v>
      </c>
      <c r="S11" s="12">
        <v>5</v>
      </c>
      <c r="T11" s="12">
        <v>0</v>
      </c>
      <c r="U11" s="12">
        <v>1</v>
      </c>
      <c r="V11" s="12">
        <v>1</v>
      </c>
      <c r="W11" s="12">
        <v>4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0" t="str">
        <f t="shared" si="2"/>
        <v>Tumbes</v>
      </c>
    </row>
    <row r="12" spans="2:29" s="18" customFormat="1" x14ac:dyDescent="0.15">
      <c r="B12" s="9">
        <f t="shared" si="3"/>
        <v>6</v>
      </c>
      <c r="C12" s="9" t="s">
        <v>156</v>
      </c>
      <c r="D12" s="10" t="str">
        <f t="shared" si="0"/>
        <v>Los Organos</v>
      </c>
      <c r="E12" s="10" t="str">
        <f t="shared" si="0"/>
        <v>Los Órganos</v>
      </c>
      <c r="F12" s="10" t="str">
        <f t="shared" si="0"/>
        <v>Dv. Vichayito (PE-01N/PI-1016)</v>
      </c>
      <c r="G12" s="9" t="str">
        <f t="shared" si="0"/>
        <v>PE01N</v>
      </c>
      <c r="H12" s="8">
        <f t="shared" si="1"/>
        <v>1443</v>
      </c>
      <c r="I12" s="12">
        <v>274</v>
      </c>
      <c r="J12" s="12">
        <v>147</v>
      </c>
      <c r="K12" s="12">
        <v>245</v>
      </c>
      <c r="L12" s="12">
        <v>130</v>
      </c>
      <c r="M12" s="12">
        <v>232</v>
      </c>
      <c r="N12" s="12">
        <v>20</v>
      </c>
      <c r="O12" s="12">
        <v>57</v>
      </c>
      <c r="P12" s="12">
        <v>53</v>
      </c>
      <c r="Q12" s="12">
        <v>140</v>
      </c>
      <c r="R12" s="12">
        <v>40</v>
      </c>
      <c r="S12" s="12">
        <v>18</v>
      </c>
      <c r="T12" s="12">
        <v>4</v>
      </c>
      <c r="U12" s="12">
        <v>5</v>
      </c>
      <c r="V12" s="12">
        <v>7</v>
      </c>
      <c r="W12" s="12">
        <v>61</v>
      </c>
      <c r="X12" s="12">
        <v>0</v>
      </c>
      <c r="Y12" s="12">
        <v>1</v>
      </c>
      <c r="Z12" s="12">
        <v>3</v>
      </c>
      <c r="AA12" s="12">
        <v>6</v>
      </c>
      <c r="AB12" s="12">
        <v>0</v>
      </c>
      <c r="AC12" s="10" t="str">
        <f t="shared" si="2"/>
        <v>Piura</v>
      </c>
    </row>
    <row r="13" spans="2:29" s="18" customFormat="1" x14ac:dyDescent="0.15">
      <c r="B13" s="9">
        <f t="shared" si="3"/>
        <v>7</v>
      </c>
      <c r="C13" s="9" t="s">
        <v>157</v>
      </c>
      <c r="D13" s="10" t="str">
        <f t="shared" si="0"/>
        <v>El Alto</v>
      </c>
      <c r="E13" s="10" t="str">
        <f t="shared" si="0"/>
        <v>Dv. El Alto (PE-01N/PI-505)</v>
      </c>
      <c r="F13" s="10" t="str">
        <f t="shared" si="0"/>
        <v>Pte. Ñuro (PE-01N/PI-100)</v>
      </c>
      <c r="G13" s="9" t="str">
        <f t="shared" si="0"/>
        <v>PE01N</v>
      </c>
      <c r="H13" s="8">
        <f t="shared" si="1"/>
        <v>843</v>
      </c>
      <c r="I13" s="12">
        <v>187</v>
      </c>
      <c r="J13" s="12">
        <v>59</v>
      </c>
      <c r="K13" s="12">
        <v>126</v>
      </c>
      <c r="L13" s="12">
        <v>58</v>
      </c>
      <c r="M13" s="12">
        <v>93</v>
      </c>
      <c r="N13" s="12">
        <v>9</v>
      </c>
      <c r="O13" s="12">
        <v>35</v>
      </c>
      <c r="P13" s="12">
        <v>62</v>
      </c>
      <c r="Q13" s="12">
        <v>71</v>
      </c>
      <c r="R13" s="12">
        <v>28</v>
      </c>
      <c r="S13" s="12">
        <v>16</v>
      </c>
      <c r="T13" s="12">
        <v>4</v>
      </c>
      <c r="U13" s="12">
        <v>4</v>
      </c>
      <c r="V13" s="12">
        <v>6</v>
      </c>
      <c r="W13" s="12">
        <v>61</v>
      </c>
      <c r="X13" s="12">
        <v>0</v>
      </c>
      <c r="Y13" s="12">
        <v>3</v>
      </c>
      <c r="Z13" s="12">
        <v>10</v>
      </c>
      <c r="AA13" s="12">
        <v>11</v>
      </c>
      <c r="AB13" s="12">
        <v>0</v>
      </c>
      <c r="AC13" s="10" t="str">
        <f t="shared" si="2"/>
        <v>Piura</v>
      </c>
    </row>
    <row r="14" spans="2:29" s="18" customFormat="1" x14ac:dyDescent="0.15">
      <c r="B14" s="9">
        <f t="shared" si="3"/>
        <v>8</v>
      </c>
      <c r="C14" s="9" t="s">
        <v>158</v>
      </c>
      <c r="D14" s="10" t="str">
        <f t="shared" si="0"/>
        <v>Talara</v>
      </c>
      <c r="E14" s="10" t="str">
        <f t="shared" si="0"/>
        <v>Dv. Talara (PE-01N/PI-100)</v>
      </c>
      <c r="F14" s="10" t="str">
        <f t="shared" si="0"/>
        <v>Emp. PI-100/PI-101</v>
      </c>
      <c r="G14" s="9" t="str">
        <f t="shared" si="0"/>
        <v>PI100</v>
      </c>
      <c r="H14" s="8">
        <f t="shared" si="1"/>
        <v>2617</v>
      </c>
      <c r="I14" s="12">
        <v>893</v>
      </c>
      <c r="J14" s="12">
        <v>200</v>
      </c>
      <c r="K14" s="12">
        <v>331</v>
      </c>
      <c r="L14" s="12">
        <v>170</v>
      </c>
      <c r="M14" s="12">
        <v>334</v>
      </c>
      <c r="N14" s="12">
        <v>25</v>
      </c>
      <c r="O14" s="12">
        <v>138</v>
      </c>
      <c r="P14" s="12">
        <v>11</v>
      </c>
      <c r="Q14" s="12">
        <v>163</v>
      </c>
      <c r="R14" s="12">
        <v>177</v>
      </c>
      <c r="S14" s="12">
        <v>5</v>
      </c>
      <c r="T14" s="12">
        <v>2</v>
      </c>
      <c r="U14" s="12">
        <v>1</v>
      </c>
      <c r="V14" s="12">
        <v>11</v>
      </c>
      <c r="W14" s="12">
        <v>148</v>
      </c>
      <c r="X14" s="12">
        <v>1</v>
      </c>
      <c r="Y14" s="12">
        <v>0</v>
      </c>
      <c r="Z14" s="12">
        <v>2</v>
      </c>
      <c r="AA14" s="12">
        <v>5</v>
      </c>
      <c r="AB14" s="12">
        <v>0</v>
      </c>
      <c r="AC14" s="10" t="str">
        <f t="shared" si="2"/>
        <v>Piura</v>
      </c>
    </row>
    <row r="15" spans="2:29" s="18" customFormat="1" x14ac:dyDescent="0.15">
      <c r="B15" s="9">
        <f t="shared" si="3"/>
        <v>9</v>
      </c>
      <c r="C15" s="9" t="s">
        <v>159</v>
      </c>
      <c r="D15" s="10" t="str">
        <f t="shared" si="0"/>
        <v>Peaje Talara</v>
      </c>
      <c r="E15" s="10" t="str">
        <f t="shared" si="0"/>
        <v>Emp. PE-01N/PI-1013</v>
      </c>
      <c r="F15" s="10" t="str">
        <f t="shared" si="0"/>
        <v>Emp. PE-01N/Pi-1014</v>
      </c>
      <c r="G15" s="9" t="str">
        <f t="shared" si="0"/>
        <v>PE01N</v>
      </c>
      <c r="H15" s="8">
        <f t="shared" si="1"/>
        <v>1449</v>
      </c>
      <c r="I15" s="12">
        <v>252</v>
      </c>
      <c r="J15" s="12">
        <v>49</v>
      </c>
      <c r="K15" s="12">
        <v>193</v>
      </c>
      <c r="L15" s="12">
        <v>113</v>
      </c>
      <c r="M15" s="12">
        <v>76</v>
      </c>
      <c r="N15" s="12">
        <v>14</v>
      </c>
      <c r="O15" s="12">
        <v>125</v>
      </c>
      <c r="P15" s="12">
        <v>67</v>
      </c>
      <c r="Q15" s="12">
        <v>156</v>
      </c>
      <c r="R15" s="12">
        <v>91</v>
      </c>
      <c r="S15" s="12">
        <v>25</v>
      </c>
      <c r="T15" s="12">
        <v>1</v>
      </c>
      <c r="U15" s="12">
        <v>4</v>
      </c>
      <c r="V15" s="12">
        <v>18</v>
      </c>
      <c r="W15" s="12">
        <v>254</v>
      </c>
      <c r="X15" s="12">
        <v>0</v>
      </c>
      <c r="Y15" s="12">
        <v>1</v>
      </c>
      <c r="Z15" s="12">
        <v>6</v>
      </c>
      <c r="AA15" s="12">
        <v>4</v>
      </c>
      <c r="AB15" s="12">
        <v>0</v>
      </c>
      <c r="AC15" s="10" t="str">
        <f t="shared" si="2"/>
        <v>Piura</v>
      </c>
    </row>
    <row r="16" spans="2:29" s="18" customFormat="1" x14ac:dyDescent="0.15">
      <c r="B16" s="9">
        <f t="shared" si="3"/>
        <v>10</v>
      </c>
      <c r="C16" s="9" t="s">
        <v>150</v>
      </c>
      <c r="D16" s="10" t="str">
        <f t="shared" si="0"/>
        <v>Poechos</v>
      </c>
      <c r="E16" s="10" t="str">
        <f t="shared" si="0"/>
        <v>Querecotillo</v>
      </c>
      <c r="F16" s="10" t="str">
        <f t="shared" si="0"/>
        <v>Dv. Poechos</v>
      </c>
      <c r="G16" s="9" t="str">
        <f t="shared" si="0"/>
        <v>PE1NN</v>
      </c>
      <c r="H16" s="8">
        <f t="shared" si="1"/>
        <v>422</v>
      </c>
      <c r="I16" s="12">
        <v>39</v>
      </c>
      <c r="J16" s="12">
        <v>175</v>
      </c>
      <c r="K16" s="12">
        <v>92</v>
      </c>
      <c r="L16" s="12">
        <v>15</v>
      </c>
      <c r="M16" s="12">
        <v>45</v>
      </c>
      <c r="N16" s="12">
        <v>3</v>
      </c>
      <c r="O16" s="12">
        <v>3</v>
      </c>
      <c r="P16" s="12">
        <v>1</v>
      </c>
      <c r="Q16" s="12">
        <v>34</v>
      </c>
      <c r="R16" s="12">
        <v>5</v>
      </c>
      <c r="S16" s="12">
        <v>4</v>
      </c>
      <c r="T16" s="12">
        <v>0</v>
      </c>
      <c r="U16" s="12">
        <v>1</v>
      </c>
      <c r="V16" s="12">
        <v>0</v>
      </c>
      <c r="W16" s="12">
        <v>4</v>
      </c>
      <c r="X16" s="12">
        <v>0</v>
      </c>
      <c r="Y16" s="12">
        <v>0</v>
      </c>
      <c r="Z16" s="12">
        <v>0</v>
      </c>
      <c r="AA16" s="12">
        <v>1</v>
      </c>
      <c r="AB16" s="12">
        <v>0</v>
      </c>
      <c r="AC16" s="10" t="str">
        <f t="shared" si="2"/>
        <v>Piura</v>
      </c>
    </row>
    <row r="17" spans="2:29" s="18" customFormat="1" x14ac:dyDescent="0.15">
      <c r="B17" s="9">
        <f t="shared" si="3"/>
        <v>11</v>
      </c>
      <c r="C17" s="9" t="s">
        <v>160</v>
      </c>
      <c r="D17" s="10" t="str">
        <f t="shared" si="0"/>
        <v>Lancones</v>
      </c>
      <c r="E17" s="10" t="str">
        <f t="shared" si="0"/>
        <v>Dv. Poechos</v>
      </c>
      <c r="F17" s="10" t="str">
        <f t="shared" si="0"/>
        <v>Dv. Lancones</v>
      </c>
      <c r="G17" s="9" t="str">
        <f t="shared" si="0"/>
        <v>PE1NN</v>
      </c>
      <c r="H17" s="8">
        <f t="shared" si="1"/>
        <v>336</v>
      </c>
      <c r="I17" s="12">
        <v>26</v>
      </c>
      <c r="J17" s="12">
        <v>159</v>
      </c>
      <c r="K17" s="12">
        <v>53</v>
      </c>
      <c r="L17" s="12">
        <v>12</v>
      </c>
      <c r="M17" s="12">
        <v>37</v>
      </c>
      <c r="N17" s="12">
        <v>3</v>
      </c>
      <c r="O17" s="12">
        <v>2</v>
      </c>
      <c r="P17" s="12">
        <v>0</v>
      </c>
      <c r="Q17" s="12">
        <v>31</v>
      </c>
      <c r="R17" s="12">
        <v>4</v>
      </c>
      <c r="S17" s="12">
        <v>5</v>
      </c>
      <c r="T17" s="12">
        <v>0</v>
      </c>
      <c r="U17" s="12">
        <v>0</v>
      </c>
      <c r="V17" s="12">
        <v>0</v>
      </c>
      <c r="W17" s="12">
        <v>3</v>
      </c>
      <c r="X17" s="12">
        <v>0</v>
      </c>
      <c r="Y17" s="12">
        <v>0</v>
      </c>
      <c r="Z17" s="12">
        <v>1</v>
      </c>
      <c r="AA17" s="12">
        <v>0</v>
      </c>
      <c r="AB17" s="12">
        <v>0</v>
      </c>
      <c r="AC17" s="10" t="str">
        <f t="shared" si="2"/>
        <v>Piura</v>
      </c>
    </row>
    <row r="18" spans="2:29" s="18" customFormat="1" x14ac:dyDescent="0.15">
      <c r="B18" s="9">
        <f t="shared" si="3"/>
        <v>12</v>
      </c>
      <c r="C18" s="9" t="s">
        <v>161</v>
      </c>
      <c r="D18" s="10" t="str">
        <f t="shared" si="0"/>
        <v>El Alamor</v>
      </c>
      <c r="E18" s="10" t="str">
        <f t="shared" si="0"/>
        <v>Dv. Lancones</v>
      </c>
      <c r="F18" s="10" t="str">
        <f t="shared" si="0"/>
        <v>EL ALAMOR (Ecuador)</v>
      </c>
      <c r="G18" s="9" t="str">
        <f t="shared" si="0"/>
        <v>PE1NN</v>
      </c>
      <c r="H18" s="8">
        <f t="shared" si="1"/>
        <v>181</v>
      </c>
      <c r="I18" s="12">
        <v>23</v>
      </c>
      <c r="J18" s="12">
        <v>62</v>
      </c>
      <c r="K18" s="12">
        <v>32</v>
      </c>
      <c r="L18" s="12">
        <v>7</v>
      </c>
      <c r="M18" s="12">
        <v>35</v>
      </c>
      <c r="N18" s="12">
        <v>0</v>
      </c>
      <c r="O18" s="12">
        <v>0</v>
      </c>
      <c r="P18" s="12">
        <v>0</v>
      </c>
      <c r="Q18" s="12">
        <v>13</v>
      </c>
      <c r="R18" s="12">
        <v>3</v>
      </c>
      <c r="S18" s="12">
        <v>2</v>
      </c>
      <c r="T18" s="12">
        <v>0</v>
      </c>
      <c r="U18" s="12">
        <v>0</v>
      </c>
      <c r="V18" s="12">
        <v>0</v>
      </c>
      <c r="W18" s="12">
        <v>3</v>
      </c>
      <c r="X18" s="12">
        <v>0</v>
      </c>
      <c r="Y18" s="12">
        <v>0</v>
      </c>
      <c r="Z18" s="12">
        <v>1</v>
      </c>
      <c r="AA18" s="12">
        <v>0</v>
      </c>
      <c r="AB18" s="12">
        <v>0</v>
      </c>
      <c r="AC18" s="10" t="str">
        <f t="shared" si="2"/>
        <v>Piura</v>
      </c>
    </row>
    <row r="19" spans="2:29" s="18" customFormat="1" x14ac:dyDescent="0.15">
      <c r="B19" s="9">
        <f t="shared" si="3"/>
        <v>13</v>
      </c>
      <c r="C19" s="9" t="s">
        <v>162</v>
      </c>
      <c r="D19" s="10" t="str">
        <f t="shared" si="0"/>
        <v>Colán</v>
      </c>
      <c r="E19" s="10" t="str">
        <f t="shared" si="0"/>
        <v>Dv. Sullana (Emp. PI-101/PI-102)</v>
      </c>
      <c r="F19" s="10" t="str">
        <f t="shared" si="0"/>
        <v>Emp. PE-002/PI-102</v>
      </c>
      <c r="G19" s="9" t="str">
        <f t="shared" si="0"/>
        <v>PI102</v>
      </c>
      <c r="H19" s="8">
        <f t="shared" si="1"/>
        <v>1868</v>
      </c>
      <c r="I19" s="12">
        <v>118</v>
      </c>
      <c r="J19" s="12">
        <v>812</v>
      </c>
      <c r="K19" s="12">
        <v>187</v>
      </c>
      <c r="L19" s="12">
        <v>36</v>
      </c>
      <c r="M19" s="12">
        <v>260</v>
      </c>
      <c r="N19" s="12">
        <v>7</v>
      </c>
      <c r="O19" s="12">
        <v>17</v>
      </c>
      <c r="P19" s="12">
        <v>2</v>
      </c>
      <c r="Q19" s="12">
        <v>105</v>
      </c>
      <c r="R19" s="12">
        <v>42</v>
      </c>
      <c r="S19" s="12">
        <v>12</v>
      </c>
      <c r="T19" s="12">
        <v>13</v>
      </c>
      <c r="U19" s="12">
        <v>34</v>
      </c>
      <c r="V19" s="12">
        <v>30</v>
      </c>
      <c r="W19" s="12">
        <v>187</v>
      </c>
      <c r="X19" s="12">
        <v>1</v>
      </c>
      <c r="Y19" s="12">
        <v>1</v>
      </c>
      <c r="Z19" s="12">
        <v>1</v>
      </c>
      <c r="AA19" s="12">
        <v>3</v>
      </c>
      <c r="AB19" s="12">
        <v>0</v>
      </c>
      <c r="AC19" s="10" t="str">
        <f t="shared" si="2"/>
        <v>Piura</v>
      </c>
    </row>
    <row r="20" spans="2:29" s="18" customFormat="1" x14ac:dyDescent="0.15">
      <c r="B20" s="9">
        <f t="shared" si="3"/>
        <v>14</v>
      </c>
      <c r="C20" s="9" t="s">
        <v>163</v>
      </c>
      <c r="D20" s="10" t="str">
        <f t="shared" si="0"/>
        <v>Carneros</v>
      </c>
      <c r="E20" s="10" t="str">
        <f t="shared" si="0"/>
        <v>Dv. Tambo Grande</v>
      </c>
      <c r="F20" s="10" t="str">
        <f t="shared" si="0"/>
        <v>Las Lomas</v>
      </c>
      <c r="G20" s="9" t="str">
        <f t="shared" si="0"/>
        <v>PE1NL</v>
      </c>
      <c r="H20" s="8">
        <f t="shared" si="1"/>
        <v>1200</v>
      </c>
      <c r="I20" s="12">
        <v>130</v>
      </c>
      <c r="J20" s="12">
        <v>434</v>
      </c>
      <c r="K20" s="12">
        <v>265</v>
      </c>
      <c r="L20" s="12">
        <v>45</v>
      </c>
      <c r="M20" s="12">
        <v>56</v>
      </c>
      <c r="N20" s="12">
        <v>4</v>
      </c>
      <c r="O20" s="12">
        <v>90</v>
      </c>
      <c r="P20" s="12">
        <v>2</v>
      </c>
      <c r="Q20" s="12">
        <v>136</v>
      </c>
      <c r="R20" s="12">
        <v>13</v>
      </c>
      <c r="S20" s="12">
        <v>4</v>
      </c>
      <c r="T20" s="12">
        <v>0</v>
      </c>
      <c r="U20" s="12">
        <v>2</v>
      </c>
      <c r="V20" s="12">
        <v>2</v>
      </c>
      <c r="W20" s="12">
        <v>13</v>
      </c>
      <c r="X20" s="12">
        <v>0</v>
      </c>
      <c r="Y20" s="12">
        <v>1</v>
      </c>
      <c r="Z20" s="12">
        <v>1</v>
      </c>
      <c r="AA20" s="12">
        <v>2</v>
      </c>
      <c r="AB20" s="12">
        <v>0</v>
      </c>
      <c r="AC20" s="10" t="str">
        <f t="shared" si="2"/>
        <v>Piura</v>
      </c>
    </row>
    <row r="21" spans="2:29" s="18" customFormat="1" x14ac:dyDescent="0.15">
      <c r="B21" s="9">
        <f t="shared" si="3"/>
        <v>15</v>
      </c>
      <c r="C21" s="9" t="s">
        <v>164</v>
      </c>
      <c r="D21" s="10" t="str">
        <f t="shared" si="0"/>
        <v>Palo Blanco</v>
      </c>
      <c r="E21" s="10" t="str">
        <f t="shared" si="0"/>
        <v>Las Lomas</v>
      </c>
      <c r="F21" s="10" t="str">
        <f t="shared" si="0"/>
        <v>Sajino (PE-1NM/PI-104)</v>
      </c>
      <c r="G21" s="9" t="str">
        <f t="shared" si="0"/>
        <v>PE1NL</v>
      </c>
      <c r="H21" s="8">
        <f t="shared" si="1"/>
        <v>640</v>
      </c>
      <c r="I21" s="12">
        <v>66</v>
      </c>
      <c r="J21" s="12">
        <v>295</v>
      </c>
      <c r="K21" s="12">
        <v>139</v>
      </c>
      <c r="L21" s="12">
        <v>25</v>
      </c>
      <c r="M21" s="12">
        <v>26</v>
      </c>
      <c r="N21" s="12">
        <v>1</v>
      </c>
      <c r="O21" s="12">
        <v>11</v>
      </c>
      <c r="P21" s="12">
        <v>0</v>
      </c>
      <c r="Q21" s="12">
        <v>64</v>
      </c>
      <c r="R21" s="12">
        <v>6</v>
      </c>
      <c r="S21" s="12">
        <v>0</v>
      </c>
      <c r="T21" s="12">
        <v>0</v>
      </c>
      <c r="U21" s="12">
        <v>0</v>
      </c>
      <c r="V21" s="12">
        <v>0</v>
      </c>
      <c r="W21" s="12">
        <v>6</v>
      </c>
      <c r="X21" s="12">
        <v>1</v>
      </c>
      <c r="Y21" s="12">
        <v>0</v>
      </c>
      <c r="Z21" s="12">
        <v>0</v>
      </c>
      <c r="AA21" s="12">
        <v>0</v>
      </c>
      <c r="AB21" s="12">
        <v>0</v>
      </c>
      <c r="AC21" s="10" t="str">
        <f t="shared" si="2"/>
        <v>Piura</v>
      </c>
    </row>
    <row r="22" spans="2:29" s="18" customFormat="1" x14ac:dyDescent="0.15">
      <c r="B22" s="9">
        <f t="shared" si="3"/>
        <v>16</v>
      </c>
      <c r="C22" s="9" t="s">
        <v>165</v>
      </c>
      <c r="D22" s="10" t="str">
        <f t="shared" si="0"/>
        <v>Sajino</v>
      </c>
      <c r="E22" s="10" t="str">
        <f t="shared" si="0"/>
        <v>Sajino (PE-1NM/PI-104)</v>
      </c>
      <c r="F22" s="10" t="str">
        <f t="shared" si="0"/>
        <v>Paimas</v>
      </c>
      <c r="G22" s="9" t="str">
        <f t="shared" si="0"/>
        <v>PI104</v>
      </c>
      <c r="H22" s="8">
        <f t="shared" si="1"/>
        <v>338</v>
      </c>
      <c r="I22" s="12">
        <v>53</v>
      </c>
      <c r="J22" s="12">
        <v>125</v>
      </c>
      <c r="K22" s="12">
        <v>84</v>
      </c>
      <c r="L22" s="12">
        <v>2</v>
      </c>
      <c r="M22" s="12">
        <v>15</v>
      </c>
      <c r="N22" s="12">
        <v>0</v>
      </c>
      <c r="O22" s="12">
        <v>6</v>
      </c>
      <c r="P22" s="12">
        <v>0</v>
      </c>
      <c r="Q22" s="12">
        <v>50</v>
      </c>
      <c r="R22" s="12">
        <v>3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0" t="str">
        <f t="shared" si="2"/>
        <v>Piura</v>
      </c>
    </row>
    <row r="23" spans="2:29" s="18" customFormat="1" x14ac:dyDescent="0.15">
      <c r="B23" s="9">
        <f t="shared" si="3"/>
        <v>17</v>
      </c>
      <c r="C23" s="9" t="s">
        <v>166</v>
      </c>
      <c r="D23" s="10" t="str">
        <f t="shared" si="0"/>
        <v>Ayabaca</v>
      </c>
      <c r="E23" s="10" t="str">
        <f t="shared" si="0"/>
        <v>Paimas</v>
      </c>
      <c r="F23" s="10" t="str">
        <f t="shared" si="0"/>
        <v>Ayabaca</v>
      </c>
      <c r="G23" s="9" t="str">
        <f t="shared" si="0"/>
        <v>PI104</v>
      </c>
      <c r="H23" s="8">
        <f t="shared" si="1"/>
        <v>87</v>
      </c>
      <c r="I23" s="12">
        <v>7</v>
      </c>
      <c r="J23" s="12">
        <v>4</v>
      </c>
      <c r="K23" s="12">
        <v>52</v>
      </c>
      <c r="L23" s="12">
        <v>2</v>
      </c>
      <c r="M23" s="12">
        <v>1</v>
      </c>
      <c r="N23" s="12">
        <v>0</v>
      </c>
      <c r="O23" s="12">
        <v>2</v>
      </c>
      <c r="P23" s="12">
        <v>0</v>
      </c>
      <c r="Q23" s="12">
        <v>17</v>
      </c>
      <c r="R23" s="12">
        <v>2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0" t="str">
        <f t="shared" si="2"/>
        <v>Piura</v>
      </c>
    </row>
    <row r="24" spans="2:29" s="18" customFormat="1" x14ac:dyDescent="0.15">
      <c r="B24" s="9">
        <f t="shared" si="3"/>
        <v>18</v>
      </c>
      <c r="C24" s="9" t="s">
        <v>167</v>
      </c>
      <c r="D24" s="10" t="str">
        <f t="shared" si="0"/>
        <v>Los Cocos</v>
      </c>
      <c r="E24" s="10" t="str">
        <f t="shared" si="0"/>
        <v>Ayabaca</v>
      </c>
      <c r="F24" s="10" t="str">
        <f t="shared" si="0"/>
        <v>Sorchabamba (PE-03N/PI-104)</v>
      </c>
      <c r="G24" s="9" t="str">
        <f t="shared" si="0"/>
        <v>PI104</v>
      </c>
      <c r="H24" s="8">
        <f t="shared" si="1"/>
        <v>194</v>
      </c>
      <c r="I24" s="12">
        <v>8</v>
      </c>
      <c r="J24" s="12">
        <v>9</v>
      </c>
      <c r="K24" s="12">
        <v>139</v>
      </c>
      <c r="L24" s="12">
        <v>1</v>
      </c>
      <c r="M24" s="12">
        <v>11</v>
      </c>
      <c r="N24" s="12">
        <v>0</v>
      </c>
      <c r="O24" s="12">
        <v>0</v>
      </c>
      <c r="P24" s="12">
        <v>0</v>
      </c>
      <c r="Q24" s="12">
        <v>26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0" t="str">
        <f t="shared" si="2"/>
        <v>Piura</v>
      </c>
    </row>
    <row r="25" spans="2:29" s="18" customFormat="1" x14ac:dyDescent="0.15">
      <c r="B25" s="9">
        <f t="shared" si="3"/>
        <v>19</v>
      </c>
      <c r="C25" s="9" t="s">
        <v>168</v>
      </c>
      <c r="D25" s="10" t="str">
        <f t="shared" si="0"/>
        <v>Tambo  Grande</v>
      </c>
      <c r="E25" s="10" t="str">
        <f t="shared" si="0"/>
        <v>Tambo Grande (PI-106/PI-107)</v>
      </c>
      <c r="F25" s="10" t="str">
        <f t="shared" si="0"/>
        <v>Emp. PE-1NJ/PI-106</v>
      </c>
      <c r="G25" s="9" t="str">
        <f t="shared" si="0"/>
        <v>PI106</v>
      </c>
      <c r="H25" s="8">
        <f t="shared" si="1"/>
        <v>1113</v>
      </c>
      <c r="I25" s="12">
        <v>238</v>
      </c>
      <c r="J25" s="12">
        <v>172</v>
      </c>
      <c r="K25" s="12">
        <v>218</v>
      </c>
      <c r="L25" s="12">
        <v>65</v>
      </c>
      <c r="M25" s="12">
        <v>132</v>
      </c>
      <c r="N25" s="12">
        <v>1</v>
      </c>
      <c r="O25" s="12">
        <v>112</v>
      </c>
      <c r="P25" s="12">
        <v>3</v>
      </c>
      <c r="Q25" s="12">
        <v>121</v>
      </c>
      <c r="R25" s="12">
        <v>28</v>
      </c>
      <c r="S25" s="12">
        <v>4</v>
      </c>
      <c r="T25" s="12">
        <v>0</v>
      </c>
      <c r="U25" s="12">
        <v>0</v>
      </c>
      <c r="V25" s="12">
        <v>0</v>
      </c>
      <c r="W25" s="12">
        <v>15</v>
      </c>
      <c r="X25" s="12">
        <v>0</v>
      </c>
      <c r="Y25" s="12">
        <v>0</v>
      </c>
      <c r="Z25" s="12">
        <v>1</v>
      </c>
      <c r="AA25" s="12">
        <v>3</v>
      </c>
      <c r="AB25" s="12">
        <v>0</v>
      </c>
      <c r="AC25" s="10" t="str">
        <f t="shared" si="2"/>
        <v>Piura</v>
      </c>
    </row>
    <row r="26" spans="2:29" s="18" customFormat="1" x14ac:dyDescent="0.15">
      <c r="B26" s="9">
        <f t="shared" si="3"/>
        <v>20</v>
      </c>
      <c r="C26" s="9" t="s">
        <v>169</v>
      </c>
      <c r="D26" s="10" t="str">
        <f t="shared" si="0"/>
        <v>Chulucanas</v>
      </c>
      <c r="E26" s="10" t="str">
        <f t="shared" si="0"/>
        <v>El Cincuenta (Dv. Chulucanas)</v>
      </c>
      <c r="F26" s="10" t="str">
        <f t="shared" si="0"/>
        <v>Chulucanas</v>
      </c>
      <c r="G26" s="9" t="str">
        <f t="shared" si="0"/>
        <v>PI108</v>
      </c>
      <c r="H26" s="8">
        <f t="shared" si="1"/>
        <v>1401</v>
      </c>
      <c r="I26" s="12">
        <v>293</v>
      </c>
      <c r="J26" s="12">
        <v>191</v>
      </c>
      <c r="K26" s="12">
        <v>218</v>
      </c>
      <c r="L26" s="12">
        <v>129</v>
      </c>
      <c r="M26" s="12">
        <v>126</v>
      </c>
      <c r="N26" s="12">
        <v>57</v>
      </c>
      <c r="O26" s="12">
        <v>138</v>
      </c>
      <c r="P26" s="12">
        <v>48</v>
      </c>
      <c r="Q26" s="12">
        <v>138</v>
      </c>
      <c r="R26" s="12">
        <v>23</v>
      </c>
      <c r="S26" s="12">
        <v>4</v>
      </c>
      <c r="T26" s="12">
        <v>3</v>
      </c>
      <c r="U26" s="12">
        <v>7</v>
      </c>
      <c r="V26" s="12">
        <v>4</v>
      </c>
      <c r="W26" s="12">
        <v>8</v>
      </c>
      <c r="X26" s="12">
        <v>3</v>
      </c>
      <c r="Y26" s="12">
        <v>1</v>
      </c>
      <c r="Z26" s="12">
        <v>3</v>
      </c>
      <c r="AA26" s="12">
        <v>7</v>
      </c>
      <c r="AB26" s="12">
        <v>0</v>
      </c>
      <c r="AC26" s="10" t="str">
        <f t="shared" si="2"/>
        <v>Piura</v>
      </c>
    </row>
    <row r="27" spans="2:29" s="18" customFormat="1" x14ac:dyDescent="0.15">
      <c r="B27" s="9">
        <f t="shared" si="3"/>
        <v>21</v>
      </c>
      <c r="C27" s="9" t="s">
        <v>170</v>
      </c>
      <c r="D27" s="10" t="str">
        <f t="shared" ref="D27:G46" si="4">VLOOKUP($C27,Estaciones_2016,D$586,0)</f>
        <v>Talanquera</v>
      </c>
      <c r="E27" s="10" t="str">
        <f t="shared" si="4"/>
        <v>Chulucanas</v>
      </c>
      <c r="F27" s="10" t="str">
        <f t="shared" si="4"/>
        <v>Emp. PI-107/PI-109</v>
      </c>
      <c r="G27" s="9" t="str">
        <f t="shared" si="4"/>
        <v>PI107</v>
      </c>
      <c r="H27" s="8">
        <f t="shared" si="1"/>
        <v>155</v>
      </c>
      <c r="I27" s="12">
        <v>17</v>
      </c>
      <c r="J27" s="12">
        <v>16</v>
      </c>
      <c r="K27" s="12">
        <v>39</v>
      </c>
      <c r="L27" s="12">
        <v>9</v>
      </c>
      <c r="M27" s="12">
        <v>9</v>
      </c>
      <c r="N27" s="12">
        <v>1</v>
      </c>
      <c r="O27" s="12">
        <v>14</v>
      </c>
      <c r="P27" s="12">
        <v>0</v>
      </c>
      <c r="Q27" s="12">
        <v>40</v>
      </c>
      <c r="R27" s="12">
        <v>9</v>
      </c>
      <c r="S27" s="12">
        <v>1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0" t="str">
        <f t="shared" si="2"/>
        <v>Piura</v>
      </c>
    </row>
    <row r="28" spans="2:29" s="18" customFormat="1" x14ac:dyDescent="0.15">
      <c r="B28" s="9">
        <f t="shared" si="3"/>
        <v>22</v>
      </c>
      <c r="C28" s="9" t="s">
        <v>171</v>
      </c>
      <c r="D28" s="10" t="str">
        <f t="shared" si="4"/>
        <v>Morropón</v>
      </c>
      <c r="E28" s="10" t="str">
        <f t="shared" si="4"/>
        <v>Emp. PI-107/PI-109</v>
      </c>
      <c r="F28" s="10" t="str">
        <f t="shared" si="4"/>
        <v>Carrasquillo (PE-02A/PI-109)</v>
      </c>
      <c r="G28" s="9" t="str">
        <f t="shared" si="4"/>
        <v>PI109</v>
      </c>
      <c r="H28" s="8">
        <f t="shared" si="1"/>
        <v>429</v>
      </c>
      <c r="I28" s="12">
        <v>76</v>
      </c>
      <c r="J28" s="12">
        <v>50</v>
      </c>
      <c r="K28" s="12">
        <v>80</v>
      </c>
      <c r="L28" s="12">
        <v>0</v>
      </c>
      <c r="M28" s="12">
        <v>85</v>
      </c>
      <c r="N28" s="12">
        <v>9</v>
      </c>
      <c r="O28" s="12">
        <v>28</v>
      </c>
      <c r="P28" s="12">
        <v>16</v>
      </c>
      <c r="Q28" s="12">
        <v>44</v>
      </c>
      <c r="R28" s="12">
        <v>23</v>
      </c>
      <c r="S28" s="12">
        <v>1</v>
      </c>
      <c r="T28" s="12">
        <v>1</v>
      </c>
      <c r="U28" s="12">
        <v>2</v>
      </c>
      <c r="V28" s="12">
        <v>6</v>
      </c>
      <c r="W28" s="12">
        <v>1</v>
      </c>
      <c r="X28" s="12">
        <v>0</v>
      </c>
      <c r="Y28" s="12">
        <v>2</v>
      </c>
      <c r="Z28" s="12">
        <v>5</v>
      </c>
      <c r="AA28" s="12">
        <v>0</v>
      </c>
      <c r="AB28" s="12">
        <v>0</v>
      </c>
      <c r="AC28" s="10" t="str">
        <f t="shared" si="2"/>
        <v>Piura</v>
      </c>
    </row>
    <row r="29" spans="2:29" s="18" customFormat="1" x14ac:dyDescent="0.15">
      <c r="B29" s="9">
        <f t="shared" si="3"/>
        <v>23</v>
      </c>
      <c r="C29" s="9" t="s">
        <v>172</v>
      </c>
      <c r="D29" s="10" t="str">
        <f t="shared" si="4"/>
        <v>Palo Verde</v>
      </c>
      <c r="E29" s="10" t="str">
        <f t="shared" si="4"/>
        <v>Dv. Carrasquillo (PE-1NK/PE-02A)</v>
      </c>
      <c r="F29" s="10" t="str">
        <f t="shared" si="4"/>
        <v>Carrasquillo (PE-02A/PI-110)</v>
      </c>
      <c r="G29" s="9" t="str">
        <f t="shared" si="4"/>
        <v>PE02A</v>
      </c>
      <c r="H29" s="8">
        <f t="shared" si="1"/>
        <v>650</v>
      </c>
      <c r="I29" s="12">
        <v>141</v>
      </c>
      <c r="J29" s="12">
        <v>49</v>
      </c>
      <c r="K29" s="12">
        <v>144</v>
      </c>
      <c r="L29" s="12">
        <v>10</v>
      </c>
      <c r="M29" s="12">
        <v>97</v>
      </c>
      <c r="N29" s="12">
        <v>26</v>
      </c>
      <c r="O29" s="12">
        <v>34</v>
      </c>
      <c r="P29" s="12">
        <v>13</v>
      </c>
      <c r="Q29" s="12">
        <v>104</v>
      </c>
      <c r="R29" s="12">
        <v>18</v>
      </c>
      <c r="S29" s="12">
        <v>3</v>
      </c>
      <c r="T29" s="12">
        <v>0</v>
      </c>
      <c r="U29" s="12">
        <v>2</v>
      </c>
      <c r="V29" s="12">
        <v>0</v>
      </c>
      <c r="W29" s="12">
        <v>7</v>
      </c>
      <c r="X29" s="12">
        <v>1</v>
      </c>
      <c r="Y29" s="12">
        <v>0</v>
      </c>
      <c r="Z29" s="12">
        <v>1</v>
      </c>
      <c r="AA29" s="12">
        <v>0</v>
      </c>
      <c r="AB29" s="12">
        <v>0</v>
      </c>
      <c r="AC29" s="10" t="str">
        <f t="shared" si="2"/>
        <v>Piura</v>
      </c>
    </row>
    <row r="30" spans="2:29" s="18" customFormat="1" x14ac:dyDescent="0.15">
      <c r="B30" s="9">
        <f t="shared" si="3"/>
        <v>24</v>
      </c>
      <c r="C30" s="9" t="s">
        <v>173</v>
      </c>
      <c r="D30" s="10" t="str">
        <f t="shared" si="4"/>
        <v>Sondor</v>
      </c>
      <c r="E30" s="10" t="str">
        <f t="shared" si="4"/>
        <v>Sondor</v>
      </c>
      <c r="F30" s="10" t="str">
        <f t="shared" si="4"/>
        <v>Huancabamba (PE-03N/PE-02A)</v>
      </c>
      <c r="G30" s="9" t="str">
        <f t="shared" si="4"/>
        <v>PE03N</v>
      </c>
      <c r="H30" s="8">
        <f t="shared" si="1"/>
        <v>118</v>
      </c>
      <c r="I30" s="12">
        <v>29</v>
      </c>
      <c r="J30" s="12">
        <v>25</v>
      </c>
      <c r="K30" s="12">
        <v>26</v>
      </c>
      <c r="L30" s="12">
        <v>1</v>
      </c>
      <c r="M30" s="12">
        <v>25</v>
      </c>
      <c r="N30" s="12">
        <v>1</v>
      </c>
      <c r="O30" s="12">
        <v>0</v>
      </c>
      <c r="P30" s="12">
        <v>0</v>
      </c>
      <c r="Q30" s="12">
        <v>11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0" t="str">
        <f t="shared" si="2"/>
        <v>Piura</v>
      </c>
    </row>
    <row r="31" spans="2:29" s="18" customFormat="1" x14ac:dyDescent="0.15">
      <c r="B31" s="9">
        <f t="shared" si="3"/>
        <v>25</v>
      </c>
      <c r="C31" s="9" t="s">
        <v>174</v>
      </c>
      <c r="D31" s="10" t="str">
        <f t="shared" si="4"/>
        <v>Huarmaca</v>
      </c>
      <c r="E31" s="10" t="str">
        <f t="shared" si="4"/>
        <v>Sondorillo</v>
      </c>
      <c r="F31" s="10" t="str">
        <f t="shared" si="4"/>
        <v>Sondor</v>
      </c>
      <c r="G31" s="9" t="str">
        <f t="shared" si="4"/>
        <v>PE03N</v>
      </c>
      <c r="H31" s="8">
        <f t="shared" si="1"/>
        <v>146</v>
      </c>
      <c r="I31" s="12">
        <v>4</v>
      </c>
      <c r="J31" s="12">
        <v>43</v>
      </c>
      <c r="K31" s="12">
        <v>38</v>
      </c>
      <c r="L31" s="12">
        <v>12</v>
      </c>
      <c r="M31" s="12">
        <v>40</v>
      </c>
      <c r="N31" s="12">
        <v>0</v>
      </c>
      <c r="O31" s="12">
        <v>0</v>
      </c>
      <c r="P31" s="12">
        <v>0</v>
      </c>
      <c r="Q31" s="12">
        <v>6</v>
      </c>
      <c r="R31" s="12">
        <v>2</v>
      </c>
      <c r="S31" s="12">
        <v>1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0" t="str">
        <f t="shared" si="2"/>
        <v>Piura</v>
      </c>
    </row>
    <row r="32" spans="2:29" s="18" customFormat="1" x14ac:dyDescent="0.15">
      <c r="B32" s="9">
        <f t="shared" si="3"/>
        <v>26</v>
      </c>
      <c r="C32" s="9" t="s">
        <v>175</v>
      </c>
      <c r="D32" s="10" t="str">
        <f t="shared" si="4"/>
        <v>Dv. Catacaos</v>
      </c>
      <c r="E32" s="10" t="str">
        <f t="shared" si="4"/>
        <v>Emp. PE-01N/PI-1006</v>
      </c>
      <c r="F32" s="10" t="str">
        <f t="shared" si="4"/>
        <v>Dv. Catacaos (PE-01N/PE-1NL)</v>
      </c>
      <c r="G32" s="9" t="str">
        <f t="shared" si="4"/>
        <v>PE01N</v>
      </c>
      <c r="H32" s="8">
        <f t="shared" si="1"/>
        <v>1597</v>
      </c>
      <c r="I32" s="12">
        <v>286</v>
      </c>
      <c r="J32" s="12">
        <v>35</v>
      </c>
      <c r="K32" s="12">
        <v>175</v>
      </c>
      <c r="L32" s="12">
        <v>21</v>
      </c>
      <c r="M32" s="12">
        <v>56</v>
      </c>
      <c r="N32" s="12">
        <v>25</v>
      </c>
      <c r="O32" s="12">
        <v>29</v>
      </c>
      <c r="P32" s="12">
        <v>171</v>
      </c>
      <c r="Q32" s="12">
        <v>146</v>
      </c>
      <c r="R32" s="12">
        <v>83</v>
      </c>
      <c r="S32" s="12">
        <v>33</v>
      </c>
      <c r="T32" s="12">
        <v>4</v>
      </c>
      <c r="U32" s="12">
        <v>5</v>
      </c>
      <c r="V32" s="12">
        <v>30</v>
      </c>
      <c r="W32" s="12">
        <v>463</v>
      </c>
      <c r="X32" s="12">
        <v>0</v>
      </c>
      <c r="Y32" s="12">
        <v>1</v>
      </c>
      <c r="Z32" s="12">
        <v>24</v>
      </c>
      <c r="AA32" s="12">
        <v>10</v>
      </c>
      <c r="AB32" s="12">
        <v>0</v>
      </c>
      <c r="AC32" s="10" t="str">
        <f t="shared" si="2"/>
        <v>Piura</v>
      </c>
    </row>
    <row r="33" spans="2:29" s="18" customFormat="1" x14ac:dyDescent="0.15">
      <c r="B33" s="9">
        <f t="shared" si="3"/>
        <v>27</v>
      </c>
      <c r="C33" s="9" t="s">
        <v>176</v>
      </c>
      <c r="D33" s="10" t="str">
        <f t="shared" si="4"/>
        <v>Catacaos</v>
      </c>
      <c r="E33" s="10" t="str">
        <f t="shared" si="4"/>
        <v>Dv. Catacaos (PE-01N/PE-1NL)</v>
      </c>
      <c r="F33" s="10" t="str">
        <f t="shared" si="4"/>
        <v>Sechura</v>
      </c>
      <c r="G33" s="9" t="str">
        <f t="shared" si="4"/>
        <v>PE1NK</v>
      </c>
      <c r="H33" s="8">
        <f t="shared" si="1"/>
        <v>6130</v>
      </c>
      <c r="I33" s="12">
        <v>2981</v>
      </c>
      <c r="J33" s="12">
        <v>564</v>
      </c>
      <c r="K33" s="12">
        <v>539</v>
      </c>
      <c r="L33" s="12">
        <v>207</v>
      </c>
      <c r="M33" s="12">
        <v>869</v>
      </c>
      <c r="N33" s="12">
        <v>235</v>
      </c>
      <c r="O33" s="12">
        <v>289</v>
      </c>
      <c r="P33" s="12">
        <v>12</v>
      </c>
      <c r="Q33" s="12">
        <v>303</v>
      </c>
      <c r="R33" s="12">
        <v>57</v>
      </c>
      <c r="S33" s="12">
        <v>11</v>
      </c>
      <c r="T33" s="12">
        <v>4</v>
      </c>
      <c r="U33" s="12">
        <v>1</v>
      </c>
      <c r="V33" s="12">
        <v>2</v>
      </c>
      <c r="W33" s="12">
        <v>54</v>
      </c>
      <c r="X33" s="12">
        <v>0</v>
      </c>
      <c r="Y33" s="12">
        <v>0</v>
      </c>
      <c r="Z33" s="12">
        <v>1</v>
      </c>
      <c r="AA33" s="12">
        <v>1</v>
      </c>
      <c r="AB33" s="12">
        <v>0</v>
      </c>
      <c r="AC33" s="10" t="str">
        <f t="shared" si="2"/>
        <v>Piura</v>
      </c>
    </row>
    <row r="34" spans="2:29" s="18" customFormat="1" x14ac:dyDescent="0.15">
      <c r="B34" s="9">
        <f t="shared" si="3"/>
        <v>28</v>
      </c>
      <c r="C34" s="9" t="s">
        <v>177</v>
      </c>
      <c r="D34" s="10" t="str">
        <f t="shared" si="4"/>
        <v>La Unión</v>
      </c>
      <c r="E34" s="10" t="str">
        <f t="shared" si="4"/>
        <v>Dv. Catacaos (PE-01N/PE-1NL)</v>
      </c>
      <c r="F34" s="10" t="str">
        <f t="shared" si="4"/>
        <v>Sechura</v>
      </c>
      <c r="G34" s="9" t="str">
        <f t="shared" si="4"/>
        <v>PE1NK</v>
      </c>
      <c r="H34" s="8">
        <f t="shared" si="1"/>
        <v>2474</v>
      </c>
      <c r="I34" s="12">
        <v>628</v>
      </c>
      <c r="J34" s="12">
        <v>402</v>
      </c>
      <c r="K34" s="12">
        <v>323</v>
      </c>
      <c r="L34" s="12">
        <v>86</v>
      </c>
      <c r="M34" s="12">
        <v>524</v>
      </c>
      <c r="N34" s="12">
        <v>113</v>
      </c>
      <c r="O34" s="12">
        <v>70</v>
      </c>
      <c r="P34" s="12">
        <v>7</v>
      </c>
      <c r="Q34" s="12">
        <v>221</v>
      </c>
      <c r="R34" s="12">
        <v>53</v>
      </c>
      <c r="S34" s="12">
        <v>6</v>
      </c>
      <c r="T34" s="12">
        <v>0</v>
      </c>
      <c r="U34" s="12">
        <v>1</v>
      </c>
      <c r="V34" s="12">
        <v>2</v>
      </c>
      <c r="W34" s="12">
        <v>36</v>
      </c>
      <c r="X34" s="12">
        <v>0</v>
      </c>
      <c r="Y34" s="12">
        <v>0</v>
      </c>
      <c r="Z34" s="12">
        <v>0</v>
      </c>
      <c r="AA34" s="12">
        <v>2</v>
      </c>
      <c r="AB34" s="12">
        <v>0</v>
      </c>
      <c r="AC34" s="10" t="str">
        <f t="shared" si="2"/>
        <v>Piura</v>
      </c>
    </row>
    <row r="35" spans="2:29" s="18" customFormat="1" x14ac:dyDescent="0.15">
      <c r="B35" s="9">
        <f t="shared" si="3"/>
        <v>29</v>
      </c>
      <c r="C35" s="9" t="s">
        <v>178</v>
      </c>
      <c r="D35" s="10" t="str">
        <f t="shared" si="4"/>
        <v>Pto Bayovar</v>
      </c>
      <c r="E35" s="10" t="str">
        <f t="shared" si="4"/>
        <v>Puerto Bapo</v>
      </c>
      <c r="F35" s="10" t="str">
        <f t="shared" si="4"/>
        <v>Dv. Sechura</v>
      </c>
      <c r="G35" s="9" t="str">
        <f t="shared" si="4"/>
        <v>PE004</v>
      </c>
      <c r="H35" s="8">
        <f t="shared" si="1"/>
        <v>512</v>
      </c>
      <c r="I35" s="12">
        <v>92</v>
      </c>
      <c r="J35" s="12">
        <v>57</v>
      </c>
      <c r="K35" s="12">
        <v>123</v>
      </c>
      <c r="L35" s="12">
        <v>14</v>
      </c>
      <c r="M35" s="12">
        <v>95</v>
      </c>
      <c r="N35" s="12">
        <v>0</v>
      </c>
      <c r="O35" s="12">
        <v>23</v>
      </c>
      <c r="P35" s="12">
        <v>1</v>
      </c>
      <c r="Q35" s="12">
        <v>40</v>
      </c>
      <c r="R35" s="12">
        <v>23</v>
      </c>
      <c r="S35" s="12">
        <v>6</v>
      </c>
      <c r="T35" s="12">
        <v>2</v>
      </c>
      <c r="U35" s="12">
        <v>7</v>
      </c>
      <c r="V35" s="12">
        <v>1</v>
      </c>
      <c r="W35" s="12">
        <v>25</v>
      </c>
      <c r="X35" s="12">
        <v>0</v>
      </c>
      <c r="Y35" s="12">
        <v>0</v>
      </c>
      <c r="Z35" s="12">
        <v>1</v>
      </c>
      <c r="AA35" s="12">
        <v>2</v>
      </c>
      <c r="AB35" s="12">
        <v>0</v>
      </c>
      <c r="AC35" s="10" t="str">
        <f t="shared" si="2"/>
        <v>Piura</v>
      </c>
    </row>
    <row r="36" spans="2:29" s="18" customFormat="1" x14ac:dyDescent="0.15">
      <c r="B36" s="9">
        <f t="shared" si="3"/>
        <v>30</v>
      </c>
      <c r="C36" s="9" t="s">
        <v>179</v>
      </c>
      <c r="D36" s="10" t="str">
        <f t="shared" si="4"/>
        <v>Mórrope</v>
      </c>
      <c r="E36" s="10" t="str">
        <f t="shared" si="4"/>
        <v>Mórrope (PE-01N/LA-104)</v>
      </c>
      <c r="F36" s="10" t="str">
        <f t="shared" si="4"/>
        <v>Zona Mórrope</v>
      </c>
      <c r="G36" s="9" t="str">
        <f t="shared" si="4"/>
        <v>PE01N</v>
      </c>
      <c r="H36" s="8">
        <f t="shared" si="1"/>
        <v>1369</v>
      </c>
      <c r="I36" s="12">
        <v>151</v>
      </c>
      <c r="J36" s="12">
        <v>24</v>
      </c>
      <c r="K36" s="12">
        <v>175</v>
      </c>
      <c r="L36" s="12">
        <v>71</v>
      </c>
      <c r="M36" s="12">
        <v>40</v>
      </c>
      <c r="N36" s="12">
        <v>3</v>
      </c>
      <c r="O36" s="12">
        <v>18</v>
      </c>
      <c r="P36" s="12">
        <v>169</v>
      </c>
      <c r="Q36" s="12">
        <v>146</v>
      </c>
      <c r="R36" s="12">
        <v>101</v>
      </c>
      <c r="S36" s="12">
        <v>38</v>
      </c>
      <c r="T36" s="12">
        <v>9</v>
      </c>
      <c r="U36" s="12">
        <v>8</v>
      </c>
      <c r="V36" s="12">
        <v>36</v>
      </c>
      <c r="W36" s="12">
        <v>341</v>
      </c>
      <c r="X36" s="12">
        <v>2</v>
      </c>
      <c r="Y36" s="12">
        <v>3</v>
      </c>
      <c r="Z36" s="12">
        <v>20</v>
      </c>
      <c r="AA36" s="12">
        <v>14</v>
      </c>
      <c r="AB36" s="12">
        <v>0</v>
      </c>
      <c r="AC36" s="10" t="str">
        <f t="shared" si="2"/>
        <v>Lambayeque</v>
      </c>
    </row>
    <row r="37" spans="2:29" s="18" customFormat="1" x14ac:dyDescent="0.15">
      <c r="B37" s="9">
        <f t="shared" si="3"/>
        <v>31</v>
      </c>
      <c r="C37" s="9" t="s">
        <v>180</v>
      </c>
      <c r="D37" s="10" t="str">
        <f t="shared" si="4"/>
        <v>Olmos</v>
      </c>
      <c r="E37" s="10" t="str">
        <f t="shared" si="4"/>
        <v>El Cruce (Emp. PE-1NK/PE-04B)</v>
      </c>
      <c r="F37" s="10" t="str">
        <f t="shared" si="4"/>
        <v>Lím. Dep. Lambayeque/Cajamarca</v>
      </c>
      <c r="G37" s="9" t="str">
        <f t="shared" si="4"/>
        <v>PE04B</v>
      </c>
      <c r="H37" s="8">
        <f t="shared" si="1"/>
        <v>567</v>
      </c>
      <c r="I37" s="12">
        <v>45</v>
      </c>
      <c r="J37" s="12">
        <v>25</v>
      </c>
      <c r="K37" s="12">
        <v>71</v>
      </c>
      <c r="L37" s="12">
        <v>24</v>
      </c>
      <c r="M37" s="12">
        <v>30</v>
      </c>
      <c r="N37" s="12">
        <v>2</v>
      </c>
      <c r="O37" s="12">
        <v>11</v>
      </c>
      <c r="P37" s="12">
        <v>79</v>
      </c>
      <c r="Q37" s="12">
        <v>84</v>
      </c>
      <c r="R37" s="12">
        <v>52</v>
      </c>
      <c r="S37" s="12">
        <v>17</v>
      </c>
      <c r="T37" s="12">
        <v>1</v>
      </c>
      <c r="U37" s="12">
        <v>1</v>
      </c>
      <c r="V37" s="12">
        <v>5</v>
      </c>
      <c r="W37" s="12">
        <v>107</v>
      </c>
      <c r="X37" s="12">
        <v>0</v>
      </c>
      <c r="Y37" s="12">
        <v>1</v>
      </c>
      <c r="Z37" s="12">
        <v>4</v>
      </c>
      <c r="AA37" s="12">
        <v>8</v>
      </c>
      <c r="AB37" s="12">
        <v>0</v>
      </c>
      <c r="AC37" s="10" t="str">
        <f t="shared" si="2"/>
        <v>Lambayeque</v>
      </c>
    </row>
    <row r="38" spans="2:29" s="18" customFormat="1" x14ac:dyDescent="0.15">
      <c r="B38" s="9">
        <f t="shared" si="3"/>
        <v>32</v>
      </c>
      <c r="C38" s="9" t="s">
        <v>181</v>
      </c>
      <c r="D38" s="10" t="str">
        <f t="shared" si="4"/>
        <v>Motupe</v>
      </c>
      <c r="E38" s="10" t="str">
        <f t="shared" si="4"/>
        <v>Dv. Motupe</v>
      </c>
      <c r="F38" s="10" t="str">
        <f t="shared" si="4"/>
        <v>El Cruce (Emp. PE-1NK/PE-04B)</v>
      </c>
      <c r="G38" s="9" t="str">
        <f t="shared" si="4"/>
        <v>PE1NJ</v>
      </c>
      <c r="H38" s="8">
        <f t="shared" si="1"/>
        <v>1179</v>
      </c>
      <c r="I38" s="12">
        <v>113</v>
      </c>
      <c r="J38" s="12">
        <v>59</v>
      </c>
      <c r="K38" s="12">
        <v>199</v>
      </c>
      <c r="L38" s="12">
        <v>63</v>
      </c>
      <c r="M38" s="12">
        <v>198</v>
      </c>
      <c r="N38" s="12">
        <v>9</v>
      </c>
      <c r="O38" s="12">
        <v>12</v>
      </c>
      <c r="P38" s="12">
        <v>94</v>
      </c>
      <c r="Q38" s="12">
        <v>179</v>
      </c>
      <c r="R38" s="12">
        <v>73</v>
      </c>
      <c r="S38" s="12">
        <v>26</v>
      </c>
      <c r="T38" s="12">
        <v>1</v>
      </c>
      <c r="U38" s="12">
        <v>3</v>
      </c>
      <c r="V38" s="12">
        <v>2</v>
      </c>
      <c r="W38" s="12">
        <v>131</v>
      </c>
      <c r="X38" s="12">
        <v>2</v>
      </c>
      <c r="Y38" s="12">
        <v>3</v>
      </c>
      <c r="Z38" s="12">
        <v>5</v>
      </c>
      <c r="AA38" s="12">
        <v>7</v>
      </c>
      <c r="AB38" s="12">
        <v>0</v>
      </c>
      <c r="AC38" s="10" t="str">
        <f t="shared" si="2"/>
        <v>Lambayeque</v>
      </c>
    </row>
    <row r="39" spans="2:29" s="18" customFormat="1" x14ac:dyDescent="0.15">
      <c r="B39" s="9">
        <f t="shared" si="3"/>
        <v>33</v>
      </c>
      <c r="C39" s="9" t="s">
        <v>182</v>
      </c>
      <c r="D39" s="10" t="str">
        <f t="shared" si="4"/>
        <v>Illimo</v>
      </c>
      <c r="E39" s="10" t="str">
        <f t="shared" si="4"/>
        <v>Dv. Ferreñafe</v>
      </c>
      <c r="F39" s="10" t="str">
        <f t="shared" si="4"/>
        <v>Dv. Motupe</v>
      </c>
      <c r="G39" s="9" t="str">
        <f t="shared" si="4"/>
        <v>PE1NJ</v>
      </c>
      <c r="H39" s="8">
        <f t="shared" si="1"/>
        <v>2458</v>
      </c>
      <c r="I39" s="12">
        <v>515</v>
      </c>
      <c r="J39" s="12">
        <v>89</v>
      </c>
      <c r="K39" s="12">
        <v>369</v>
      </c>
      <c r="L39" s="12">
        <v>127</v>
      </c>
      <c r="M39" s="12">
        <v>592</v>
      </c>
      <c r="N39" s="12">
        <v>29</v>
      </c>
      <c r="O39" s="12">
        <v>55</v>
      </c>
      <c r="P39" s="12">
        <v>102</v>
      </c>
      <c r="Q39" s="12">
        <v>300</v>
      </c>
      <c r="R39" s="12">
        <v>84</v>
      </c>
      <c r="S39" s="12">
        <v>28</v>
      </c>
      <c r="T39" s="12">
        <v>2</v>
      </c>
      <c r="U39" s="12">
        <v>3</v>
      </c>
      <c r="V39" s="12">
        <v>15</v>
      </c>
      <c r="W39" s="12">
        <v>126</v>
      </c>
      <c r="X39" s="12">
        <v>1</v>
      </c>
      <c r="Y39" s="12">
        <v>1</v>
      </c>
      <c r="Z39" s="12">
        <v>7</v>
      </c>
      <c r="AA39" s="12">
        <v>13</v>
      </c>
      <c r="AB39" s="12">
        <v>0</v>
      </c>
      <c r="AC39" s="10" t="str">
        <f t="shared" si="2"/>
        <v>Lambayeque</v>
      </c>
    </row>
    <row r="40" spans="2:29" s="18" customFormat="1" x14ac:dyDescent="0.15">
      <c r="B40" s="9">
        <f t="shared" si="3"/>
        <v>34</v>
      </c>
      <c r="C40" s="9" t="s">
        <v>183</v>
      </c>
      <c r="D40" s="10" t="str">
        <f t="shared" si="4"/>
        <v>El Pavo</v>
      </c>
      <c r="E40" s="10" t="str">
        <f t="shared" si="4"/>
        <v>Dv. Ferreñafe</v>
      </c>
      <c r="F40" s="10" t="str">
        <f t="shared" si="4"/>
        <v>Dv. Motupe</v>
      </c>
      <c r="G40" s="9" t="str">
        <f t="shared" si="4"/>
        <v>PE1NJ</v>
      </c>
      <c r="H40" s="8">
        <f t="shared" si="1"/>
        <v>2894</v>
      </c>
      <c r="I40" s="12">
        <v>688</v>
      </c>
      <c r="J40" s="12">
        <v>96</v>
      </c>
      <c r="K40" s="12">
        <v>412</v>
      </c>
      <c r="L40" s="12">
        <v>88</v>
      </c>
      <c r="M40" s="12">
        <v>812</v>
      </c>
      <c r="N40" s="12">
        <v>11</v>
      </c>
      <c r="O40" s="12">
        <v>81</v>
      </c>
      <c r="P40" s="12">
        <v>85</v>
      </c>
      <c r="Q40" s="12">
        <v>332</v>
      </c>
      <c r="R40" s="12">
        <v>98</v>
      </c>
      <c r="S40" s="12">
        <v>21</v>
      </c>
      <c r="T40" s="12">
        <v>2</v>
      </c>
      <c r="U40" s="12">
        <v>3</v>
      </c>
      <c r="V40" s="12">
        <v>18</v>
      </c>
      <c r="W40" s="12">
        <v>127</v>
      </c>
      <c r="X40" s="12">
        <v>1</v>
      </c>
      <c r="Y40" s="12">
        <v>1</v>
      </c>
      <c r="Z40" s="12">
        <v>7</v>
      </c>
      <c r="AA40" s="12">
        <v>11</v>
      </c>
      <c r="AB40" s="12">
        <v>0</v>
      </c>
      <c r="AC40" s="10" t="str">
        <f t="shared" si="2"/>
        <v>Lambayeque</v>
      </c>
    </row>
    <row r="41" spans="2:29" s="18" customFormat="1" x14ac:dyDescent="0.15">
      <c r="B41" s="9">
        <f t="shared" si="3"/>
        <v>35</v>
      </c>
      <c r="C41" s="9" t="s">
        <v>184</v>
      </c>
      <c r="D41" s="10" t="str">
        <f t="shared" si="4"/>
        <v>San Pedro</v>
      </c>
      <c r="E41" s="10" t="str">
        <f t="shared" si="4"/>
        <v>Punto Cuatro</v>
      </c>
      <c r="F41" s="10" t="str">
        <f t="shared" si="4"/>
        <v>Ferreñafe</v>
      </c>
      <c r="G41" s="9" t="str">
        <f t="shared" si="4"/>
        <v>LA106</v>
      </c>
      <c r="H41" s="8">
        <f t="shared" si="1"/>
        <v>132</v>
      </c>
      <c r="I41" s="12">
        <v>28</v>
      </c>
      <c r="J41" s="12">
        <v>3</v>
      </c>
      <c r="K41" s="12">
        <v>39</v>
      </c>
      <c r="L41" s="12">
        <v>0</v>
      </c>
      <c r="M41" s="12">
        <v>4</v>
      </c>
      <c r="N41" s="12">
        <v>4</v>
      </c>
      <c r="O41" s="12">
        <v>2</v>
      </c>
      <c r="P41" s="12">
        <v>2</v>
      </c>
      <c r="Q41" s="12">
        <v>43</v>
      </c>
      <c r="R41" s="12">
        <v>5</v>
      </c>
      <c r="S41" s="12">
        <v>1</v>
      </c>
      <c r="T41" s="12">
        <v>0</v>
      </c>
      <c r="U41" s="12">
        <v>0</v>
      </c>
      <c r="V41" s="12">
        <v>0</v>
      </c>
      <c r="W41" s="12">
        <v>1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0" t="str">
        <f t="shared" si="2"/>
        <v>Lambayeque</v>
      </c>
    </row>
    <row r="42" spans="2:29" s="18" customFormat="1" x14ac:dyDescent="0.15">
      <c r="B42" s="9">
        <f t="shared" si="3"/>
        <v>36</v>
      </c>
      <c r="C42" s="9" t="s">
        <v>185</v>
      </c>
      <c r="D42" s="10" t="str">
        <f t="shared" si="4"/>
        <v>Mocce</v>
      </c>
      <c r="E42" s="10" t="str">
        <f t="shared" si="4"/>
        <v>Lambayeque Acceso Norte</v>
      </c>
      <c r="F42" s="10" t="str">
        <f t="shared" si="4"/>
        <v>Mocce (PE-01N/PE-1NK)</v>
      </c>
      <c r="G42" s="9" t="str">
        <f t="shared" si="4"/>
        <v>PE01N</v>
      </c>
      <c r="H42" s="8">
        <f t="shared" si="1"/>
        <v>5506</v>
      </c>
      <c r="I42" s="12">
        <v>1102</v>
      </c>
      <c r="J42" s="12">
        <v>150</v>
      </c>
      <c r="K42" s="12">
        <v>763</v>
      </c>
      <c r="L42" s="12">
        <v>212</v>
      </c>
      <c r="M42" s="12">
        <v>1653</v>
      </c>
      <c r="N42" s="12">
        <v>13</v>
      </c>
      <c r="O42" s="12">
        <v>56</v>
      </c>
      <c r="P42" s="12">
        <v>232</v>
      </c>
      <c r="Q42" s="12">
        <v>504</v>
      </c>
      <c r="R42" s="12">
        <v>211</v>
      </c>
      <c r="S42" s="12">
        <v>61</v>
      </c>
      <c r="T42" s="12">
        <v>6</v>
      </c>
      <c r="U42" s="12">
        <v>5</v>
      </c>
      <c r="V42" s="12">
        <v>28</v>
      </c>
      <c r="W42" s="12">
        <v>446</v>
      </c>
      <c r="X42" s="12">
        <v>2</v>
      </c>
      <c r="Y42" s="12">
        <v>5</v>
      </c>
      <c r="Z42" s="12">
        <v>14</v>
      </c>
      <c r="AA42" s="12">
        <v>43</v>
      </c>
      <c r="AB42" s="12">
        <v>0</v>
      </c>
      <c r="AC42" s="10" t="str">
        <f t="shared" si="2"/>
        <v>Lambayeque</v>
      </c>
    </row>
    <row r="43" spans="2:29" s="18" customFormat="1" x14ac:dyDescent="0.15">
      <c r="B43" s="9">
        <f t="shared" si="3"/>
        <v>37</v>
      </c>
      <c r="C43" s="9" t="s">
        <v>186</v>
      </c>
      <c r="D43" s="10" t="str">
        <f t="shared" si="4"/>
        <v>Tunán</v>
      </c>
      <c r="E43" s="10" t="str">
        <f t="shared" si="4"/>
        <v>Tuman</v>
      </c>
      <c r="F43" s="10" t="str">
        <f t="shared" si="4"/>
        <v>Patapo</v>
      </c>
      <c r="G43" s="9" t="str">
        <f t="shared" si="4"/>
        <v>PE06A</v>
      </c>
      <c r="H43" s="8">
        <f t="shared" si="1"/>
        <v>1896</v>
      </c>
      <c r="I43" s="12">
        <v>613</v>
      </c>
      <c r="J43" s="12">
        <v>51</v>
      </c>
      <c r="K43" s="12">
        <v>203</v>
      </c>
      <c r="L43" s="12">
        <v>61</v>
      </c>
      <c r="M43" s="12">
        <v>476</v>
      </c>
      <c r="N43" s="12">
        <v>25</v>
      </c>
      <c r="O43" s="12">
        <v>51</v>
      </c>
      <c r="P43" s="12">
        <v>8</v>
      </c>
      <c r="Q43" s="12">
        <v>212</v>
      </c>
      <c r="R43" s="12">
        <v>149</v>
      </c>
      <c r="S43" s="12">
        <v>6</v>
      </c>
      <c r="T43" s="12">
        <v>1</v>
      </c>
      <c r="U43" s="12">
        <v>1</v>
      </c>
      <c r="V43" s="12">
        <v>1</v>
      </c>
      <c r="W43" s="12">
        <v>12</v>
      </c>
      <c r="X43" s="12">
        <v>0</v>
      </c>
      <c r="Y43" s="12">
        <v>0</v>
      </c>
      <c r="Z43" s="12">
        <v>2</v>
      </c>
      <c r="AA43" s="12">
        <v>24</v>
      </c>
      <c r="AB43" s="12">
        <v>0</v>
      </c>
      <c r="AC43" s="10" t="str">
        <f t="shared" si="2"/>
        <v>Lambayeque</v>
      </c>
    </row>
    <row r="44" spans="2:29" s="18" customFormat="1" x14ac:dyDescent="0.15">
      <c r="B44" s="9">
        <f t="shared" si="3"/>
        <v>38</v>
      </c>
      <c r="C44" s="9" t="s">
        <v>187</v>
      </c>
      <c r="D44" s="10" t="str">
        <f t="shared" si="4"/>
        <v>Chongoyape</v>
      </c>
      <c r="E44" s="10" t="str">
        <f t="shared" si="4"/>
        <v>L.D. Lambayeque/Cajamarca</v>
      </c>
      <c r="F44" s="10" t="str">
        <f t="shared" si="4"/>
        <v>Puente Cumbil</v>
      </c>
      <c r="G44" s="9" t="str">
        <f t="shared" si="4"/>
        <v>PE06A</v>
      </c>
      <c r="H44" s="8">
        <f t="shared" si="1"/>
        <v>369</v>
      </c>
      <c r="I44" s="12">
        <v>57</v>
      </c>
      <c r="J44" s="12">
        <v>22</v>
      </c>
      <c r="K44" s="12">
        <v>74</v>
      </c>
      <c r="L44" s="12">
        <v>25</v>
      </c>
      <c r="M44" s="12">
        <v>37</v>
      </c>
      <c r="N44" s="12">
        <v>6</v>
      </c>
      <c r="O44" s="12">
        <v>38</v>
      </c>
      <c r="P44" s="12">
        <v>6</v>
      </c>
      <c r="Q44" s="12">
        <v>76</v>
      </c>
      <c r="R44" s="12">
        <v>21</v>
      </c>
      <c r="S44" s="12">
        <v>0</v>
      </c>
      <c r="T44" s="12">
        <v>0</v>
      </c>
      <c r="U44" s="12">
        <v>0</v>
      </c>
      <c r="V44" s="12">
        <v>1</v>
      </c>
      <c r="W44" s="12">
        <v>5</v>
      </c>
      <c r="X44" s="12">
        <v>1</v>
      </c>
      <c r="Y44" s="12">
        <v>0</v>
      </c>
      <c r="Z44" s="12">
        <v>0</v>
      </c>
      <c r="AA44" s="12">
        <v>0</v>
      </c>
      <c r="AB44" s="12">
        <v>0</v>
      </c>
      <c r="AC44" s="10" t="str">
        <f t="shared" si="2"/>
        <v>Lambayeque</v>
      </c>
    </row>
    <row r="45" spans="2:29" s="18" customFormat="1" x14ac:dyDescent="0.15">
      <c r="B45" s="9">
        <f t="shared" si="3"/>
        <v>39</v>
      </c>
      <c r="C45" s="9" t="s">
        <v>188</v>
      </c>
      <c r="D45" s="10" t="str">
        <f t="shared" si="4"/>
        <v>Pimentel</v>
      </c>
      <c r="E45" s="10" t="str">
        <f t="shared" si="4"/>
        <v>Emp. PE-006/LA-108</v>
      </c>
      <c r="F45" s="10" t="str">
        <f t="shared" si="4"/>
        <v>El Trébol (Emp. PE-01N/PE-006)</v>
      </c>
      <c r="G45" s="9" t="str">
        <f t="shared" si="4"/>
        <v>PE006</v>
      </c>
      <c r="H45" s="8">
        <f t="shared" si="1"/>
        <v>4146</v>
      </c>
      <c r="I45" s="12">
        <v>926</v>
      </c>
      <c r="J45" s="12">
        <v>382</v>
      </c>
      <c r="K45" s="12">
        <v>443</v>
      </c>
      <c r="L45" s="12">
        <v>526</v>
      </c>
      <c r="M45" s="12">
        <v>1666</v>
      </c>
      <c r="N45" s="12">
        <v>8</v>
      </c>
      <c r="O45" s="12">
        <v>12</v>
      </c>
      <c r="P45" s="12">
        <v>2</v>
      </c>
      <c r="Q45" s="12">
        <v>134</v>
      </c>
      <c r="R45" s="12">
        <v>29</v>
      </c>
      <c r="S45" s="12">
        <v>4</v>
      </c>
      <c r="T45" s="12">
        <v>2</v>
      </c>
      <c r="U45" s="12">
        <v>4</v>
      </c>
      <c r="V45" s="12">
        <v>0</v>
      </c>
      <c r="W45" s="12">
        <v>6</v>
      </c>
      <c r="X45" s="12">
        <v>1</v>
      </c>
      <c r="Y45" s="12">
        <v>1</v>
      </c>
      <c r="Z45" s="12">
        <v>0</v>
      </c>
      <c r="AA45" s="12">
        <v>0</v>
      </c>
      <c r="AB45" s="12">
        <v>0</v>
      </c>
      <c r="AC45" s="10" t="str">
        <f t="shared" si="2"/>
        <v>Lambayeque</v>
      </c>
    </row>
    <row r="46" spans="2:29" s="18" customFormat="1" x14ac:dyDescent="0.15">
      <c r="B46" s="9">
        <f t="shared" si="3"/>
        <v>40</v>
      </c>
      <c r="C46" s="9" t="s">
        <v>189</v>
      </c>
      <c r="D46" s="10" t="str">
        <f t="shared" si="4"/>
        <v>Chiclayo</v>
      </c>
      <c r="E46" s="10" t="str">
        <f t="shared" si="4"/>
        <v>Dv. Monsefú (PE-01N/LA-110)</v>
      </c>
      <c r="F46" s="10" t="str">
        <f t="shared" si="4"/>
        <v>La Victoria (Chiclayo Acceso Sur)_x000D_</v>
      </c>
      <c r="G46" s="9" t="str">
        <f t="shared" si="4"/>
        <v>PE01N</v>
      </c>
      <c r="H46" s="8">
        <f t="shared" si="1"/>
        <v>6896</v>
      </c>
      <c r="I46" s="12">
        <v>2677</v>
      </c>
      <c r="J46" s="12">
        <v>273</v>
      </c>
      <c r="K46" s="12">
        <v>568</v>
      </c>
      <c r="L46" s="12">
        <v>201</v>
      </c>
      <c r="M46" s="12">
        <v>1597</v>
      </c>
      <c r="N46" s="12">
        <v>27</v>
      </c>
      <c r="O46" s="12">
        <v>69</v>
      </c>
      <c r="P46" s="12">
        <v>225</v>
      </c>
      <c r="Q46" s="12">
        <v>463</v>
      </c>
      <c r="R46" s="12">
        <v>194</v>
      </c>
      <c r="S46" s="12">
        <v>34</v>
      </c>
      <c r="T46" s="12">
        <v>11</v>
      </c>
      <c r="U46" s="12">
        <v>7</v>
      </c>
      <c r="V46" s="12">
        <v>42</v>
      </c>
      <c r="W46" s="12">
        <v>468</v>
      </c>
      <c r="X46" s="12">
        <v>4</v>
      </c>
      <c r="Y46" s="12">
        <v>2</v>
      </c>
      <c r="Z46" s="12">
        <v>19</v>
      </c>
      <c r="AA46" s="12">
        <v>15</v>
      </c>
      <c r="AB46" s="12">
        <v>0</v>
      </c>
      <c r="AC46" s="10" t="str">
        <f t="shared" si="2"/>
        <v>Lambayeque</v>
      </c>
    </row>
    <row r="47" spans="2:29" s="18" customFormat="1" x14ac:dyDescent="0.15">
      <c r="B47" s="9">
        <f t="shared" si="3"/>
        <v>41</v>
      </c>
      <c r="C47" s="9" t="s">
        <v>190</v>
      </c>
      <c r="D47" s="10" t="str">
        <f t="shared" ref="D47:G66" si="5">VLOOKUP($C47,Estaciones_2016,D$586,0)</f>
        <v>Reque</v>
      </c>
      <c r="E47" s="10" t="str">
        <f t="shared" si="5"/>
        <v>Dv. Pto Eten (PE-01N/LA-110)</v>
      </c>
      <c r="F47" s="10" t="str">
        <f t="shared" si="5"/>
        <v>Dv. Pomalca (PE-01N/LA-110)</v>
      </c>
      <c r="G47" s="9" t="str">
        <f t="shared" si="5"/>
        <v>PE01N</v>
      </c>
      <c r="H47" s="8">
        <f t="shared" si="1"/>
        <v>6351</v>
      </c>
      <c r="I47" s="12">
        <v>2164</v>
      </c>
      <c r="J47" s="12">
        <v>403</v>
      </c>
      <c r="K47" s="12">
        <v>572</v>
      </c>
      <c r="L47" s="12">
        <v>329</v>
      </c>
      <c r="M47" s="12">
        <v>1039</v>
      </c>
      <c r="N47" s="12">
        <v>27</v>
      </c>
      <c r="O47" s="12">
        <v>69</v>
      </c>
      <c r="P47" s="12">
        <v>363</v>
      </c>
      <c r="Q47" s="12">
        <v>496</v>
      </c>
      <c r="R47" s="12">
        <v>177</v>
      </c>
      <c r="S47" s="12">
        <v>46</v>
      </c>
      <c r="T47" s="12">
        <v>16</v>
      </c>
      <c r="U47" s="12">
        <v>11</v>
      </c>
      <c r="V47" s="12">
        <v>68</v>
      </c>
      <c r="W47" s="12">
        <v>514</v>
      </c>
      <c r="X47" s="12">
        <v>4</v>
      </c>
      <c r="Y47" s="12">
        <v>1</v>
      </c>
      <c r="Z47" s="12">
        <v>31</v>
      </c>
      <c r="AA47" s="12">
        <v>21</v>
      </c>
      <c r="AB47" s="12">
        <v>0</v>
      </c>
      <c r="AC47" s="10" t="str">
        <f t="shared" si="2"/>
        <v>Lambayeque</v>
      </c>
    </row>
    <row r="48" spans="2:29" s="18" customFormat="1" x14ac:dyDescent="0.15">
      <c r="B48" s="9">
        <f t="shared" si="3"/>
        <v>42</v>
      </c>
      <c r="C48" s="9" t="s">
        <v>191</v>
      </c>
      <c r="D48" s="10" t="str">
        <f t="shared" si="5"/>
        <v>Puerto Etén</v>
      </c>
      <c r="E48" s="10" t="str">
        <f t="shared" si="5"/>
        <v>Dv. Pto Eten (PE-01N/LA-110)</v>
      </c>
      <c r="F48" s="10" t="str">
        <f t="shared" si="5"/>
        <v>Eten Puerto</v>
      </c>
      <c r="G48" s="9" t="str">
        <f t="shared" si="5"/>
        <v>LA110</v>
      </c>
      <c r="H48" s="8">
        <f t="shared" si="1"/>
        <v>1203</v>
      </c>
      <c r="I48" s="12">
        <v>455</v>
      </c>
      <c r="J48" s="12">
        <v>92</v>
      </c>
      <c r="K48" s="12">
        <v>64</v>
      </c>
      <c r="L48" s="12">
        <v>31</v>
      </c>
      <c r="M48" s="12">
        <v>428</v>
      </c>
      <c r="N48" s="12">
        <v>2</v>
      </c>
      <c r="O48" s="12">
        <v>1</v>
      </c>
      <c r="P48" s="12">
        <v>1</v>
      </c>
      <c r="Q48" s="12">
        <v>82</v>
      </c>
      <c r="R48" s="12">
        <v>16</v>
      </c>
      <c r="S48" s="12">
        <v>2</v>
      </c>
      <c r="T48" s="12">
        <v>2</v>
      </c>
      <c r="U48" s="12">
        <v>1</v>
      </c>
      <c r="V48" s="12">
        <v>2</v>
      </c>
      <c r="W48" s="12">
        <v>20</v>
      </c>
      <c r="X48" s="12">
        <v>0</v>
      </c>
      <c r="Y48" s="12">
        <v>0</v>
      </c>
      <c r="Z48" s="12">
        <v>0</v>
      </c>
      <c r="AA48" s="12">
        <v>4</v>
      </c>
      <c r="AB48" s="12">
        <v>0</v>
      </c>
      <c r="AC48" s="10" t="str">
        <f t="shared" si="2"/>
        <v>Lambayeque</v>
      </c>
    </row>
    <row r="49" spans="2:29" s="18" customFormat="1" x14ac:dyDescent="0.15">
      <c r="B49" s="9">
        <f t="shared" si="3"/>
        <v>43</v>
      </c>
      <c r="C49" s="9" t="s">
        <v>192</v>
      </c>
      <c r="D49" s="10" t="str">
        <f t="shared" si="5"/>
        <v>San Nicolás</v>
      </c>
      <c r="E49" s="10" t="str">
        <f t="shared" si="5"/>
        <v>Nuevo Mocupe</v>
      </c>
      <c r="F49" s="10" t="str">
        <f t="shared" si="5"/>
        <v>Zaña</v>
      </c>
      <c r="G49" s="9" t="str">
        <f t="shared" si="5"/>
        <v>PE1NI</v>
      </c>
      <c r="H49" s="8">
        <f t="shared" si="1"/>
        <v>628</v>
      </c>
      <c r="I49" s="12">
        <v>167</v>
      </c>
      <c r="J49" s="12">
        <v>58</v>
      </c>
      <c r="K49" s="12">
        <v>77</v>
      </c>
      <c r="L49" s="12">
        <v>25</v>
      </c>
      <c r="M49" s="12">
        <v>186</v>
      </c>
      <c r="N49" s="12">
        <v>13</v>
      </c>
      <c r="O49" s="12">
        <v>6</v>
      </c>
      <c r="P49" s="12">
        <v>6</v>
      </c>
      <c r="Q49" s="12">
        <v>71</v>
      </c>
      <c r="R49" s="12">
        <v>11</v>
      </c>
      <c r="S49" s="12">
        <v>2</v>
      </c>
      <c r="T49" s="12">
        <v>0</v>
      </c>
      <c r="U49" s="12">
        <v>0</v>
      </c>
      <c r="V49" s="12">
        <v>0</v>
      </c>
      <c r="W49" s="12">
        <v>5</v>
      </c>
      <c r="X49" s="12">
        <v>0</v>
      </c>
      <c r="Y49" s="12">
        <v>0</v>
      </c>
      <c r="Z49" s="12">
        <v>0</v>
      </c>
      <c r="AA49" s="12">
        <v>1</v>
      </c>
      <c r="AB49" s="12">
        <v>0</v>
      </c>
      <c r="AC49" s="10" t="str">
        <f t="shared" si="2"/>
        <v>Lambayeque</v>
      </c>
    </row>
    <row r="50" spans="2:29" s="18" customFormat="1" x14ac:dyDescent="0.15">
      <c r="B50" s="9">
        <f t="shared" si="3"/>
        <v>44</v>
      </c>
      <c r="C50" s="9" t="s">
        <v>193</v>
      </c>
      <c r="D50" s="10" t="str">
        <f t="shared" si="5"/>
        <v>Zaña</v>
      </c>
      <c r="E50" s="10" t="str">
        <f t="shared" si="5"/>
        <v>Zaña</v>
      </c>
      <c r="F50" s="10" t="str">
        <f t="shared" si="5"/>
        <v>Cayalti</v>
      </c>
      <c r="G50" s="9" t="str">
        <f t="shared" si="5"/>
        <v>PE1NI</v>
      </c>
      <c r="H50" s="8">
        <f t="shared" si="1"/>
        <v>714</v>
      </c>
      <c r="I50" s="12">
        <v>163</v>
      </c>
      <c r="J50" s="12">
        <v>104</v>
      </c>
      <c r="K50" s="12">
        <v>91</v>
      </c>
      <c r="L50" s="12">
        <v>28</v>
      </c>
      <c r="M50" s="12">
        <v>203</v>
      </c>
      <c r="N50" s="12">
        <v>12</v>
      </c>
      <c r="O50" s="12">
        <v>13</v>
      </c>
      <c r="P50" s="12">
        <v>7</v>
      </c>
      <c r="Q50" s="12">
        <v>67</v>
      </c>
      <c r="R50" s="12">
        <v>13</v>
      </c>
      <c r="S50" s="12">
        <v>5</v>
      </c>
      <c r="T50" s="12">
        <v>1</v>
      </c>
      <c r="U50" s="12">
        <v>0</v>
      </c>
      <c r="V50" s="12">
        <v>1</v>
      </c>
      <c r="W50" s="12">
        <v>1</v>
      </c>
      <c r="X50" s="12">
        <v>0</v>
      </c>
      <c r="Y50" s="12">
        <v>0</v>
      </c>
      <c r="Z50" s="12">
        <v>0</v>
      </c>
      <c r="AA50" s="12">
        <v>5</v>
      </c>
      <c r="AB50" s="12">
        <v>0</v>
      </c>
      <c r="AC50" s="10" t="str">
        <f t="shared" si="2"/>
        <v>Lambayeque</v>
      </c>
    </row>
    <row r="51" spans="2:29" s="18" customFormat="1" x14ac:dyDescent="0.15">
      <c r="B51" s="9">
        <f t="shared" si="3"/>
        <v>45</v>
      </c>
      <c r="C51" s="9" t="s">
        <v>194</v>
      </c>
      <c r="D51" s="10" t="str">
        <f t="shared" si="5"/>
        <v>Sintupaya</v>
      </c>
      <c r="E51" s="10" t="str">
        <f t="shared" si="5"/>
        <v>Oyotún</v>
      </c>
      <c r="F51" s="10" t="str">
        <f t="shared" si="5"/>
        <v>L.D. Lambayeque/Cajamarca</v>
      </c>
      <c r="G51" s="9" t="str">
        <f t="shared" si="5"/>
        <v>PE1NI</v>
      </c>
      <c r="H51" s="8">
        <f t="shared" si="1"/>
        <v>65</v>
      </c>
      <c r="I51" s="12">
        <v>13</v>
      </c>
      <c r="J51" s="12">
        <v>3</v>
      </c>
      <c r="K51" s="12">
        <v>17</v>
      </c>
      <c r="L51" s="12">
        <v>0</v>
      </c>
      <c r="M51" s="12">
        <v>8</v>
      </c>
      <c r="N51" s="12">
        <v>0</v>
      </c>
      <c r="O51" s="12">
        <v>4</v>
      </c>
      <c r="P51" s="12">
        <v>1</v>
      </c>
      <c r="Q51" s="12">
        <v>18</v>
      </c>
      <c r="R51" s="12">
        <v>1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0" t="str">
        <f t="shared" si="2"/>
        <v>Lambayeque</v>
      </c>
    </row>
    <row r="52" spans="2:29" s="18" customFormat="1" x14ac:dyDescent="0.15">
      <c r="B52" s="9">
        <f t="shared" si="3"/>
        <v>46</v>
      </c>
      <c r="C52" s="9" t="s">
        <v>195</v>
      </c>
      <c r="D52" s="10" t="str">
        <f t="shared" si="5"/>
        <v>Guadalupe</v>
      </c>
      <c r="E52" s="10" t="str">
        <f t="shared" si="5"/>
        <v>Ciudad de Dios (PE-01N/PE-008)_x000D_</v>
      </c>
      <c r="F52" s="10" t="str">
        <f t="shared" si="5"/>
        <v>Guadalupe Acceso Sur</v>
      </c>
      <c r="G52" s="9" t="str">
        <f t="shared" si="5"/>
        <v>PE01N</v>
      </c>
      <c r="H52" s="8">
        <f t="shared" si="1"/>
        <v>3990</v>
      </c>
      <c r="I52" s="12">
        <v>640</v>
      </c>
      <c r="J52" s="12">
        <v>853</v>
      </c>
      <c r="K52" s="12">
        <v>446</v>
      </c>
      <c r="L52" s="12">
        <v>185</v>
      </c>
      <c r="M52" s="12">
        <v>227</v>
      </c>
      <c r="N52" s="12">
        <v>38</v>
      </c>
      <c r="O52" s="12">
        <v>71</v>
      </c>
      <c r="P52" s="12">
        <v>317</v>
      </c>
      <c r="Q52" s="12">
        <v>400</v>
      </c>
      <c r="R52" s="12">
        <v>161</v>
      </c>
      <c r="S52" s="12">
        <v>46</v>
      </c>
      <c r="T52" s="12">
        <v>7</v>
      </c>
      <c r="U52" s="12">
        <v>12</v>
      </c>
      <c r="V52" s="12">
        <v>44</v>
      </c>
      <c r="W52" s="12">
        <v>483</v>
      </c>
      <c r="X52" s="12">
        <v>5</v>
      </c>
      <c r="Y52" s="12">
        <v>4</v>
      </c>
      <c r="Z52" s="12">
        <v>27</v>
      </c>
      <c r="AA52" s="12">
        <v>24</v>
      </c>
      <c r="AB52" s="12">
        <v>0</v>
      </c>
      <c r="AC52" s="10" t="str">
        <f t="shared" si="2"/>
        <v>La Libertad</v>
      </c>
    </row>
    <row r="53" spans="2:29" s="18" customFormat="1" x14ac:dyDescent="0.15">
      <c r="B53" s="9">
        <f t="shared" si="3"/>
        <v>47</v>
      </c>
      <c r="C53" s="9" t="s">
        <v>196</v>
      </c>
      <c r="D53" s="10" t="str">
        <f t="shared" si="5"/>
        <v>Ciudad  de Dios</v>
      </c>
      <c r="E53" s="10" t="str">
        <f t="shared" si="5"/>
        <v>Ciudad de Dios (PE-01N/PE-008)</v>
      </c>
      <c r="F53" s="10" t="str">
        <f t="shared" si="5"/>
        <v>Dv. Pitura (PE-008/PE-1NH)</v>
      </c>
      <c r="G53" s="9" t="str">
        <f t="shared" si="5"/>
        <v>PE008</v>
      </c>
      <c r="H53" s="8">
        <f t="shared" si="1"/>
        <v>943</v>
      </c>
      <c r="I53" s="12">
        <v>169</v>
      </c>
      <c r="J53" s="12">
        <v>197</v>
      </c>
      <c r="K53" s="12">
        <v>93</v>
      </c>
      <c r="L53" s="12">
        <v>54</v>
      </c>
      <c r="M53" s="12">
        <v>66</v>
      </c>
      <c r="N53" s="12">
        <v>3</v>
      </c>
      <c r="O53" s="12">
        <v>19</v>
      </c>
      <c r="P53" s="12">
        <v>59</v>
      </c>
      <c r="Q53" s="12">
        <v>83</v>
      </c>
      <c r="R53" s="12">
        <v>47</v>
      </c>
      <c r="S53" s="12">
        <v>4</v>
      </c>
      <c r="T53" s="12">
        <v>1</v>
      </c>
      <c r="U53" s="12">
        <v>3</v>
      </c>
      <c r="V53" s="12">
        <v>9</v>
      </c>
      <c r="W53" s="12">
        <v>125</v>
      </c>
      <c r="X53" s="12">
        <v>1</v>
      </c>
      <c r="Y53" s="12">
        <v>0</v>
      </c>
      <c r="Z53" s="12">
        <v>4</v>
      </c>
      <c r="AA53" s="12">
        <v>6</v>
      </c>
      <c r="AB53" s="12">
        <v>0</v>
      </c>
      <c r="AC53" s="10" t="str">
        <f t="shared" si="2"/>
        <v>La Libertad</v>
      </c>
    </row>
    <row r="54" spans="2:29" s="18" customFormat="1" x14ac:dyDescent="0.15">
      <c r="B54" s="9">
        <f t="shared" si="3"/>
        <v>48</v>
      </c>
      <c r="C54" s="9" t="s">
        <v>197</v>
      </c>
      <c r="D54" s="10" t="str">
        <f t="shared" si="5"/>
        <v>Olivares</v>
      </c>
      <c r="E54" s="10" t="str">
        <f t="shared" si="5"/>
        <v>Pacasmayo Acceso Norte</v>
      </c>
      <c r="F54" s="10" t="str">
        <f t="shared" si="5"/>
        <v>Ciudad de Dios (PE-01N/PE-008)_x000D_</v>
      </c>
      <c r="G54" s="9" t="str">
        <f t="shared" si="5"/>
        <v>PE01N</v>
      </c>
      <c r="H54" s="8">
        <f t="shared" si="1"/>
        <v>3865</v>
      </c>
      <c r="I54" s="12">
        <v>644</v>
      </c>
      <c r="J54" s="12">
        <v>819</v>
      </c>
      <c r="K54" s="12">
        <v>525</v>
      </c>
      <c r="L54" s="12">
        <v>123</v>
      </c>
      <c r="M54" s="12">
        <v>209</v>
      </c>
      <c r="N54" s="12">
        <v>52</v>
      </c>
      <c r="O54" s="12">
        <v>58</v>
      </c>
      <c r="P54" s="12">
        <v>304</v>
      </c>
      <c r="Q54" s="12">
        <v>297</v>
      </c>
      <c r="R54" s="12">
        <v>160</v>
      </c>
      <c r="S54" s="12">
        <v>41</v>
      </c>
      <c r="T54" s="12">
        <v>12</v>
      </c>
      <c r="U54" s="12">
        <v>6</v>
      </c>
      <c r="V54" s="12">
        <v>33</v>
      </c>
      <c r="W54" s="12">
        <v>528</v>
      </c>
      <c r="X54" s="12">
        <v>4</v>
      </c>
      <c r="Y54" s="12">
        <v>3</v>
      </c>
      <c r="Z54" s="12">
        <v>22</v>
      </c>
      <c r="AA54" s="12">
        <v>25</v>
      </c>
      <c r="AB54" s="12">
        <v>0</v>
      </c>
      <c r="AC54" s="10" t="str">
        <f t="shared" si="2"/>
        <v>La Libertad</v>
      </c>
    </row>
    <row r="55" spans="2:29" s="18" customFormat="1" x14ac:dyDescent="0.15">
      <c r="B55" s="9">
        <f t="shared" si="3"/>
        <v>49</v>
      </c>
      <c r="C55" s="9" t="s">
        <v>198</v>
      </c>
      <c r="D55" s="10" t="str">
        <f t="shared" si="5"/>
        <v>Ascope</v>
      </c>
      <c r="E55" s="10" t="str">
        <f t="shared" si="5"/>
        <v>Dv. Roma</v>
      </c>
      <c r="F55" s="10" t="str">
        <f t="shared" si="5"/>
        <v>Ascope</v>
      </c>
      <c r="G55" s="9" t="str">
        <f t="shared" si="5"/>
        <v>LI105</v>
      </c>
      <c r="H55" s="8">
        <f t="shared" si="1"/>
        <v>511</v>
      </c>
      <c r="I55" s="12">
        <v>92</v>
      </c>
      <c r="J55" s="12">
        <v>56</v>
      </c>
      <c r="K55" s="12">
        <v>52</v>
      </c>
      <c r="L55" s="12">
        <v>22</v>
      </c>
      <c r="M55" s="12">
        <v>204</v>
      </c>
      <c r="N55" s="12">
        <v>59</v>
      </c>
      <c r="O55" s="12">
        <v>2</v>
      </c>
      <c r="P55" s="12">
        <v>0</v>
      </c>
      <c r="Q55" s="12">
        <v>22</v>
      </c>
      <c r="R55" s="12">
        <v>2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0" t="str">
        <f t="shared" si="2"/>
        <v>La Libertad</v>
      </c>
    </row>
    <row r="56" spans="2:29" s="18" customFormat="1" x14ac:dyDescent="0.15">
      <c r="B56" s="9">
        <f t="shared" si="3"/>
        <v>50</v>
      </c>
      <c r="C56" s="9" t="s">
        <v>199</v>
      </c>
      <c r="D56" s="10" t="str">
        <f t="shared" si="5"/>
        <v>Cartavio</v>
      </c>
      <c r="E56" s="10" t="str">
        <f t="shared" si="5"/>
        <v>Chicama (PE-01N/PE-1NF)</v>
      </c>
      <c r="F56" s="10" t="str">
        <f t="shared" si="5"/>
        <v>Chócope</v>
      </c>
      <c r="G56" s="9" t="str">
        <f t="shared" si="5"/>
        <v>PE01N</v>
      </c>
      <c r="H56" s="8">
        <f t="shared" si="1"/>
        <v>3963</v>
      </c>
      <c r="I56" s="12">
        <v>539</v>
      </c>
      <c r="J56" s="12">
        <v>298</v>
      </c>
      <c r="K56" s="12">
        <v>467</v>
      </c>
      <c r="L56" s="12">
        <v>128</v>
      </c>
      <c r="M56" s="12">
        <v>398</v>
      </c>
      <c r="N56" s="12">
        <v>357</v>
      </c>
      <c r="O56" s="12">
        <v>104</v>
      </c>
      <c r="P56" s="12">
        <v>285</v>
      </c>
      <c r="Q56" s="12">
        <v>292</v>
      </c>
      <c r="R56" s="12">
        <v>184</v>
      </c>
      <c r="S56" s="12">
        <v>56</v>
      </c>
      <c r="T56" s="12">
        <v>14</v>
      </c>
      <c r="U56" s="12">
        <v>12</v>
      </c>
      <c r="V56" s="12">
        <v>49</v>
      </c>
      <c r="W56" s="12">
        <v>707</v>
      </c>
      <c r="X56" s="12">
        <v>5</v>
      </c>
      <c r="Y56" s="12">
        <v>6</v>
      </c>
      <c r="Z56" s="12">
        <v>34</v>
      </c>
      <c r="AA56" s="12">
        <v>28</v>
      </c>
      <c r="AB56" s="12">
        <v>0</v>
      </c>
      <c r="AC56" s="10" t="str">
        <f t="shared" si="2"/>
        <v>La Libertad</v>
      </c>
    </row>
    <row r="57" spans="2:29" s="18" customFormat="1" x14ac:dyDescent="0.15">
      <c r="B57" s="9">
        <f t="shared" si="3"/>
        <v>51</v>
      </c>
      <c r="C57" s="9" t="s">
        <v>200</v>
      </c>
      <c r="D57" s="10" t="str">
        <f t="shared" si="5"/>
        <v>Sausal</v>
      </c>
      <c r="E57" s="10" t="str">
        <f t="shared" si="5"/>
        <v>Dv. Ascope</v>
      </c>
      <c r="F57" s="10" t="str">
        <f t="shared" si="5"/>
        <v>Sausal</v>
      </c>
      <c r="G57" s="9" t="str">
        <f t="shared" si="5"/>
        <v>PE1NF</v>
      </c>
      <c r="H57" s="8">
        <f t="shared" si="1"/>
        <v>408</v>
      </c>
      <c r="I57" s="12">
        <v>76</v>
      </c>
      <c r="J57" s="12">
        <v>21</v>
      </c>
      <c r="K57" s="12">
        <v>91</v>
      </c>
      <c r="L57" s="12">
        <v>6</v>
      </c>
      <c r="M57" s="12">
        <v>65</v>
      </c>
      <c r="N57" s="12">
        <v>32</v>
      </c>
      <c r="O57" s="12">
        <v>15</v>
      </c>
      <c r="P57" s="12">
        <v>3</v>
      </c>
      <c r="Q57" s="12">
        <v>55</v>
      </c>
      <c r="R57" s="12">
        <v>15</v>
      </c>
      <c r="S57" s="12">
        <v>1</v>
      </c>
      <c r="T57" s="12">
        <v>1</v>
      </c>
      <c r="U57" s="12">
        <v>2</v>
      </c>
      <c r="V57" s="12">
        <v>3</v>
      </c>
      <c r="W57" s="12">
        <v>19</v>
      </c>
      <c r="X57" s="12">
        <v>2</v>
      </c>
      <c r="Y57" s="12">
        <v>1</v>
      </c>
      <c r="Z57" s="12">
        <v>0</v>
      </c>
      <c r="AA57" s="12">
        <v>0</v>
      </c>
      <c r="AB57" s="12">
        <v>0</v>
      </c>
      <c r="AC57" s="10" t="str">
        <f t="shared" si="2"/>
        <v>La Libertad</v>
      </c>
    </row>
    <row r="58" spans="2:29" s="18" customFormat="1" x14ac:dyDescent="0.15">
      <c r="B58" s="9">
        <f t="shared" si="3"/>
        <v>52</v>
      </c>
      <c r="C58" s="9" t="s">
        <v>201</v>
      </c>
      <c r="D58" s="10" t="str">
        <f t="shared" si="5"/>
        <v>Salaverry</v>
      </c>
      <c r="E58" s="10" t="str">
        <f t="shared" si="5"/>
        <v>Dv. Pto. Salaverry (PE-01N/PE-010)_x000D_</v>
      </c>
      <c r="F58" s="10" t="str">
        <f t="shared" si="5"/>
        <v>Trujillo Acceso Sur (PE-01N/PE-10A)</v>
      </c>
      <c r="G58" s="9" t="str">
        <f t="shared" si="5"/>
        <v>PE01N</v>
      </c>
      <c r="H58" s="8">
        <f t="shared" si="1"/>
        <v>7784</v>
      </c>
      <c r="I58" s="12">
        <v>2677</v>
      </c>
      <c r="J58" s="12">
        <v>420</v>
      </c>
      <c r="K58" s="12">
        <v>1271</v>
      </c>
      <c r="L58" s="12">
        <v>29</v>
      </c>
      <c r="M58" s="12">
        <v>863</v>
      </c>
      <c r="N58" s="12">
        <v>440</v>
      </c>
      <c r="O58" s="12">
        <v>154</v>
      </c>
      <c r="P58" s="12">
        <v>320</v>
      </c>
      <c r="Q58" s="12">
        <v>520</v>
      </c>
      <c r="R58" s="12">
        <v>279</v>
      </c>
      <c r="S58" s="12">
        <v>51</v>
      </c>
      <c r="T58" s="12">
        <v>40</v>
      </c>
      <c r="U58" s="12">
        <v>60</v>
      </c>
      <c r="V58" s="12">
        <v>67</v>
      </c>
      <c r="W58" s="12">
        <v>462</v>
      </c>
      <c r="X58" s="12">
        <v>13</v>
      </c>
      <c r="Y58" s="12">
        <v>25</v>
      </c>
      <c r="Z58" s="12">
        <v>27</v>
      </c>
      <c r="AA58" s="12">
        <v>66</v>
      </c>
      <c r="AB58" s="12">
        <v>0</v>
      </c>
      <c r="AC58" s="10" t="str">
        <f t="shared" si="2"/>
        <v>La Libertad</v>
      </c>
    </row>
    <row r="59" spans="2:29" s="18" customFormat="1" x14ac:dyDescent="0.15">
      <c r="B59" s="9">
        <f t="shared" si="3"/>
        <v>53</v>
      </c>
      <c r="C59" s="9" t="s">
        <v>202</v>
      </c>
      <c r="D59" s="10" t="str">
        <f t="shared" si="5"/>
        <v>Virú</v>
      </c>
      <c r="E59" s="10" t="str">
        <f t="shared" si="5"/>
        <v>Dv. Virú (PE-01N/LI-646)</v>
      </c>
      <c r="F59" s="10" t="str">
        <f t="shared" si="5"/>
        <v>Dv. Pto. Salaverry (PE-01N/PE-010)_x000D_</v>
      </c>
      <c r="G59" s="9" t="str">
        <f t="shared" si="5"/>
        <v>PE01N</v>
      </c>
      <c r="H59" s="8">
        <f t="shared" si="1"/>
        <v>3099</v>
      </c>
      <c r="I59" s="12">
        <v>380</v>
      </c>
      <c r="J59" s="12">
        <v>97</v>
      </c>
      <c r="K59" s="12">
        <v>529</v>
      </c>
      <c r="L59" s="12">
        <v>25</v>
      </c>
      <c r="M59" s="12">
        <v>112</v>
      </c>
      <c r="N59" s="12">
        <v>258</v>
      </c>
      <c r="O59" s="12">
        <v>88</v>
      </c>
      <c r="P59" s="12">
        <v>333</v>
      </c>
      <c r="Q59" s="12">
        <v>343</v>
      </c>
      <c r="R59" s="12">
        <v>209</v>
      </c>
      <c r="S59" s="12">
        <v>50</v>
      </c>
      <c r="T59" s="12">
        <v>11</v>
      </c>
      <c r="U59" s="12">
        <v>30</v>
      </c>
      <c r="V59" s="12">
        <v>51</v>
      </c>
      <c r="W59" s="12">
        <v>508</v>
      </c>
      <c r="X59" s="12">
        <v>4</v>
      </c>
      <c r="Y59" s="12">
        <v>4</v>
      </c>
      <c r="Z59" s="12">
        <v>17</v>
      </c>
      <c r="AA59" s="12">
        <v>50</v>
      </c>
      <c r="AB59" s="12">
        <v>0</v>
      </c>
      <c r="AC59" s="10" t="str">
        <f t="shared" si="2"/>
        <v>La Libertad</v>
      </c>
    </row>
    <row r="60" spans="2:29" s="18" customFormat="1" x14ac:dyDescent="0.15">
      <c r="B60" s="9">
        <f t="shared" si="3"/>
        <v>54</v>
      </c>
      <c r="C60" s="9" t="s">
        <v>203</v>
      </c>
      <c r="D60" s="10" t="str">
        <f t="shared" si="5"/>
        <v>Shirán</v>
      </c>
      <c r="E60" s="10" t="str">
        <f t="shared" si="5"/>
        <v>Shirán</v>
      </c>
      <c r="F60" s="10" t="str">
        <f t="shared" si="5"/>
        <v>Tayagual</v>
      </c>
      <c r="G60" s="9" t="str">
        <f t="shared" si="5"/>
        <v>PE10A</v>
      </c>
      <c r="H60" s="8">
        <f t="shared" si="1"/>
        <v>1041</v>
      </c>
      <c r="I60" s="12">
        <v>223</v>
      </c>
      <c r="J60" s="12">
        <v>81</v>
      </c>
      <c r="K60" s="12">
        <v>202</v>
      </c>
      <c r="L60" s="12">
        <v>57</v>
      </c>
      <c r="M60" s="12">
        <v>117</v>
      </c>
      <c r="N60" s="12">
        <v>46</v>
      </c>
      <c r="O60" s="12">
        <v>36</v>
      </c>
      <c r="P60" s="12">
        <v>2</v>
      </c>
      <c r="Q60" s="12">
        <v>162</v>
      </c>
      <c r="R60" s="12">
        <v>92</v>
      </c>
      <c r="S60" s="12">
        <v>5</v>
      </c>
      <c r="T60" s="12">
        <v>0</v>
      </c>
      <c r="U60" s="12">
        <v>0</v>
      </c>
      <c r="V60" s="12">
        <v>1</v>
      </c>
      <c r="W60" s="12">
        <v>16</v>
      </c>
      <c r="X60" s="12">
        <v>0</v>
      </c>
      <c r="Y60" s="12">
        <v>0</v>
      </c>
      <c r="Z60" s="12">
        <v>0</v>
      </c>
      <c r="AA60" s="12">
        <v>1</v>
      </c>
      <c r="AB60" s="12">
        <v>0</v>
      </c>
      <c r="AC60" s="10" t="str">
        <f t="shared" si="2"/>
        <v>La Libertad</v>
      </c>
    </row>
    <row r="61" spans="2:29" s="18" customFormat="1" x14ac:dyDescent="0.15">
      <c r="B61" s="9">
        <f t="shared" si="3"/>
        <v>55</v>
      </c>
      <c r="C61" s="9" t="s">
        <v>204</v>
      </c>
      <c r="D61" s="10" t="str">
        <f t="shared" si="5"/>
        <v>Otuzco</v>
      </c>
      <c r="E61" s="10" t="str">
        <f t="shared" si="5"/>
        <v>Dv. Otuzco (Emp. PE-10A)</v>
      </c>
      <c r="F61" s="10" t="str">
        <f t="shared" si="5"/>
        <v>Otuzco</v>
      </c>
      <c r="G61" s="9" t="str">
        <f t="shared" si="5"/>
        <v>LI114</v>
      </c>
      <c r="H61" s="8">
        <f t="shared" si="1"/>
        <v>605</v>
      </c>
      <c r="I61" s="12">
        <v>126</v>
      </c>
      <c r="J61" s="12">
        <v>101</v>
      </c>
      <c r="K61" s="12">
        <v>102</v>
      </c>
      <c r="L61" s="12">
        <v>31</v>
      </c>
      <c r="M61" s="12">
        <v>92</v>
      </c>
      <c r="N61" s="12">
        <v>14</v>
      </c>
      <c r="O61" s="12">
        <v>5</v>
      </c>
      <c r="P61" s="12">
        <v>0</v>
      </c>
      <c r="Q61" s="12">
        <v>85</v>
      </c>
      <c r="R61" s="12">
        <v>48</v>
      </c>
      <c r="S61" s="12">
        <v>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0" t="str">
        <f t="shared" si="2"/>
        <v>La Libertad</v>
      </c>
    </row>
    <row r="62" spans="2:29" s="18" customFormat="1" x14ac:dyDescent="0.15">
      <c r="B62" s="9">
        <f t="shared" si="3"/>
        <v>56</v>
      </c>
      <c r="C62" s="9" t="s">
        <v>205</v>
      </c>
      <c r="D62" s="10" t="str">
        <f t="shared" si="5"/>
        <v>Shorey</v>
      </c>
      <c r="E62" s="10" t="str">
        <f t="shared" si="5"/>
        <v>Santiago de Chuco</v>
      </c>
      <c r="F62" s="10" t="str">
        <f t="shared" si="5"/>
        <v>Shorey (PE-03N/PE-10A)</v>
      </c>
      <c r="G62" s="9" t="str">
        <f t="shared" si="5"/>
        <v>PE03N</v>
      </c>
      <c r="H62" s="8">
        <f t="shared" si="1"/>
        <v>105</v>
      </c>
      <c r="I62" s="12">
        <v>11</v>
      </c>
      <c r="J62" s="12">
        <v>5</v>
      </c>
      <c r="K62" s="12">
        <v>19</v>
      </c>
      <c r="L62" s="12">
        <v>8</v>
      </c>
      <c r="M62" s="12">
        <v>23</v>
      </c>
      <c r="N62" s="12">
        <v>0</v>
      </c>
      <c r="O62" s="12">
        <v>10</v>
      </c>
      <c r="P62" s="12">
        <v>1</v>
      </c>
      <c r="Q62" s="12">
        <v>19</v>
      </c>
      <c r="R62" s="12">
        <v>8</v>
      </c>
      <c r="S62" s="12">
        <v>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0" t="str">
        <f t="shared" si="2"/>
        <v>La Libertad</v>
      </c>
    </row>
    <row r="63" spans="2:29" s="18" customFormat="1" x14ac:dyDescent="0.15">
      <c r="B63" s="9">
        <f t="shared" si="3"/>
        <v>57</v>
      </c>
      <c r="C63" s="9" t="s">
        <v>206</v>
      </c>
      <c r="D63" s="10" t="str">
        <f t="shared" si="5"/>
        <v>Santiago de Chuco</v>
      </c>
      <c r="E63" s="10" t="str">
        <f t="shared" si="5"/>
        <v>Angasmarca</v>
      </c>
      <c r="F63" s="10" t="str">
        <f t="shared" si="5"/>
        <v>Cachicadan</v>
      </c>
      <c r="G63" s="9" t="str">
        <f t="shared" si="5"/>
        <v>PE03N</v>
      </c>
      <c r="H63" s="8">
        <f t="shared" si="1"/>
        <v>64</v>
      </c>
      <c r="I63" s="12">
        <v>4</v>
      </c>
      <c r="J63" s="12">
        <v>5</v>
      </c>
      <c r="K63" s="12">
        <v>14</v>
      </c>
      <c r="L63" s="12">
        <v>2</v>
      </c>
      <c r="M63" s="12">
        <v>19</v>
      </c>
      <c r="N63" s="12">
        <v>0</v>
      </c>
      <c r="O63" s="12">
        <v>8</v>
      </c>
      <c r="P63" s="12">
        <v>0</v>
      </c>
      <c r="Q63" s="12">
        <v>8</v>
      </c>
      <c r="R63" s="12">
        <v>3</v>
      </c>
      <c r="S63" s="12">
        <v>1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0" t="str">
        <f t="shared" si="2"/>
        <v>La Libertad</v>
      </c>
    </row>
    <row r="64" spans="2:29" s="18" customFormat="1" x14ac:dyDescent="0.15">
      <c r="B64" s="9">
        <f t="shared" si="3"/>
        <v>58</v>
      </c>
      <c r="C64" s="9" t="s">
        <v>207</v>
      </c>
      <c r="D64" s="10" t="str">
        <f t="shared" si="5"/>
        <v>Sausacocha</v>
      </c>
      <c r="E64" s="10" t="str">
        <f t="shared" si="5"/>
        <v>Huamachuco</v>
      </c>
      <c r="F64" s="10" t="str">
        <f t="shared" si="5"/>
        <v>Sausacocha (PE-03N/PE-10B)</v>
      </c>
      <c r="G64" s="9" t="str">
        <f t="shared" si="5"/>
        <v>PE03N</v>
      </c>
      <c r="H64" s="8">
        <f t="shared" si="1"/>
        <v>745</v>
      </c>
      <c r="I64" s="12">
        <v>38</v>
      </c>
      <c r="J64" s="12">
        <v>175</v>
      </c>
      <c r="K64" s="12">
        <v>217</v>
      </c>
      <c r="L64" s="12">
        <v>15</v>
      </c>
      <c r="M64" s="12">
        <v>149</v>
      </c>
      <c r="N64" s="12">
        <v>3</v>
      </c>
      <c r="O64" s="12">
        <v>16</v>
      </c>
      <c r="P64" s="12">
        <v>2</v>
      </c>
      <c r="Q64" s="12">
        <v>79</v>
      </c>
      <c r="R64" s="12">
        <v>44</v>
      </c>
      <c r="S64" s="12">
        <v>5</v>
      </c>
      <c r="T64" s="12">
        <v>1</v>
      </c>
      <c r="U64" s="12">
        <v>0</v>
      </c>
      <c r="V64" s="12">
        <v>0</v>
      </c>
      <c r="W64" s="12">
        <v>1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0" t="str">
        <f t="shared" si="2"/>
        <v>La Libertad</v>
      </c>
    </row>
    <row r="65" spans="2:29" s="18" customFormat="1" x14ac:dyDescent="0.15">
      <c r="B65" s="9">
        <f t="shared" si="3"/>
        <v>59</v>
      </c>
      <c r="C65" s="9" t="s">
        <v>208</v>
      </c>
      <c r="D65" s="10" t="str">
        <f t="shared" si="5"/>
        <v>Yanac</v>
      </c>
      <c r="E65" s="10" t="str">
        <f t="shared" si="5"/>
        <v>Sausacocha</v>
      </c>
      <c r="F65" s="10" t="str">
        <f t="shared" si="5"/>
        <v>Pte. Pallar</v>
      </c>
      <c r="G65" s="9" t="str">
        <f t="shared" si="5"/>
        <v>PE10B</v>
      </c>
      <c r="H65" s="8">
        <f t="shared" si="1"/>
        <v>437</v>
      </c>
      <c r="I65" s="12">
        <v>12</v>
      </c>
      <c r="J65" s="12">
        <v>72</v>
      </c>
      <c r="K65" s="12">
        <v>177</v>
      </c>
      <c r="L65" s="12">
        <v>13</v>
      </c>
      <c r="M65" s="12">
        <v>50</v>
      </c>
      <c r="N65" s="12">
        <v>13</v>
      </c>
      <c r="O65" s="12">
        <v>4</v>
      </c>
      <c r="P65" s="12">
        <v>1</v>
      </c>
      <c r="Q65" s="12">
        <v>52</v>
      </c>
      <c r="R65" s="12">
        <v>38</v>
      </c>
      <c r="S65" s="12">
        <v>4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1</v>
      </c>
      <c r="AB65" s="12">
        <v>0</v>
      </c>
      <c r="AC65" s="10" t="str">
        <f t="shared" si="2"/>
        <v>La Libertad</v>
      </c>
    </row>
    <row r="66" spans="2:29" s="18" customFormat="1" x14ac:dyDescent="0.15">
      <c r="B66" s="9">
        <f t="shared" si="3"/>
        <v>60</v>
      </c>
      <c r="C66" s="9" t="s">
        <v>209</v>
      </c>
      <c r="D66" s="10" t="str">
        <f t="shared" si="5"/>
        <v>Huaylillas</v>
      </c>
      <c r="E66" s="10" t="str">
        <f t="shared" si="5"/>
        <v>Huaylillas</v>
      </c>
      <c r="F66" s="10" t="str">
        <f t="shared" si="5"/>
        <v>Tayabamba</v>
      </c>
      <c r="G66" s="9" t="str">
        <f t="shared" si="5"/>
        <v>PE10C</v>
      </c>
      <c r="H66" s="8">
        <f t="shared" si="1"/>
        <v>144</v>
      </c>
      <c r="I66" s="12">
        <v>1</v>
      </c>
      <c r="J66" s="12">
        <v>36</v>
      </c>
      <c r="K66" s="12">
        <v>69</v>
      </c>
      <c r="L66" s="12">
        <v>1</v>
      </c>
      <c r="M66" s="12">
        <v>16</v>
      </c>
      <c r="N66" s="12">
        <v>0</v>
      </c>
      <c r="O66" s="12">
        <v>0</v>
      </c>
      <c r="P66" s="12">
        <v>0</v>
      </c>
      <c r="Q66" s="12">
        <v>13</v>
      </c>
      <c r="R66" s="12">
        <v>8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0" t="str">
        <f t="shared" si="2"/>
        <v>La Libertad</v>
      </c>
    </row>
    <row r="67" spans="2:29" s="18" customFormat="1" x14ac:dyDescent="0.15">
      <c r="B67" s="9">
        <f t="shared" si="3"/>
        <v>61</v>
      </c>
      <c r="C67" s="9" t="s">
        <v>210</v>
      </c>
      <c r="D67" s="10" t="str">
        <f t="shared" ref="D67:G86" si="6">VLOOKUP($C67,Estaciones_2016,D$586,0)</f>
        <v>Cajabamba</v>
      </c>
      <c r="E67" s="10" t="str">
        <f t="shared" si="6"/>
        <v>Sausacocha (PE-03N/PE-10B)</v>
      </c>
      <c r="F67" s="10" t="str">
        <f t="shared" si="6"/>
        <v>Lím. Dep. La Libertad/Cajamarca</v>
      </c>
      <c r="G67" s="9" t="str">
        <f t="shared" si="6"/>
        <v>PE03N</v>
      </c>
      <c r="H67" s="8">
        <f t="shared" si="1"/>
        <v>271</v>
      </c>
      <c r="I67" s="12">
        <v>15</v>
      </c>
      <c r="J67" s="12">
        <v>47</v>
      </c>
      <c r="K67" s="12">
        <v>60</v>
      </c>
      <c r="L67" s="12">
        <v>4</v>
      </c>
      <c r="M67" s="12">
        <v>90</v>
      </c>
      <c r="N67" s="12">
        <v>1</v>
      </c>
      <c r="O67" s="12">
        <v>8</v>
      </c>
      <c r="P67" s="12">
        <v>0</v>
      </c>
      <c r="Q67" s="12">
        <v>34</v>
      </c>
      <c r="R67" s="12">
        <v>11</v>
      </c>
      <c r="S67" s="12">
        <v>1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0" t="str">
        <f t="shared" si="2"/>
        <v>La Libertad</v>
      </c>
    </row>
    <row r="68" spans="2:29" s="18" customFormat="1" x14ac:dyDescent="0.15">
      <c r="B68" s="9">
        <f t="shared" si="3"/>
        <v>62</v>
      </c>
      <c r="C68" s="9" t="s">
        <v>211</v>
      </c>
      <c r="D68" s="10" t="str">
        <f t="shared" si="6"/>
        <v>Quiroz</v>
      </c>
      <c r="E68" s="10" t="str">
        <f t="shared" si="6"/>
        <v>Estación Chuquicara (PE-03N/PE-012)</v>
      </c>
      <c r="F68" s="10" t="str">
        <f t="shared" si="6"/>
        <v>Estación Quiroz</v>
      </c>
      <c r="G68" s="9" t="str">
        <f t="shared" si="6"/>
        <v>PE03N</v>
      </c>
      <c r="H68" s="8">
        <f t="shared" si="1"/>
        <v>102</v>
      </c>
      <c r="I68" s="12">
        <v>17</v>
      </c>
      <c r="J68" s="12">
        <v>15</v>
      </c>
      <c r="K68" s="12">
        <v>22</v>
      </c>
      <c r="L68" s="12">
        <v>8</v>
      </c>
      <c r="M68" s="12">
        <v>14</v>
      </c>
      <c r="N68" s="12">
        <v>7</v>
      </c>
      <c r="O68" s="12">
        <v>2</v>
      </c>
      <c r="P68" s="12">
        <v>0</v>
      </c>
      <c r="Q68" s="12">
        <v>9</v>
      </c>
      <c r="R68" s="12">
        <v>5</v>
      </c>
      <c r="S68" s="12">
        <v>0</v>
      </c>
      <c r="T68" s="12">
        <v>0</v>
      </c>
      <c r="U68" s="12">
        <v>0</v>
      </c>
      <c r="V68" s="12">
        <v>0</v>
      </c>
      <c r="W68" s="12">
        <v>1</v>
      </c>
      <c r="X68" s="12">
        <v>0</v>
      </c>
      <c r="Y68" s="12">
        <v>0</v>
      </c>
      <c r="Z68" s="12">
        <v>2</v>
      </c>
      <c r="AA68" s="12">
        <v>0</v>
      </c>
      <c r="AB68" s="12">
        <v>0</v>
      </c>
      <c r="AC68" s="10" t="str">
        <f t="shared" si="2"/>
        <v>Ancash</v>
      </c>
    </row>
    <row r="69" spans="2:29" s="18" customFormat="1" x14ac:dyDescent="0.15">
      <c r="B69" s="9">
        <f t="shared" si="3"/>
        <v>63</v>
      </c>
      <c r="C69" s="9" t="s">
        <v>212</v>
      </c>
      <c r="D69" s="10" t="str">
        <f t="shared" si="6"/>
        <v>Ancos</v>
      </c>
      <c r="E69" s="10" t="str">
        <f t="shared" si="6"/>
        <v>Estación Quiroz</v>
      </c>
      <c r="F69" s="10" t="str">
        <f t="shared" si="6"/>
        <v>Tauca (PE-03N/PE-3NA)</v>
      </c>
      <c r="G69" s="9" t="str">
        <f t="shared" si="6"/>
        <v>PE03N</v>
      </c>
      <c r="H69" s="8">
        <f t="shared" si="1"/>
        <v>73</v>
      </c>
      <c r="I69" s="12">
        <v>18</v>
      </c>
      <c r="J69" s="12">
        <v>19</v>
      </c>
      <c r="K69" s="12">
        <v>15</v>
      </c>
      <c r="L69" s="12">
        <v>4</v>
      </c>
      <c r="M69" s="12">
        <v>6</v>
      </c>
      <c r="N69" s="12">
        <v>3</v>
      </c>
      <c r="O69" s="12">
        <v>1</v>
      </c>
      <c r="P69" s="12">
        <v>0</v>
      </c>
      <c r="Q69" s="12">
        <v>4</v>
      </c>
      <c r="R69" s="12">
        <v>2</v>
      </c>
      <c r="S69" s="12">
        <v>0</v>
      </c>
      <c r="T69" s="12">
        <v>0</v>
      </c>
      <c r="U69" s="12">
        <v>0</v>
      </c>
      <c r="V69" s="12">
        <v>0</v>
      </c>
      <c r="W69" s="12">
        <v>1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0" t="str">
        <f t="shared" si="2"/>
        <v>Ancash</v>
      </c>
    </row>
    <row r="70" spans="2:29" s="18" customFormat="1" x14ac:dyDescent="0.15">
      <c r="B70" s="9">
        <f t="shared" si="3"/>
        <v>64</v>
      </c>
      <c r="C70" s="9" t="s">
        <v>213</v>
      </c>
      <c r="D70" s="10" t="str">
        <f t="shared" si="6"/>
        <v>Cabana</v>
      </c>
      <c r="E70" s="10" t="str">
        <f t="shared" si="6"/>
        <v>Tauca (PE-03N/PE-3NA)</v>
      </c>
      <c r="F70" s="10" t="str">
        <f t="shared" si="6"/>
        <v>Cabana</v>
      </c>
      <c r="G70" s="9" t="str">
        <f t="shared" si="6"/>
        <v>PE03N</v>
      </c>
      <c r="H70" s="8">
        <f t="shared" si="1"/>
        <v>77</v>
      </c>
      <c r="I70" s="12">
        <v>35</v>
      </c>
      <c r="J70" s="12">
        <v>8</v>
      </c>
      <c r="K70" s="12">
        <v>16</v>
      </c>
      <c r="L70" s="12">
        <v>1</v>
      </c>
      <c r="M70" s="12">
        <v>8</v>
      </c>
      <c r="N70" s="12">
        <v>2</v>
      </c>
      <c r="O70" s="12">
        <v>1</v>
      </c>
      <c r="P70" s="12">
        <v>0</v>
      </c>
      <c r="Q70" s="12">
        <v>6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0" t="str">
        <f t="shared" si="2"/>
        <v>Ancash</v>
      </c>
    </row>
    <row r="71" spans="2:29" s="18" customFormat="1" x14ac:dyDescent="0.15">
      <c r="B71" s="9">
        <f t="shared" si="3"/>
        <v>65</v>
      </c>
      <c r="C71" s="9" t="s">
        <v>214</v>
      </c>
      <c r="D71" s="10" t="str">
        <f t="shared" si="6"/>
        <v>Huandoval</v>
      </c>
      <c r="E71" s="10" t="str">
        <f t="shared" si="6"/>
        <v>Cabana</v>
      </c>
      <c r="F71" s="10" t="str">
        <f t="shared" si="6"/>
        <v>Huandoval</v>
      </c>
      <c r="G71" s="9" t="str">
        <f t="shared" si="6"/>
        <v>PE03N</v>
      </c>
      <c r="H71" s="8">
        <f t="shared" ref="H71:H116" si="7">SUM(I71:AB71)</f>
        <v>14</v>
      </c>
      <c r="I71" s="12">
        <v>1</v>
      </c>
      <c r="J71" s="12">
        <v>4</v>
      </c>
      <c r="K71" s="12">
        <v>4</v>
      </c>
      <c r="L71" s="12">
        <v>0</v>
      </c>
      <c r="M71" s="12">
        <v>3</v>
      </c>
      <c r="N71" s="12">
        <v>0</v>
      </c>
      <c r="O71" s="12">
        <v>0</v>
      </c>
      <c r="P71" s="12">
        <v>0</v>
      </c>
      <c r="Q71" s="12">
        <v>1</v>
      </c>
      <c r="R71" s="12">
        <v>1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0" t="str">
        <f t="shared" ref="AC71:AC134" si="8">VLOOKUP($C71,Estaciones_2016,AC$586,0)</f>
        <v>Ancash</v>
      </c>
    </row>
    <row r="72" spans="2:29" s="18" customFormat="1" x14ac:dyDescent="0.15">
      <c r="B72" s="9">
        <f t="shared" si="3"/>
        <v>66</v>
      </c>
      <c r="C72" s="9" t="s">
        <v>215</v>
      </c>
      <c r="D72" s="10" t="str">
        <f t="shared" si="6"/>
        <v>Mollepata</v>
      </c>
      <c r="E72" s="10" t="str">
        <f t="shared" si="6"/>
        <v>Pte Tablachaca</v>
      </c>
      <c r="F72" s="10" t="str">
        <f t="shared" si="6"/>
        <v>Mollebamba</v>
      </c>
      <c r="G72" s="9" t="str">
        <f t="shared" si="6"/>
        <v>PE03N</v>
      </c>
      <c r="H72" s="8">
        <f t="shared" si="7"/>
        <v>13</v>
      </c>
      <c r="I72" s="12">
        <v>0</v>
      </c>
      <c r="J72" s="12">
        <v>1</v>
      </c>
      <c r="K72" s="12">
        <v>5</v>
      </c>
      <c r="L72" s="12">
        <v>1</v>
      </c>
      <c r="M72" s="12">
        <v>1</v>
      </c>
      <c r="N72" s="12">
        <v>1</v>
      </c>
      <c r="O72" s="12">
        <v>0</v>
      </c>
      <c r="P72" s="12">
        <v>0</v>
      </c>
      <c r="Q72" s="12">
        <v>3</v>
      </c>
      <c r="R72" s="12">
        <v>1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0" t="str">
        <f t="shared" si="8"/>
        <v>Ancash</v>
      </c>
    </row>
    <row r="73" spans="2:29" s="18" customFormat="1" x14ac:dyDescent="0.15">
      <c r="B73" s="9">
        <f t="shared" ref="B73:B312" si="9">B72+1</f>
        <v>67</v>
      </c>
      <c r="C73" s="9" t="s">
        <v>216</v>
      </c>
      <c r="D73" s="10" t="str">
        <f t="shared" si="6"/>
        <v>Santa</v>
      </c>
      <c r="E73" s="10" t="str">
        <f t="shared" si="6"/>
        <v>Dv. Coishco</v>
      </c>
      <c r="F73" s="10" t="str">
        <f t="shared" si="6"/>
        <v>Santa</v>
      </c>
      <c r="G73" s="9" t="str">
        <f t="shared" si="6"/>
        <v>AN106</v>
      </c>
      <c r="H73" s="8">
        <f t="shared" si="7"/>
        <v>4717</v>
      </c>
      <c r="I73" s="12">
        <v>1247</v>
      </c>
      <c r="J73" s="12">
        <v>352</v>
      </c>
      <c r="K73" s="12">
        <v>370</v>
      </c>
      <c r="L73" s="12">
        <v>242</v>
      </c>
      <c r="M73" s="12">
        <v>671</v>
      </c>
      <c r="N73" s="12">
        <v>41</v>
      </c>
      <c r="O73" s="12">
        <v>99</v>
      </c>
      <c r="P73" s="12">
        <v>380</v>
      </c>
      <c r="Q73" s="12">
        <v>340</v>
      </c>
      <c r="R73" s="12">
        <v>183</v>
      </c>
      <c r="S73" s="12">
        <v>47</v>
      </c>
      <c r="T73" s="12">
        <v>24</v>
      </c>
      <c r="U73" s="12">
        <v>6</v>
      </c>
      <c r="V73" s="12">
        <v>74</v>
      </c>
      <c r="W73" s="12">
        <v>581</v>
      </c>
      <c r="X73" s="12">
        <v>10</v>
      </c>
      <c r="Y73" s="12">
        <v>1</v>
      </c>
      <c r="Z73" s="12">
        <v>23</v>
      </c>
      <c r="AA73" s="12">
        <v>26</v>
      </c>
      <c r="AB73" s="12">
        <v>0</v>
      </c>
      <c r="AC73" s="10" t="str">
        <f t="shared" si="8"/>
        <v>Ancash</v>
      </c>
    </row>
    <row r="74" spans="2:29" s="18" customFormat="1" x14ac:dyDescent="0.15">
      <c r="B74" s="9">
        <f t="shared" si="9"/>
        <v>68</v>
      </c>
      <c r="C74" s="9" t="s">
        <v>217</v>
      </c>
      <c r="D74" s="10" t="str">
        <f t="shared" si="6"/>
        <v>Vesique</v>
      </c>
      <c r="E74" s="10" t="str">
        <f t="shared" si="6"/>
        <v>Dv. Pto. Vesique (PE-01N/AN-106)</v>
      </c>
      <c r="F74" s="10" t="str">
        <f t="shared" si="6"/>
        <v>Dv. Aeropuerto de Chimbote</v>
      </c>
      <c r="G74" s="9" t="str">
        <f t="shared" si="6"/>
        <v>AN106</v>
      </c>
      <c r="H74" s="8">
        <f t="shared" si="7"/>
        <v>3768</v>
      </c>
      <c r="I74" s="12">
        <v>610</v>
      </c>
      <c r="J74" s="12">
        <v>454</v>
      </c>
      <c r="K74" s="12">
        <v>389</v>
      </c>
      <c r="L74" s="12">
        <v>188</v>
      </c>
      <c r="M74" s="12">
        <v>436</v>
      </c>
      <c r="N74" s="12">
        <v>23</v>
      </c>
      <c r="O74" s="12">
        <v>61</v>
      </c>
      <c r="P74" s="12">
        <v>377</v>
      </c>
      <c r="Q74" s="12">
        <v>270</v>
      </c>
      <c r="R74" s="12">
        <v>156</v>
      </c>
      <c r="S74" s="12">
        <v>47</v>
      </c>
      <c r="T74" s="12">
        <v>11</v>
      </c>
      <c r="U74" s="12">
        <v>5</v>
      </c>
      <c r="V74" s="12">
        <v>48</v>
      </c>
      <c r="W74" s="12">
        <v>629</v>
      </c>
      <c r="X74" s="12">
        <v>6</v>
      </c>
      <c r="Y74" s="12">
        <v>3</v>
      </c>
      <c r="Z74" s="12">
        <v>23</v>
      </c>
      <c r="AA74" s="12">
        <v>32</v>
      </c>
      <c r="AB74" s="12">
        <v>0</v>
      </c>
      <c r="AC74" s="10" t="str">
        <f t="shared" si="8"/>
        <v>Ancash</v>
      </c>
    </row>
    <row r="75" spans="2:29" s="18" customFormat="1" x14ac:dyDescent="0.15">
      <c r="B75" s="9">
        <f t="shared" si="9"/>
        <v>69</v>
      </c>
      <c r="C75" s="9" t="s">
        <v>218</v>
      </c>
      <c r="D75" s="10" t="str">
        <f t="shared" si="6"/>
        <v>Samanco</v>
      </c>
      <c r="E75" s="10" t="str">
        <f t="shared" si="6"/>
        <v>Dv. Nepeña (PE-01N/AN-103)</v>
      </c>
      <c r="F75" s="10" t="str">
        <f t="shared" si="6"/>
        <v>Dv. Pto Vesique</v>
      </c>
      <c r="G75" s="9" t="str">
        <f t="shared" si="6"/>
        <v>PE01N</v>
      </c>
      <c r="H75" s="8">
        <f t="shared" si="7"/>
        <v>3932</v>
      </c>
      <c r="I75" s="12">
        <v>626</v>
      </c>
      <c r="J75" s="12">
        <v>458</v>
      </c>
      <c r="K75" s="12">
        <v>438</v>
      </c>
      <c r="L75" s="12">
        <v>180</v>
      </c>
      <c r="M75" s="12">
        <v>528</v>
      </c>
      <c r="N75" s="12">
        <v>31</v>
      </c>
      <c r="O75" s="12">
        <v>50</v>
      </c>
      <c r="P75" s="12">
        <v>373</v>
      </c>
      <c r="Q75" s="12">
        <v>282</v>
      </c>
      <c r="R75" s="12">
        <v>146</v>
      </c>
      <c r="S75" s="12">
        <v>47</v>
      </c>
      <c r="T75" s="12">
        <v>9</v>
      </c>
      <c r="U75" s="12">
        <v>10</v>
      </c>
      <c r="V75" s="12">
        <v>70</v>
      </c>
      <c r="W75" s="12">
        <v>615</v>
      </c>
      <c r="X75" s="12">
        <v>4</v>
      </c>
      <c r="Y75" s="12">
        <v>1</v>
      </c>
      <c r="Z75" s="12">
        <v>24</v>
      </c>
      <c r="AA75" s="12">
        <v>40</v>
      </c>
      <c r="AB75" s="12">
        <v>0</v>
      </c>
      <c r="AC75" s="10" t="str">
        <f t="shared" si="8"/>
        <v>Ancash</v>
      </c>
    </row>
    <row r="76" spans="2:29" s="18" customFormat="1" x14ac:dyDescent="0.15">
      <c r="B76" s="9">
        <f t="shared" si="9"/>
        <v>70</v>
      </c>
      <c r="C76" s="9" t="s">
        <v>219</v>
      </c>
      <c r="D76" s="10" t="str">
        <f t="shared" si="6"/>
        <v>Huanbacho</v>
      </c>
      <c r="E76" s="10" t="str">
        <f t="shared" si="6"/>
        <v>Dv. Tortugas</v>
      </c>
      <c r="F76" s="10" t="str">
        <f t="shared" si="6"/>
        <v>Dv. Nepeña (PE-01N/AN-103)</v>
      </c>
      <c r="G76" s="9" t="str">
        <f t="shared" si="6"/>
        <v>PE01N</v>
      </c>
      <c r="H76" s="8">
        <f t="shared" si="7"/>
        <v>2783</v>
      </c>
      <c r="I76" s="12">
        <v>331</v>
      </c>
      <c r="J76" s="12">
        <v>87</v>
      </c>
      <c r="K76" s="12">
        <v>285</v>
      </c>
      <c r="L76" s="12">
        <v>174</v>
      </c>
      <c r="M76" s="12">
        <v>345</v>
      </c>
      <c r="N76" s="12">
        <v>24</v>
      </c>
      <c r="O76" s="12">
        <v>46</v>
      </c>
      <c r="P76" s="12">
        <v>366</v>
      </c>
      <c r="Q76" s="12">
        <v>221</v>
      </c>
      <c r="R76" s="12">
        <v>144</v>
      </c>
      <c r="S76" s="12">
        <v>45</v>
      </c>
      <c r="T76" s="12">
        <v>11</v>
      </c>
      <c r="U76" s="12">
        <v>7</v>
      </c>
      <c r="V76" s="12">
        <v>52</v>
      </c>
      <c r="W76" s="12">
        <v>588</v>
      </c>
      <c r="X76" s="12">
        <v>6</v>
      </c>
      <c r="Y76" s="12">
        <v>14</v>
      </c>
      <c r="Z76" s="12">
        <v>20</v>
      </c>
      <c r="AA76" s="12">
        <v>17</v>
      </c>
      <c r="AB76" s="12">
        <v>0</v>
      </c>
      <c r="AC76" s="10" t="str">
        <f t="shared" si="8"/>
        <v>Ancash</v>
      </c>
    </row>
    <row r="77" spans="2:29" s="18" customFormat="1" x14ac:dyDescent="0.15">
      <c r="B77" s="9">
        <f t="shared" si="9"/>
        <v>71</v>
      </c>
      <c r="C77" s="9" t="s">
        <v>220</v>
      </c>
      <c r="D77" s="10" t="str">
        <f t="shared" si="6"/>
        <v>Tortugas</v>
      </c>
      <c r="E77" s="10" t="str">
        <f t="shared" si="6"/>
        <v>Casma Acceso Sur</v>
      </c>
      <c r="F77" s="10" t="str">
        <f t="shared" si="6"/>
        <v>Casma Acceso Norte (Dv. Pto. Pobre)</v>
      </c>
      <c r="G77" s="9" t="str">
        <f t="shared" si="6"/>
        <v>PE01N</v>
      </c>
      <c r="H77" s="8">
        <f t="shared" si="7"/>
        <v>3234</v>
      </c>
      <c r="I77" s="12">
        <v>422</v>
      </c>
      <c r="J77" s="12">
        <v>142</v>
      </c>
      <c r="K77" s="12">
        <v>421</v>
      </c>
      <c r="L77" s="12">
        <v>199</v>
      </c>
      <c r="M77" s="12">
        <v>375</v>
      </c>
      <c r="N77" s="12">
        <v>17</v>
      </c>
      <c r="O77" s="12">
        <v>76</v>
      </c>
      <c r="P77" s="12">
        <v>372</v>
      </c>
      <c r="Q77" s="12">
        <v>322</v>
      </c>
      <c r="R77" s="12">
        <v>169</v>
      </c>
      <c r="S77" s="12">
        <v>42</v>
      </c>
      <c r="T77" s="12">
        <v>11</v>
      </c>
      <c r="U77" s="12">
        <v>15</v>
      </c>
      <c r="V77" s="12">
        <v>64</v>
      </c>
      <c r="W77" s="12">
        <v>538</v>
      </c>
      <c r="X77" s="12">
        <v>9</v>
      </c>
      <c r="Y77" s="12">
        <v>10</v>
      </c>
      <c r="Z77" s="12">
        <v>10</v>
      </c>
      <c r="AA77" s="12">
        <v>20</v>
      </c>
      <c r="AB77" s="12">
        <v>0</v>
      </c>
      <c r="AC77" s="10" t="str">
        <f t="shared" si="8"/>
        <v>Ancash</v>
      </c>
    </row>
    <row r="78" spans="2:29" s="18" customFormat="1" x14ac:dyDescent="0.15">
      <c r="B78" s="9">
        <f t="shared" si="9"/>
        <v>72</v>
      </c>
      <c r="C78" s="9" t="s">
        <v>221</v>
      </c>
      <c r="D78" s="10" t="str">
        <f t="shared" si="6"/>
        <v>Carrizales</v>
      </c>
      <c r="E78" s="10" t="str">
        <f t="shared" si="6"/>
        <v>Dv. Huaraz (PE-01N/PE-014)</v>
      </c>
      <c r="F78" s="10" t="str">
        <f t="shared" si="6"/>
        <v>Casma Acceso Sur</v>
      </c>
      <c r="G78" s="9" t="str">
        <f t="shared" si="6"/>
        <v>PE01N</v>
      </c>
      <c r="H78" s="8">
        <f t="shared" si="7"/>
        <v>3020</v>
      </c>
      <c r="I78" s="12">
        <v>384</v>
      </c>
      <c r="J78" s="12">
        <v>434</v>
      </c>
      <c r="K78" s="12">
        <v>412</v>
      </c>
      <c r="L78" s="12">
        <v>195</v>
      </c>
      <c r="M78" s="12">
        <v>108</v>
      </c>
      <c r="N78" s="12">
        <v>17</v>
      </c>
      <c r="O78" s="12">
        <v>50</v>
      </c>
      <c r="P78" s="12">
        <v>326</v>
      </c>
      <c r="Q78" s="12">
        <v>284</v>
      </c>
      <c r="R78" s="12">
        <v>125</v>
      </c>
      <c r="S78" s="12">
        <v>58</v>
      </c>
      <c r="T78" s="12">
        <v>20</v>
      </c>
      <c r="U78" s="12">
        <v>23</v>
      </c>
      <c r="V78" s="12">
        <v>47</v>
      </c>
      <c r="W78" s="12">
        <v>496</v>
      </c>
      <c r="X78" s="12">
        <v>6</v>
      </c>
      <c r="Y78" s="12">
        <v>2</v>
      </c>
      <c r="Z78" s="12">
        <v>14</v>
      </c>
      <c r="AA78" s="12">
        <v>19</v>
      </c>
      <c r="AB78" s="12">
        <v>0</v>
      </c>
      <c r="AC78" s="10" t="str">
        <f t="shared" si="8"/>
        <v>Ancash</v>
      </c>
    </row>
    <row r="79" spans="2:29" s="18" customFormat="1" x14ac:dyDescent="0.15">
      <c r="B79" s="9">
        <f t="shared" si="9"/>
        <v>73</v>
      </c>
      <c r="C79" s="9" t="s">
        <v>222</v>
      </c>
      <c r="D79" s="10" t="str">
        <f t="shared" si="6"/>
        <v>Buena Vista Alta</v>
      </c>
      <c r="E79" s="10" t="str">
        <f t="shared" si="6"/>
        <v>Pte. Carrizales (Casma)</v>
      </c>
      <c r="F79" s="10" t="str">
        <f t="shared" si="6"/>
        <v>Cruz Punta</v>
      </c>
      <c r="G79" s="9" t="str">
        <f t="shared" si="6"/>
        <v>PE014</v>
      </c>
      <c r="H79" s="8">
        <f t="shared" si="7"/>
        <v>649</v>
      </c>
      <c r="I79" s="12">
        <v>145</v>
      </c>
      <c r="J79" s="12">
        <v>200</v>
      </c>
      <c r="K79" s="12">
        <v>78</v>
      </c>
      <c r="L79" s="12">
        <v>6</v>
      </c>
      <c r="M79" s="12">
        <v>93</v>
      </c>
      <c r="N79" s="12">
        <v>4</v>
      </c>
      <c r="O79" s="12">
        <v>21</v>
      </c>
      <c r="P79" s="12">
        <v>8</v>
      </c>
      <c r="Q79" s="12">
        <v>64</v>
      </c>
      <c r="R79" s="12">
        <v>11</v>
      </c>
      <c r="S79" s="12">
        <v>6</v>
      </c>
      <c r="T79" s="12">
        <v>0</v>
      </c>
      <c r="U79" s="12">
        <v>2</v>
      </c>
      <c r="V79" s="12">
        <v>1</v>
      </c>
      <c r="W79" s="12">
        <v>9</v>
      </c>
      <c r="X79" s="12">
        <v>0</v>
      </c>
      <c r="Y79" s="12">
        <v>0</v>
      </c>
      <c r="Z79" s="12">
        <v>0</v>
      </c>
      <c r="AA79" s="12">
        <v>1</v>
      </c>
      <c r="AB79" s="12">
        <v>0</v>
      </c>
      <c r="AC79" s="10" t="str">
        <f t="shared" si="8"/>
        <v>Ancash</v>
      </c>
    </row>
    <row r="80" spans="2:29" s="18" customFormat="1" x14ac:dyDescent="0.15">
      <c r="B80" s="9">
        <f t="shared" si="9"/>
        <v>74</v>
      </c>
      <c r="C80" s="9" t="s">
        <v>223</v>
      </c>
      <c r="D80" s="10" t="str">
        <f t="shared" si="6"/>
        <v>Yaután</v>
      </c>
      <c r="E80" s="10" t="str">
        <f t="shared" si="6"/>
        <v>Yaután</v>
      </c>
      <c r="F80" s="10" t="str">
        <f t="shared" si="6"/>
        <v>Pariacoto</v>
      </c>
      <c r="G80" s="9" t="str">
        <f t="shared" si="6"/>
        <v>PE014</v>
      </c>
      <c r="H80" s="8">
        <f t="shared" si="7"/>
        <v>323</v>
      </c>
      <c r="I80" s="12">
        <v>114</v>
      </c>
      <c r="J80" s="12">
        <v>65</v>
      </c>
      <c r="K80" s="12">
        <v>41</v>
      </c>
      <c r="L80" s="12">
        <v>18</v>
      </c>
      <c r="M80" s="12">
        <v>8</v>
      </c>
      <c r="N80" s="12">
        <v>0</v>
      </c>
      <c r="O80" s="12">
        <v>17</v>
      </c>
      <c r="P80" s="12">
        <v>8</v>
      </c>
      <c r="Q80" s="12">
        <v>29</v>
      </c>
      <c r="R80" s="12">
        <v>6</v>
      </c>
      <c r="S80" s="12">
        <v>3</v>
      </c>
      <c r="T80" s="12">
        <v>0</v>
      </c>
      <c r="U80" s="12">
        <v>1</v>
      </c>
      <c r="V80" s="12">
        <v>2</v>
      </c>
      <c r="W80" s="12">
        <v>10</v>
      </c>
      <c r="X80" s="12">
        <v>0</v>
      </c>
      <c r="Y80" s="12">
        <v>0</v>
      </c>
      <c r="Z80" s="12">
        <v>0</v>
      </c>
      <c r="AA80" s="12">
        <v>1</v>
      </c>
      <c r="AB80" s="12">
        <v>0</v>
      </c>
      <c r="AC80" s="10" t="str">
        <f t="shared" si="8"/>
        <v>Ancash</v>
      </c>
    </row>
    <row r="81" spans="2:29" s="18" customFormat="1" x14ac:dyDescent="0.15">
      <c r="B81" s="9">
        <f t="shared" si="9"/>
        <v>75</v>
      </c>
      <c r="C81" s="9" t="s">
        <v>224</v>
      </c>
      <c r="D81" s="10" t="str">
        <f t="shared" si="6"/>
        <v>Yupash</v>
      </c>
      <c r="E81" s="10" t="str">
        <f t="shared" si="6"/>
        <v>Pariacoto</v>
      </c>
      <c r="F81" s="10" t="str">
        <f t="shared" si="6"/>
        <v>Yupash</v>
      </c>
      <c r="G81" s="9" t="str">
        <f t="shared" si="6"/>
        <v>PE014</v>
      </c>
      <c r="H81" s="8">
        <f t="shared" si="7"/>
        <v>421</v>
      </c>
      <c r="I81" s="12">
        <v>144</v>
      </c>
      <c r="J81" s="12">
        <v>58</v>
      </c>
      <c r="K81" s="12">
        <v>69</v>
      </c>
      <c r="L81" s="12">
        <v>4</v>
      </c>
      <c r="M81" s="12">
        <v>29</v>
      </c>
      <c r="N81" s="12">
        <v>3</v>
      </c>
      <c r="O81" s="12">
        <v>28</v>
      </c>
      <c r="P81" s="12">
        <v>13</v>
      </c>
      <c r="Q81" s="12">
        <v>26</v>
      </c>
      <c r="R81" s="12">
        <v>14</v>
      </c>
      <c r="S81" s="12">
        <v>10</v>
      </c>
      <c r="T81" s="12">
        <v>1</v>
      </c>
      <c r="U81" s="12">
        <v>4</v>
      </c>
      <c r="V81" s="12">
        <v>2</v>
      </c>
      <c r="W81" s="12">
        <v>15</v>
      </c>
      <c r="X81" s="12">
        <v>0</v>
      </c>
      <c r="Y81" s="12">
        <v>0</v>
      </c>
      <c r="Z81" s="12">
        <v>1</v>
      </c>
      <c r="AA81" s="12">
        <v>0</v>
      </c>
      <c r="AB81" s="12">
        <v>0</v>
      </c>
      <c r="AC81" s="10" t="str">
        <f t="shared" si="8"/>
        <v>Ancash</v>
      </c>
    </row>
    <row r="82" spans="2:29" s="18" customFormat="1" x14ac:dyDescent="0.15">
      <c r="B82" s="9">
        <f t="shared" si="9"/>
        <v>76</v>
      </c>
      <c r="C82" s="9" t="s">
        <v>225</v>
      </c>
      <c r="D82" s="10" t="str">
        <f t="shared" si="6"/>
        <v>Culebras</v>
      </c>
      <c r="E82" s="10" t="str">
        <f t="shared" si="6"/>
        <v>Dv. Culebras</v>
      </c>
      <c r="F82" s="10" t="str">
        <f t="shared" si="6"/>
        <v>Km 319+998</v>
      </c>
      <c r="G82" s="9" t="str">
        <f t="shared" si="6"/>
        <v>PE01N</v>
      </c>
      <c r="H82" s="8">
        <f t="shared" si="7"/>
        <v>2080</v>
      </c>
      <c r="I82" s="12">
        <v>197</v>
      </c>
      <c r="J82" s="12">
        <v>72</v>
      </c>
      <c r="K82" s="12">
        <v>170</v>
      </c>
      <c r="L82" s="12">
        <v>110</v>
      </c>
      <c r="M82" s="12">
        <v>64</v>
      </c>
      <c r="N82" s="12">
        <v>12</v>
      </c>
      <c r="O82" s="12">
        <v>29</v>
      </c>
      <c r="P82" s="12">
        <v>339</v>
      </c>
      <c r="Q82" s="12">
        <v>167</v>
      </c>
      <c r="R82" s="12">
        <v>152</v>
      </c>
      <c r="S82" s="12">
        <v>42</v>
      </c>
      <c r="T82" s="12">
        <v>14</v>
      </c>
      <c r="U82" s="12">
        <v>15</v>
      </c>
      <c r="V82" s="12">
        <v>54</v>
      </c>
      <c r="W82" s="12">
        <v>599</v>
      </c>
      <c r="X82" s="12">
        <v>6</v>
      </c>
      <c r="Y82" s="12">
        <v>6</v>
      </c>
      <c r="Z82" s="12">
        <v>22</v>
      </c>
      <c r="AA82" s="12">
        <v>10</v>
      </c>
      <c r="AB82" s="12">
        <v>0</v>
      </c>
      <c r="AC82" s="10" t="str">
        <f t="shared" si="8"/>
        <v>Ancash</v>
      </c>
    </row>
    <row r="83" spans="2:29" s="18" customFormat="1" x14ac:dyDescent="0.15">
      <c r="B83" s="9">
        <f t="shared" si="9"/>
        <v>77</v>
      </c>
      <c r="C83" s="9" t="s">
        <v>226</v>
      </c>
      <c r="D83" s="10" t="str">
        <f t="shared" si="6"/>
        <v>Huamba</v>
      </c>
      <c r="E83" s="10" t="str">
        <f t="shared" si="6"/>
        <v>Tayca</v>
      </c>
      <c r="F83" s="10" t="str">
        <f t="shared" si="6"/>
        <v>Huamba</v>
      </c>
      <c r="G83" s="9" t="str">
        <f t="shared" si="6"/>
        <v>AN109</v>
      </c>
      <c r="H83" s="8">
        <f t="shared" si="7"/>
        <v>234</v>
      </c>
      <c r="I83" s="12">
        <v>107</v>
      </c>
      <c r="J83" s="12">
        <v>29</v>
      </c>
      <c r="K83" s="12">
        <v>34</v>
      </c>
      <c r="L83" s="12">
        <v>3</v>
      </c>
      <c r="M83" s="12">
        <v>11</v>
      </c>
      <c r="N83" s="12">
        <v>7</v>
      </c>
      <c r="O83" s="12">
        <v>3</v>
      </c>
      <c r="P83" s="12">
        <v>0</v>
      </c>
      <c r="Q83" s="12">
        <v>35</v>
      </c>
      <c r="R83" s="12">
        <v>5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0" t="str">
        <f t="shared" si="8"/>
        <v>Ancash</v>
      </c>
    </row>
    <row r="84" spans="2:29" s="18" customFormat="1" x14ac:dyDescent="0.15">
      <c r="B84" s="9">
        <f t="shared" si="9"/>
        <v>78</v>
      </c>
      <c r="C84" s="9" t="s">
        <v>227</v>
      </c>
      <c r="D84" s="10" t="str">
        <f t="shared" si="6"/>
        <v>Tunan</v>
      </c>
      <c r="E84" s="10" t="str">
        <f t="shared" si="6"/>
        <v>Pativilca (PE-01N/PE-016)</v>
      </c>
      <c r="F84" s="10" t="str">
        <f t="shared" si="6"/>
        <v>Chasquitambo</v>
      </c>
      <c r="G84" s="9" t="str">
        <f t="shared" si="6"/>
        <v>PE016</v>
      </c>
      <c r="H84" s="8">
        <f t="shared" si="7"/>
        <v>780</v>
      </c>
      <c r="I84" s="12">
        <v>100</v>
      </c>
      <c r="J84" s="12">
        <v>49</v>
      </c>
      <c r="K84" s="12">
        <v>99</v>
      </c>
      <c r="L84" s="12">
        <v>58</v>
      </c>
      <c r="M84" s="12">
        <v>114</v>
      </c>
      <c r="N84" s="12">
        <v>4</v>
      </c>
      <c r="O84" s="12">
        <v>20</v>
      </c>
      <c r="P84" s="12">
        <v>60</v>
      </c>
      <c r="Q84" s="12">
        <v>73</v>
      </c>
      <c r="R84" s="12">
        <v>50</v>
      </c>
      <c r="S84" s="12">
        <v>21</v>
      </c>
      <c r="T84" s="12">
        <v>1</v>
      </c>
      <c r="U84" s="12">
        <v>2</v>
      </c>
      <c r="V84" s="12">
        <v>8</v>
      </c>
      <c r="W84" s="12">
        <v>119</v>
      </c>
      <c r="X84" s="12">
        <v>0</v>
      </c>
      <c r="Y84" s="12">
        <v>1</v>
      </c>
      <c r="Z84" s="12">
        <v>0</v>
      </c>
      <c r="AA84" s="12">
        <v>1</v>
      </c>
      <c r="AB84" s="12">
        <v>0</v>
      </c>
      <c r="AC84" s="10" t="str">
        <f t="shared" si="8"/>
        <v>Ancash</v>
      </c>
    </row>
    <row r="85" spans="2:29" s="18" customFormat="1" x14ac:dyDescent="0.15">
      <c r="B85" s="9">
        <f t="shared" si="9"/>
        <v>79</v>
      </c>
      <c r="C85" s="9" t="s">
        <v>228</v>
      </c>
      <c r="D85" s="10" t="str">
        <f t="shared" si="6"/>
        <v>Cajacay</v>
      </c>
      <c r="E85" s="10" t="str">
        <f t="shared" si="6"/>
        <v>Raquia</v>
      </c>
      <c r="F85" s="10" t="str">
        <f t="shared" si="6"/>
        <v>Cajacay</v>
      </c>
      <c r="G85" s="9" t="str">
        <f t="shared" si="6"/>
        <v>PE016</v>
      </c>
      <c r="H85" s="8">
        <f t="shared" si="7"/>
        <v>622</v>
      </c>
      <c r="I85" s="12">
        <v>84</v>
      </c>
      <c r="J85" s="12">
        <v>54</v>
      </c>
      <c r="K85" s="12">
        <v>81</v>
      </c>
      <c r="L85" s="12">
        <v>28</v>
      </c>
      <c r="M85" s="12">
        <v>36</v>
      </c>
      <c r="N85" s="12">
        <v>11</v>
      </c>
      <c r="O85" s="12">
        <v>20</v>
      </c>
      <c r="P85" s="12">
        <v>71</v>
      </c>
      <c r="Q85" s="12">
        <v>54</v>
      </c>
      <c r="R85" s="12">
        <v>45</v>
      </c>
      <c r="S85" s="12">
        <v>9</v>
      </c>
      <c r="T85" s="12">
        <v>3</v>
      </c>
      <c r="U85" s="12">
        <v>3</v>
      </c>
      <c r="V85" s="12">
        <v>22</v>
      </c>
      <c r="W85" s="12">
        <v>101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0" t="str">
        <f t="shared" si="8"/>
        <v>Ancash</v>
      </c>
    </row>
    <row r="86" spans="2:29" s="18" customFormat="1" x14ac:dyDescent="0.15">
      <c r="B86" s="9">
        <f t="shared" si="9"/>
        <v>80</v>
      </c>
      <c r="C86" s="9" t="s">
        <v>229</v>
      </c>
      <c r="D86" s="10" t="str">
        <f t="shared" si="6"/>
        <v>Yuracmarca</v>
      </c>
      <c r="E86" s="10" t="str">
        <f t="shared" si="6"/>
        <v>Yungaypampa</v>
      </c>
      <c r="F86" s="10" t="str">
        <f t="shared" si="6"/>
        <v>Pte. Huarochirí (PE-03N-PE-3NA)</v>
      </c>
      <c r="G86" s="9" t="str">
        <f t="shared" si="6"/>
        <v>PE03N</v>
      </c>
      <c r="H86" s="8">
        <f t="shared" si="7"/>
        <v>128</v>
      </c>
      <c r="I86" s="12">
        <v>8</v>
      </c>
      <c r="J86" s="12">
        <v>12</v>
      </c>
      <c r="K86" s="12">
        <v>25</v>
      </c>
      <c r="L86" s="12">
        <v>8</v>
      </c>
      <c r="M86" s="12">
        <v>45</v>
      </c>
      <c r="N86" s="12">
        <v>4</v>
      </c>
      <c r="O86" s="12">
        <v>2</v>
      </c>
      <c r="P86" s="12">
        <v>0</v>
      </c>
      <c r="Q86" s="12">
        <v>17</v>
      </c>
      <c r="R86" s="12">
        <v>7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0" t="str">
        <f t="shared" si="8"/>
        <v>Ancash</v>
      </c>
    </row>
    <row r="87" spans="2:29" s="18" customFormat="1" x14ac:dyDescent="0.15">
      <c r="B87" s="9">
        <f t="shared" si="9"/>
        <v>81</v>
      </c>
      <c r="C87" s="9" t="s">
        <v>230</v>
      </c>
      <c r="D87" s="10" t="str">
        <f t="shared" ref="D87:G106" si="10">VLOOKUP($C87,Estaciones_2016,D$586,0)</f>
        <v>Santa Rosa</v>
      </c>
      <c r="E87" s="10" t="str">
        <f t="shared" si="10"/>
        <v>Santa Rosa</v>
      </c>
      <c r="F87" s="10" t="str">
        <f t="shared" si="10"/>
        <v>Empalme PE12A/AN-900</v>
      </c>
      <c r="G87" s="9" t="str">
        <f t="shared" si="10"/>
        <v>AN900</v>
      </c>
      <c r="H87" s="8">
        <f t="shared" si="7"/>
        <v>44</v>
      </c>
      <c r="I87" s="12">
        <v>1</v>
      </c>
      <c r="J87" s="12">
        <v>2</v>
      </c>
      <c r="K87" s="12">
        <v>13</v>
      </c>
      <c r="L87" s="12">
        <v>3</v>
      </c>
      <c r="M87" s="12">
        <v>13</v>
      </c>
      <c r="N87" s="12">
        <v>0</v>
      </c>
      <c r="O87" s="12">
        <v>4</v>
      </c>
      <c r="P87" s="12">
        <v>0</v>
      </c>
      <c r="Q87" s="12">
        <v>6</v>
      </c>
      <c r="R87" s="12">
        <v>2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0" t="str">
        <f t="shared" si="8"/>
        <v>Ancash</v>
      </c>
    </row>
    <row r="88" spans="2:29" s="18" customFormat="1" x14ac:dyDescent="0.15">
      <c r="B88" s="9">
        <f t="shared" si="9"/>
        <v>82</v>
      </c>
      <c r="C88" s="9" t="s">
        <v>231</v>
      </c>
      <c r="D88" s="10" t="str">
        <f t="shared" si="10"/>
        <v>Yungaypampa</v>
      </c>
      <c r="E88" s="10" t="str">
        <f t="shared" si="10"/>
        <v>Yungaypampa</v>
      </c>
      <c r="F88" s="10" t="str">
        <f t="shared" si="10"/>
        <v>Pte. Huarochirí (PE-03N-PE-3NA)</v>
      </c>
      <c r="G88" s="9" t="str">
        <f t="shared" si="10"/>
        <v>PE03N</v>
      </c>
      <c r="H88" s="8">
        <f t="shared" si="7"/>
        <v>191</v>
      </c>
      <c r="I88" s="12">
        <v>40</v>
      </c>
      <c r="J88" s="12">
        <v>19</v>
      </c>
      <c r="K88" s="12">
        <v>31</v>
      </c>
      <c r="L88" s="12">
        <v>21</v>
      </c>
      <c r="M88" s="12">
        <v>13</v>
      </c>
      <c r="N88" s="12">
        <v>9</v>
      </c>
      <c r="O88" s="12">
        <v>15</v>
      </c>
      <c r="P88" s="12">
        <v>0</v>
      </c>
      <c r="Q88" s="12">
        <v>32</v>
      </c>
      <c r="R88" s="12">
        <v>10</v>
      </c>
      <c r="S88" s="12">
        <v>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0" t="str">
        <f t="shared" si="8"/>
        <v>Ancash</v>
      </c>
    </row>
    <row r="89" spans="2:29" s="18" customFormat="1" x14ac:dyDescent="0.15">
      <c r="B89" s="9">
        <f t="shared" si="9"/>
        <v>83</v>
      </c>
      <c r="C89" s="9" t="s">
        <v>232</v>
      </c>
      <c r="D89" s="10" t="str">
        <f t="shared" si="10"/>
        <v>Tres Cruces</v>
      </c>
      <c r="E89" s="10" t="str">
        <f t="shared" si="10"/>
        <v>Empalme PE12A/AN-900</v>
      </c>
      <c r="F89" s="10" t="str">
        <f t="shared" si="10"/>
        <v>Yanac</v>
      </c>
      <c r="G89" s="9" t="str">
        <f t="shared" si="10"/>
        <v>PE12A</v>
      </c>
      <c r="H89" s="8">
        <f t="shared" si="7"/>
        <v>67</v>
      </c>
      <c r="I89" s="12">
        <v>2</v>
      </c>
      <c r="J89" s="12">
        <v>1</v>
      </c>
      <c r="K89" s="12">
        <v>18</v>
      </c>
      <c r="L89" s="12">
        <v>7</v>
      </c>
      <c r="M89" s="12">
        <v>3</v>
      </c>
      <c r="N89" s="12">
        <v>1</v>
      </c>
      <c r="O89" s="12">
        <v>9</v>
      </c>
      <c r="P89" s="12">
        <v>0</v>
      </c>
      <c r="Q89" s="12">
        <v>17</v>
      </c>
      <c r="R89" s="12">
        <v>8</v>
      </c>
      <c r="S89" s="12">
        <v>1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0" t="str">
        <f t="shared" si="8"/>
        <v>Ancash</v>
      </c>
    </row>
    <row r="90" spans="2:29" s="18" customFormat="1" x14ac:dyDescent="0.15">
      <c r="B90" s="9">
        <f t="shared" si="9"/>
        <v>84</v>
      </c>
      <c r="C90" s="9" t="s">
        <v>233</v>
      </c>
      <c r="D90" s="10" t="str">
        <f t="shared" si="10"/>
        <v>Punyan (Palmira)</v>
      </c>
      <c r="E90" s="10" t="str">
        <f t="shared" si="10"/>
        <v>Yungay (PE-03N/AN-113)</v>
      </c>
      <c r="F90" s="10" t="str">
        <f t="shared" si="10"/>
        <v>Dv. Pueblo Libre (PE-03N/AN-104)</v>
      </c>
      <c r="G90" s="9" t="str">
        <f t="shared" si="10"/>
        <v>PE03N</v>
      </c>
      <c r="H90" s="8">
        <f t="shared" si="7"/>
        <v>1215</v>
      </c>
      <c r="I90" s="12">
        <v>186</v>
      </c>
      <c r="J90" s="12">
        <v>254</v>
      </c>
      <c r="K90" s="12">
        <v>153</v>
      </c>
      <c r="L90" s="12">
        <v>73</v>
      </c>
      <c r="M90" s="12">
        <v>392</v>
      </c>
      <c r="N90" s="12">
        <v>14</v>
      </c>
      <c r="O90" s="12">
        <v>15</v>
      </c>
      <c r="P90" s="12">
        <v>25</v>
      </c>
      <c r="Q90" s="12">
        <v>60</v>
      </c>
      <c r="R90" s="12">
        <v>30</v>
      </c>
      <c r="S90" s="12">
        <v>4</v>
      </c>
      <c r="T90" s="12">
        <v>0</v>
      </c>
      <c r="U90" s="12">
        <v>2</v>
      </c>
      <c r="V90" s="12">
        <v>0</v>
      </c>
      <c r="W90" s="12">
        <v>6</v>
      </c>
      <c r="X90" s="12">
        <v>0</v>
      </c>
      <c r="Y90" s="12">
        <v>0</v>
      </c>
      <c r="Z90" s="12">
        <v>0</v>
      </c>
      <c r="AA90" s="12">
        <v>1</v>
      </c>
      <c r="AB90" s="12">
        <v>0</v>
      </c>
      <c r="AC90" s="10" t="str">
        <f t="shared" si="8"/>
        <v>Ancash</v>
      </c>
    </row>
    <row r="91" spans="2:29" s="18" customFormat="1" x14ac:dyDescent="0.15">
      <c r="B91" s="9">
        <f t="shared" si="9"/>
        <v>85</v>
      </c>
      <c r="C91" s="9" t="s">
        <v>234</v>
      </c>
      <c r="D91" s="10" t="str">
        <f t="shared" si="10"/>
        <v>Nepeña</v>
      </c>
      <c r="E91" s="10" t="str">
        <f t="shared" si="10"/>
        <v>Dv. Nepeña (PE-01N/AN-103)</v>
      </c>
      <c r="F91" s="10" t="str">
        <f t="shared" si="10"/>
        <v>Nepeña</v>
      </c>
      <c r="G91" s="9" t="str">
        <f t="shared" si="10"/>
        <v>AN104</v>
      </c>
      <c r="H91" s="8">
        <f t="shared" si="7"/>
        <v>796</v>
      </c>
      <c r="I91" s="12">
        <v>154</v>
      </c>
      <c r="J91" s="12">
        <v>148</v>
      </c>
      <c r="K91" s="12">
        <v>124</v>
      </c>
      <c r="L91" s="12">
        <v>42</v>
      </c>
      <c r="M91" s="12">
        <v>124</v>
      </c>
      <c r="N91" s="12">
        <v>9</v>
      </c>
      <c r="O91" s="12">
        <v>14</v>
      </c>
      <c r="P91" s="12">
        <v>7</v>
      </c>
      <c r="Q91" s="12">
        <v>85</v>
      </c>
      <c r="R91" s="12">
        <v>14</v>
      </c>
      <c r="S91" s="12">
        <v>1</v>
      </c>
      <c r="T91" s="12">
        <v>2</v>
      </c>
      <c r="U91" s="12">
        <v>2</v>
      </c>
      <c r="V91" s="12">
        <v>4</v>
      </c>
      <c r="W91" s="12">
        <v>27</v>
      </c>
      <c r="X91" s="12">
        <v>0</v>
      </c>
      <c r="Y91" s="12">
        <v>0</v>
      </c>
      <c r="Z91" s="12">
        <v>1</v>
      </c>
      <c r="AA91" s="12">
        <v>38</v>
      </c>
      <c r="AB91" s="12">
        <v>0</v>
      </c>
      <c r="AC91" s="10" t="str">
        <f t="shared" si="8"/>
        <v>Ancash</v>
      </c>
    </row>
    <row r="92" spans="2:29" s="18" customFormat="1" x14ac:dyDescent="0.15">
      <c r="B92" s="9">
        <f t="shared" si="9"/>
        <v>86</v>
      </c>
      <c r="C92" s="9" t="s">
        <v>235</v>
      </c>
      <c r="D92" s="10" t="str">
        <f t="shared" si="10"/>
        <v>Moro</v>
      </c>
      <c r="E92" s="10" t="str">
        <f t="shared" si="10"/>
        <v>Moro</v>
      </c>
      <c r="F92" s="10" t="str">
        <f t="shared" si="10"/>
        <v>Pamparomas</v>
      </c>
      <c r="G92" s="9" t="str">
        <f t="shared" si="10"/>
        <v>AN104</v>
      </c>
      <c r="H92" s="8">
        <f t="shared" si="7"/>
        <v>318</v>
      </c>
      <c r="I92" s="12">
        <v>59</v>
      </c>
      <c r="J92" s="12">
        <v>34</v>
      </c>
      <c r="K92" s="12">
        <v>43</v>
      </c>
      <c r="L92" s="12">
        <v>23</v>
      </c>
      <c r="M92" s="12">
        <v>48</v>
      </c>
      <c r="N92" s="12">
        <v>33</v>
      </c>
      <c r="O92" s="12">
        <v>8</v>
      </c>
      <c r="P92" s="12">
        <v>1</v>
      </c>
      <c r="Q92" s="12">
        <v>32</v>
      </c>
      <c r="R92" s="12">
        <v>35</v>
      </c>
      <c r="S92" s="12">
        <v>2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0" t="str">
        <f t="shared" si="8"/>
        <v>Ancash</v>
      </c>
    </row>
    <row r="93" spans="2:29" s="18" customFormat="1" x14ac:dyDescent="0.15">
      <c r="B93" s="9">
        <f t="shared" si="9"/>
        <v>87</v>
      </c>
      <c r="C93" s="9" t="s">
        <v>236</v>
      </c>
      <c r="D93" s="10" t="str">
        <f t="shared" si="10"/>
        <v>Huasta</v>
      </c>
      <c r="E93" s="10" t="str">
        <f t="shared" si="10"/>
        <v>Aquia</v>
      </c>
      <c r="F93" s="10" t="str">
        <f t="shared" si="10"/>
        <v>Chiquián</v>
      </c>
      <c r="G93" s="9" t="str">
        <f t="shared" si="10"/>
        <v>PE03N</v>
      </c>
      <c r="H93" s="8">
        <f t="shared" si="7"/>
        <v>101</v>
      </c>
      <c r="I93" s="12">
        <v>10</v>
      </c>
      <c r="J93" s="12">
        <v>18</v>
      </c>
      <c r="K93" s="12">
        <v>15</v>
      </c>
      <c r="L93" s="12">
        <v>3</v>
      </c>
      <c r="M93" s="12">
        <v>35</v>
      </c>
      <c r="N93" s="12">
        <v>0</v>
      </c>
      <c r="O93" s="12">
        <v>0</v>
      </c>
      <c r="P93" s="12">
        <v>1</v>
      </c>
      <c r="Q93" s="12">
        <v>8</v>
      </c>
      <c r="R93" s="12">
        <v>11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0" t="str">
        <f t="shared" si="8"/>
        <v>Ancash</v>
      </c>
    </row>
    <row r="94" spans="2:29" s="18" customFormat="1" x14ac:dyDescent="0.15">
      <c r="B94" s="9">
        <f t="shared" si="9"/>
        <v>88</v>
      </c>
      <c r="C94" s="9" t="s">
        <v>237</v>
      </c>
      <c r="D94" s="10" t="str">
        <f t="shared" si="10"/>
        <v>Huallanca</v>
      </c>
      <c r="E94" s="10" t="str">
        <f t="shared" si="10"/>
        <v>Huallanca</v>
      </c>
      <c r="F94" s="10" t="str">
        <f t="shared" si="10"/>
        <v>Dv. Antamina (PE-03N/AN-107)</v>
      </c>
      <c r="G94" s="9" t="str">
        <f t="shared" si="10"/>
        <v>PE03N</v>
      </c>
      <c r="H94" s="8">
        <f t="shared" si="7"/>
        <v>225</v>
      </c>
      <c r="I94" s="12">
        <v>71</v>
      </c>
      <c r="J94" s="12">
        <v>24</v>
      </c>
      <c r="K94" s="12">
        <v>38</v>
      </c>
      <c r="L94" s="12">
        <v>20</v>
      </c>
      <c r="M94" s="12">
        <v>25</v>
      </c>
      <c r="N94" s="12">
        <v>5</v>
      </c>
      <c r="O94" s="12">
        <v>9</v>
      </c>
      <c r="P94" s="12">
        <v>6</v>
      </c>
      <c r="Q94" s="12">
        <v>13</v>
      </c>
      <c r="R94" s="12">
        <v>9</v>
      </c>
      <c r="S94" s="12">
        <v>1</v>
      </c>
      <c r="T94" s="12">
        <v>1</v>
      </c>
      <c r="U94" s="12">
        <v>1</v>
      </c>
      <c r="V94" s="12">
        <v>0</v>
      </c>
      <c r="W94" s="12">
        <v>2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0" t="str">
        <f t="shared" si="8"/>
        <v>Ancash</v>
      </c>
    </row>
    <row r="95" spans="2:29" s="18" customFormat="1" x14ac:dyDescent="0.15">
      <c r="B95" s="9">
        <f t="shared" si="9"/>
        <v>89</v>
      </c>
      <c r="C95" s="9" t="s">
        <v>238</v>
      </c>
      <c r="D95" s="10" t="str">
        <f t="shared" si="10"/>
        <v>Chavin de Huantar</v>
      </c>
      <c r="E95" s="10" t="str">
        <f t="shared" si="10"/>
        <v>Chavín de Huantar</v>
      </c>
      <c r="F95" s="10" t="str">
        <f t="shared" si="10"/>
        <v>San Marcos (AN-114/AN-108)</v>
      </c>
      <c r="G95" s="9" t="str">
        <f t="shared" si="10"/>
        <v>AN114</v>
      </c>
      <c r="H95" s="8">
        <f t="shared" si="7"/>
        <v>497</v>
      </c>
      <c r="I95" s="12">
        <v>93</v>
      </c>
      <c r="J95" s="12">
        <v>136</v>
      </c>
      <c r="K95" s="12">
        <v>94</v>
      </c>
      <c r="L95" s="12">
        <v>41</v>
      </c>
      <c r="M95" s="12">
        <v>47</v>
      </c>
      <c r="N95" s="12">
        <v>5</v>
      </c>
      <c r="O95" s="12">
        <v>25</v>
      </c>
      <c r="P95" s="12">
        <v>4</v>
      </c>
      <c r="Q95" s="12">
        <v>34</v>
      </c>
      <c r="R95" s="12">
        <v>12</v>
      </c>
      <c r="S95" s="12">
        <v>4</v>
      </c>
      <c r="T95" s="12">
        <v>0</v>
      </c>
      <c r="U95" s="12">
        <v>1</v>
      </c>
      <c r="V95" s="12">
        <v>0</v>
      </c>
      <c r="W95" s="12">
        <v>1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0" t="str">
        <f t="shared" si="8"/>
        <v>Ancash</v>
      </c>
    </row>
    <row r="96" spans="2:29" s="18" customFormat="1" x14ac:dyDescent="0.15">
      <c r="B96" s="9">
        <f t="shared" si="9"/>
        <v>90</v>
      </c>
      <c r="C96" s="9" t="s">
        <v>239</v>
      </c>
      <c r="D96" s="10" t="str">
        <f t="shared" si="10"/>
        <v>Huari</v>
      </c>
      <c r="E96" s="10" t="str">
        <f t="shared" si="10"/>
        <v>San Luis (AN-110/AN-112)</v>
      </c>
      <c r="F96" s="10" t="str">
        <f t="shared" si="10"/>
        <v>Huari (PE-14B/AN-110)</v>
      </c>
      <c r="G96" s="9" t="str">
        <f t="shared" si="10"/>
        <v>AN110</v>
      </c>
      <c r="H96" s="8">
        <f t="shared" si="7"/>
        <v>223</v>
      </c>
      <c r="I96" s="12">
        <v>16</v>
      </c>
      <c r="J96" s="12">
        <v>102</v>
      </c>
      <c r="K96" s="12">
        <v>36</v>
      </c>
      <c r="L96" s="12">
        <v>10</v>
      </c>
      <c r="M96" s="12">
        <v>41</v>
      </c>
      <c r="N96" s="12">
        <v>0</v>
      </c>
      <c r="O96" s="12">
        <v>1</v>
      </c>
      <c r="P96" s="12">
        <v>1</v>
      </c>
      <c r="Q96" s="12">
        <v>11</v>
      </c>
      <c r="R96" s="12">
        <v>5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0" t="str">
        <f t="shared" si="8"/>
        <v>Ancash</v>
      </c>
    </row>
    <row r="97" spans="2:29" s="18" customFormat="1" x14ac:dyDescent="0.15">
      <c r="B97" s="9">
        <f t="shared" si="9"/>
        <v>91</v>
      </c>
      <c r="C97" s="9" t="s">
        <v>240</v>
      </c>
      <c r="D97" s="10" t="str">
        <f t="shared" si="10"/>
        <v>Colcas</v>
      </c>
      <c r="E97" s="10" t="str">
        <f t="shared" si="10"/>
        <v>San Luis (AN-110/AN-112)</v>
      </c>
      <c r="F97" s="10" t="str">
        <f t="shared" si="10"/>
        <v>Huari (PE-14B/AN-110)</v>
      </c>
      <c r="G97" s="9" t="str">
        <f t="shared" si="10"/>
        <v>AN110</v>
      </c>
      <c r="H97" s="8">
        <f t="shared" si="7"/>
        <v>71</v>
      </c>
      <c r="I97" s="12">
        <v>5</v>
      </c>
      <c r="J97" s="12">
        <v>22</v>
      </c>
      <c r="K97" s="12">
        <v>12</v>
      </c>
      <c r="L97" s="12">
        <v>3</v>
      </c>
      <c r="M97" s="12">
        <v>24</v>
      </c>
      <c r="N97" s="12">
        <v>0</v>
      </c>
      <c r="O97" s="12">
        <v>1</v>
      </c>
      <c r="P97" s="12">
        <v>0</v>
      </c>
      <c r="Q97" s="12">
        <v>3</v>
      </c>
      <c r="R97" s="12">
        <v>1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0" t="str">
        <f t="shared" si="8"/>
        <v>Ancash</v>
      </c>
    </row>
    <row r="98" spans="2:29" s="18" customFormat="1" x14ac:dyDescent="0.15">
      <c r="B98" s="9">
        <f t="shared" si="9"/>
        <v>92</v>
      </c>
      <c r="C98" s="9" t="s">
        <v>241</v>
      </c>
      <c r="D98" s="10" t="str">
        <f t="shared" si="10"/>
        <v>Pomabamba</v>
      </c>
      <c r="E98" s="10" t="str">
        <f t="shared" si="10"/>
        <v>Pomabamba</v>
      </c>
      <c r="F98" s="10" t="str">
        <f t="shared" si="10"/>
        <v>Piscobamba</v>
      </c>
      <c r="G98" s="9" t="str">
        <f t="shared" si="10"/>
        <v>AN110</v>
      </c>
      <c r="H98" s="8">
        <f t="shared" si="7"/>
        <v>126</v>
      </c>
      <c r="I98" s="12">
        <v>15</v>
      </c>
      <c r="J98" s="12">
        <v>36</v>
      </c>
      <c r="K98" s="12">
        <v>12</v>
      </c>
      <c r="L98" s="12">
        <v>3</v>
      </c>
      <c r="M98" s="12">
        <v>44</v>
      </c>
      <c r="N98" s="12">
        <v>6</v>
      </c>
      <c r="O98" s="12">
        <v>4</v>
      </c>
      <c r="P98" s="12">
        <v>1</v>
      </c>
      <c r="Q98" s="12">
        <v>5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0" t="str">
        <f t="shared" si="8"/>
        <v>Ancash</v>
      </c>
    </row>
    <row r="99" spans="2:29" s="18" customFormat="1" x14ac:dyDescent="0.15">
      <c r="B99" s="9">
        <f t="shared" si="9"/>
        <v>93</v>
      </c>
      <c r="C99" s="9" t="s">
        <v>242</v>
      </c>
      <c r="D99" s="10" t="str">
        <f t="shared" si="10"/>
        <v>Pasarcancha</v>
      </c>
      <c r="E99" s="10" t="str">
        <f t="shared" si="10"/>
        <v>Chaquicocha (Dv. Pomabamba)</v>
      </c>
      <c r="F99" s="10" t="str">
        <f t="shared" si="10"/>
        <v>Andaymayo</v>
      </c>
      <c r="G99" s="9" t="str">
        <f t="shared" si="10"/>
        <v>AN110</v>
      </c>
      <c r="H99" s="8">
        <f t="shared" si="7"/>
        <v>82</v>
      </c>
      <c r="I99" s="12">
        <v>3</v>
      </c>
      <c r="J99" s="12">
        <v>21</v>
      </c>
      <c r="K99" s="12">
        <v>17</v>
      </c>
      <c r="L99" s="12">
        <v>5</v>
      </c>
      <c r="M99" s="12">
        <v>24</v>
      </c>
      <c r="N99" s="12">
        <v>4</v>
      </c>
      <c r="O99" s="12">
        <v>0</v>
      </c>
      <c r="P99" s="12">
        <v>0</v>
      </c>
      <c r="Q99" s="12">
        <v>5</v>
      </c>
      <c r="R99" s="12">
        <v>3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0" t="str">
        <f t="shared" si="8"/>
        <v>Ancash</v>
      </c>
    </row>
    <row r="100" spans="2:29" s="18" customFormat="1" x14ac:dyDescent="0.15">
      <c r="B100" s="9">
        <f t="shared" si="9"/>
        <v>94</v>
      </c>
      <c r="C100" s="9" t="s">
        <v>243</v>
      </c>
      <c r="D100" s="10" t="str">
        <f t="shared" si="10"/>
        <v>Chacas</v>
      </c>
      <c r="E100" s="10" t="str">
        <f t="shared" si="10"/>
        <v>Chacas</v>
      </c>
      <c r="F100" s="10" t="str">
        <f t="shared" si="10"/>
        <v>Acochaca</v>
      </c>
      <c r="G100" s="9" t="str">
        <f t="shared" si="10"/>
        <v>AN107</v>
      </c>
      <c r="H100" s="8">
        <f t="shared" si="7"/>
        <v>256</v>
      </c>
      <c r="I100" s="12">
        <v>39</v>
      </c>
      <c r="J100" s="12">
        <v>57</v>
      </c>
      <c r="K100" s="12">
        <v>45</v>
      </c>
      <c r="L100" s="12">
        <v>19</v>
      </c>
      <c r="M100" s="12">
        <v>44</v>
      </c>
      <c r="N100" s="12">
        <v>12</v>
      </c>
      <c r="O100" s="12">
        <v>7</v>
      </c>
      <c r="P100" s="12">
        <v>0</v>
      </c>
      <c r="Q100" s="12">
        <v>28</v>
      </c>
      <c r="R100" s="12">
        <v>5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0" t="str">
        <f t="shared" si="8"/>
        <v>Ancash</v>
      </c>
    </row>
    <row r="101" spans="2:29" s="18" customFormat="1" x14ac:dyDescent="0.15">
      <c r="B101" s="9">
        <f t="shared" si="9"/>
        <v>95</v>
      </c>
      <c r="C101" s="9" t="s">
        <v>244</v>
      </c>
      <c r="D101" s="10" t="str">
        <f t="shared" si="10"/>
        <v>Palca</v>
      </c>
      <c r="E101" s="10" t="str">
        <f t="shared" si="10"/>
        <v>Masín</v>
      </c>
      <c r="F101" s="10" t="str">
        <f t="shared" si="10"/>
        <v>Dv. Llamellin (PE-14A/AN-109)</v>
      </c>
      <c r="G101" s="9" t="str">
        <f t="shared" si="10"/>
        <v>PE14A</v>
      </c>
      <c r="H101" s="8">
        <f t="shared" si="7"/>
        <v>73</v>
      </c>
      <c r="I101" s="12">
        <v>6</v>
      </c>
      <c r="J101" s="12">
        <v>13</v>
      </c>
      <c r="K101" s="12">
        <v>18</v>
      </c>
      <c r="L101" s="12">
        <v>5</v>
      </c>
      <c r="M101" s="12">
        <v>5</v>
      </c>
      <c r="N101" s="12">
        <v>1</v>
      </c>
      <c r="O101" s="12">
        <v>8</v>
      </c>
      <c r="P101" s="12">
        <v>0</v>
      </c>
      <c r="Q101" s="12">
        <v>11</v>
      </c>
      <c r="R101" s="12">
        <v>4</v>
      </c>
      <c r="S101" s="12">
        <v>2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0" t="str">
        <f t="shared" si="8"/>
        <v>Ancash</v>
      </c>
    </row>
    <row r="102" spans="2:29" s="18" customFormat="1" x14ac:dyDescent="0.15">
      <c r="B102" s="9">
        <f t="shared" si="9"/>
        <v>96</v>
      </c>
      <c r="C102" s="9" t="s">
        <v>245</v>
      </c>
      <c r="D102" s="10" t="str">
        <f t="shared" si="10"/>
        <v>Cascay</v>
      </c>
      <c r="E102" s="10" t="str">
        <f t="shared" si="10"/>
        <v>Dv. Llamellin (PE-14A/AN-109)</v>
      </c>
      <c r="F102" s="10" t="str">
        <f t="shared" si="10"/>
        <v>Anra</v>
      </c>
      <c r="G102" s="9" t="str">
        <f t="shared" si="10"/>
        <v>PE14A</v>
      </c>
      <c r="H102" s="8">
        <f t="shared" si="7"/>
        <v>24</v>
      </c>
      <c r="I102" s="12">
        <v>1</v>
      </c>
      <c r="J102" s="12">
        <v>3</v>
      </c>
      <c r="K102" s="12">
        <v>6</v>
      </c>
      <c r="L102" s="12">
        <v>0</v>
      </c>
      <c r="M102" s="12">
        <v>1</v>
      </c>
      <c r="N102" s="12">
        <v>0</v>
      </c>
      <c r="O102" s="12">
        <v>4</v>
      </c>
      <c r="P102" s="12">
        <v>0</v>
      </c>
      <c r="Q102" s="12">
        <v>5</v>
      </c>
      <c r="R102" s="12">
        <v>4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0" t="str">
        <f t="shared" si="8"/>
        <v>Ancash</v>
      </c>
    </row>
    <row r="103" spans="2:29" s="18" customFormat="1" x14ac:dyDescent="0.15">
      <c r="B103" s="9">
        <f t="shared" si="9"/>
        <v>97</v>
      </c>
      <c r="C103" s="9" t="s">
        <v>246</v>
      </c>
      <c r="D103" s="10" t="str">
        <f t="shared" si="10"/>
        <v>Coto</v>
      </c>
      <c r="E103" s="10" t="str">
        <f t="shared" si="10"/>
        <v>Llamellin</v>
      </c>
      <c r="F103" s="10" t="str">
        <f t="shared" si="10"/>
        <v>Chaccho</v>
      </c>
      <c r="G103" s="9" t="str">
        <f t="shared" si="10"/>
        <v>AN108</v>
      </c>
      <c r="H103" s="8">
        <f t="shared" si="7"/>
        <v>85</v>
      </c>
      <c r="I103" s="12">
        <v>0</v>
      </c>
      <c r="J103" s="12">
        <v>30</v>
      </c>
      <c r="K103" s="12">
        <v>14</v>
      </c>
      <c r="L103" s="12">
        <v>4</v>
      </c>
      <c r="M103" s="12">
        <v>20</v>
      </c>
      <c r="N103" s="12">
        <v>0</v>
      </c>
      <c r="O103" s="12">
        <v>3</v>
      </c>
      <c r="P103" s="12">
        <v>0</v>
      </c>
      <c r="Q103" s="12">
        <v>8</v>
      </c>
      <c r="R103" s="12">
        <v>6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0" t="str">
        <f t="shared" si="8"/>
        <v>Ancash</v>
      </c>
    </row>
    <row r="104" spans="2:29" s="18" customFormat="1" x14ac:dyDescent="0.15">
      <c r="B104" s="9">
        <f t="shared" si="9"/>
        <v>98</v>
      </c>
      <c r="C104" s="9" t="s">
        <v>247</v>
      </c>
      <c r="D104" s="10" t="str">
        <f t="shared" si="10"/>
        <v>Caraz I</v>
      </c>
      <c r="E104" s="10" t="str">
        <f t="shared" si="10"/>
        <v>Carhuaz</v>
      </c>
      <c r="F104" s="10" t="str">
        <f t="shared" si="10"/>
        <v>Dv. Amashca</v>
      </c>
      <c r="G104" s="9" t="str">
        <f t="shared" si="10"/>
        <v>AN107</v>
      </c>
      <c r="H104" s="8">
        <f t="shared" si="7"/>
        <v>527</v>
      </c>
      <c r="I104" s="12">
        <v>39</v>
      </c>
      <c r="J104" s="12">
        <v>287</v>
      </c>
      <c r="K104" s="12">
        <v>46</v>
      </c>
      <c r="L104" s="12">
        <v>16</v>
      </c>
      <c r="M104" s="12">
        <v>50</v>
      </c>
      <c r="N104" s="12">
        <v>13</v>
      </c>
      <c r="O104" s="12">
        <v>6</v>
      </c>
      <c r="P104" s="12">
        <v>0</v>
      </c>
      <c r="Q104" s="12">
        <v>60</v>
      </c>
      <c r="R104" s="12">
        <v>8</v>
      </c>
      <c r="S104" s="12">
        <v>1</v>
      </c>
      <c r="T104" s="12">
        <v>0</v>
      </c>
      <c r="U104" s="12">
        <v>0</v>
      </c>
      <c r="V104" s="12">
        <v>0</v>
      </c>
      <c r="W104" s="12">
        <v>1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0" t="str">
        <f t="shared" si="8"/>
        <v>Ancash</v>
      </c>
    </row>
    <row r="105" spans="2:29" s="18" customFormat="1" x14ac:dyDescent="0.15">
      <c r="B105" s="9">
        <f t="shared" si="9"/>
        <v>99</v>
      </c>
      <c r="C105" s="9" t="s">
        <v>248</v>
      </c>
      <c r="D105" s="10" t="str">
        <f t="shared" si="10"/>
        <v>Cochas</v>
      </c>
      <c r="E105" s="10" t="str">
        <f t="shared" si="10"/>
        <v>Huayto</v>
      </c>
      <c r="F105" s="10" t="str">
        <f t="shared" si="10"/>
        <v>Lím. Dep. Lima/Ancash</v>
      </c>
      <c r="G105" s="9" t="str">
        <f t="shared" si="10"/>
        <v>PE16A</v>
      </c>
      <c r="H105" s="8">
        <f t="shared" si="7"/>
        <v>206</v>
      </c>
      <c r="I105" s="12">
        <v>10</v>
      </c>
      <c r="J105" s="12">
        <v>22</v>
      </c>
      <c r="K105" s="12">
        <v>46</v>
      </c>
      <c r="L105" s="12">
        <v>10</v>
      </c>
      <c r="M105" s="12">
        <v>80</v>
      </c>
      <c r="N105" s="12">
        <v>7</v>
      </c>
      <c r="O105" s="12">
        <v>2</v>
      </c>
      <c r="P105" s="12">
        <v>1</v>
      </c>
      <c r="Q105" s="12">
        <v>23</v>
      </c>
      <c r="R105" s="12">
        <v>5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0" t="str">
        <f t="shared" si="8"/>
        <v>Lima</v>
      </c>
    </row>
    <row r="106" spans="2:29" s="18" customFormat="1" x14ac:dyDescent="0.15">
      <c r="B106" s="9">
        <f t="shared" si="9"/>
        <v>100</v>
      </c>
      <c r="C106" s="9" t="s">
        <v>249</v>
      </c>
      <c r="D106" s="10" t="str">
        <f t="shared" si="10"/>
        <v>Paraiso</v>
      </c>
      <c r="E106" s="10" t="str">
        <f t="shared" si="10"/>
        <v>Dv. Las Salinas</v>
      </c>
      <c r="F106" s="10" t="str">
        <f t="shared" si="10"/>
        <v>I. V. Huacho (PE-01N/LM-101)</v>
      </c>
      <c r="G106" s="9" t="str">
        <f t="shared" si="10"/>
        <v>PE01N</v>
      </c>
      <c r="H106" s="8">
        <f t="shared" si="7"/>
        <v>4431</v>
      </c>
      <c r="I106" s="12">
        <v>1110</v>
      </c>
      <c r="J106" s="12">
        <v>83</v>
      </c>
      <c r="K106" s="12">
        <v>387</v>
      </c>
      <c r="L106" s="12">
        <v>22</v>
      </c>
      <c r="M106" s="12">
        <v>144</v>
      </c>
      <c r="N106" s="12">
        <v>21</v>
      </c>
      <c r="O106" s="12">
        <v>338</v>
      </c>
      <c r="P106" s="12">
        <v>469</v>
      </c>
      <c r="Q106" s="12">
        <v>446</v>
      </c>
      <c r="R106" s="12">
        <v>254</v>
      </c>
      <c r="S106" s="12">
        <v>85</v>
      </c>
      <c r="T106" s="12">
        <v>23</v>
      </c>
      <c r="U106" s="12">
        <v>25</v>
      </c>
      <c r="V106" s="12">
        <v>97</v>
      </c>
      <c r="W106" s="12">
        <v>863</v>
      </c>
      <c r="X106" s="12">
        <v>9</v>
      </c>
      <c r="Y106" s="12">
        <v>3</v>
      </c>
      <c r="Z106" s="12">
        <v>26</v>
      </c>
      <c r="AA106" s="12">
        <v>26</v>
      </c>
      <c r="AB106" s="12">
        <v>0</v>
      </c>
      <c r="AC106" s="10" t="str">
        <f t="shared" si="8"/>
        <v>Lima</v>
      </c>
    </row>
    <row r="107" spans="2:29" s="18" customFormat="1" x14ac:dyDescent="0.15">
      <c r="B107" s="9">
        <f t="shared" si="9"/>
        <v>101</v>
      </c>
      <c r="C107" s="9" t="s">
        <v>250</v>
      </c>
      <c r="D107" s="10" t="str">
        <f t="shared" ref="D107:G126" si="11">VLOOKUP($C107,Estaciones_2016,D$586,0)</f>
        <v>Sayan</v>
      </c>
      <c r="E107" s="10" t="str">
        <f t="shared" si="11"/>
        <v>Dv. Sayán (PE-018/PE-1NF)</v>
      </c>
      <c r="F107" s="10" t="str">
        <f t="shared" si="11"/>
        <v>Sayán</v>
      </c>
      <c r="G107" s="9" t="str">
        <f t="shared" si="11"/>
        <v>PE018</v>
      </c>
      <c r="H107" s="8">
        <f t="shared" si="7"/>
        <v>905</v>
      </c>
      <c r="I107" s="12">
        <v>122</v>
      </c>
      <c r="J107" s="12">
        <v>237</v>
      </c>
      <c r="K107" s="12">
        <v>125</v>
      </c>
      <c r="L107" s="12">
        <v>22</v>
      </c>
      <c r="M107" s="12">
        <v>251</v>
      </c>
      <c r="N107" s="12">
        <v>11</v>
      </c>
      <c r="O107" s="12">
        <v>16</v>
      </c>
      <c r="P107" s="12">
        <v>6</v>
      </c>
      <c r="Q107" s="12">
        <v>63</v>
      </c>
      <c r="R107" s="12">
        <v>18</v>
      </c>
      <c r="S107" s="12">
        <v>4</v>
      </c>
      <c r="T107" s="12">
        <v>3</v>
      </c>
      <c r="U107" s="12">
        <v>8</v>
      </c>
      <c r="V107" s="12">
        <v>0</v>
      </c>
      <c r="W107" s="12">
        <v>13</v>
      </c>
      <c r="X107" s="12">
        <v>0</v>
      </c>
      <c r="Y107" s="12">
        <v>0</v>
      </c>
      <c r="Z107" s="12">
        <v>1</v>
      </c>
      <c r="AA107" s="12">
        <v>5</v>
      </c>
      <c r="AB107" s="12">
        <v>0</v>
      </c>
      <c r="AC107" s="10" t="str">
        <f t="shared" si="8"/>
        <v>Lima</v>
      </c>
    </row>
    <row r="108" spans="2:29" s="18" customFormat="1" x14ac:dyDescent="0.15">
      <c r="B108" s="9">
        <f t="shared" si="9"/>
        <v>102</v>
      </c>
      <c r="C108" s="9" t="s">
        <v>251</v>
      </c>
      <c r="D108" s="10" t="str">
        <f t="shared" si="11"/>
        <v>Andahuasi</v>
      </c>
      <c r="E108" s="10" t="str">
        <f t="shared" si="11"/>
        <v>Santa Rosa</v>
      </c>
      <c r="F108" s="10" t="str">
        <f t="shared" si="11"/>
        <v>Dv. Sayán (Emp. PE-018/PE-1NF)</v>
      </c>
      <c r="G108" s="9" t="str">
        <f t="shared" si="11"/>
        <v>PE1NE</v>
      </c>
      <c r="H108" s="8">
        <f t="shared" si="7"/>
        <v>410</v>
      </c>
      <c r="I108" s="12">
        <v>79</v>
      </c>
      <c r="J108" s="12">
        <v>52</v>
      </c>
      <c r="K108" s="12">
        <v>80</v>
      </c>
      <c r="L108" s="12">
        <v>12</v>
      </c>
      <c r="M108" s="12">
        <v>42</v>
      </c>
      <c r="N108" s="12">
        <v>4</v>
      </c>
      <c r="O108" s="12">
        <v>17</v>
      </c>
      <c r="P108" s="12">
        <v>3</v>
      </c>
      <c r="Q108" s="12">
        <v>42</v>
      </c>
      <c r="R108" s="12">
        <v>17</v>
      </c>
      <c r="S108" s="12">
        <v>3</v>
      </c>
      <c r="T108" s="12">
        <v>0</v>
      </c>
      <c r="U108" s="12">
        <v>3</v>
      </c>
      <c r="V108" s="12">
        <v>1</v>
      </c>
      <c r="W108" s="12">
        <v>51</v>
      </c>
      <c r="X108" s="12">
        <v>1</v>
      </c>
      <c r="Y108" s="12">
        <v>0</v>
      </c>
      <c r="Z108" s="12">
        <v>0</v>
      </c>
      <c r="AA108" s="12">
        <v>3</v>
      </c>
      <c r="AB108" s="12">
        <v>0</v>
      </c>
      <c r="AC108" s="10" t="str">
        <f t="shared" si="8"/>
        <v>Lima</v>
      </c>
    </row>
    <row r="109" spans="2:29" s="18" customFormat="1" x14ac:dyDescent="0.15">
      <c r="B109" s="9">
        <f t="shared" si="9"/>
        <v>103</v>
      </c>
      <c r="C109" s="9" t="s">
        <v>252</v>
      </c>
      <c r="D109" s="10" t="str">
        <f t="shared" si="11"/>
        <v>Rio Seco</v>
      </c>
      <c r="E109" s="10" t="str">
        <f t="shared" si="11"/>
        <v>Óvalo Chancay (PE-01N/PE-1NC)</v>
      </c>
      <c r="F109" s="10" t="str">
        <f t="shared" si="11"/>
        <v>Río Seco (PE-01N/PE-1NE)</v>
      </c>
      <c r="G109" s="9" t="str">
        <f t="shared" si="11"/>
        <v>PE01N</v>
      </c>
      <c r="H109" s="8">
        <f t="shared" si="7"/>
        <v>6451</v>
      </c>
      <c r="I109" s="12">
        <v>922</v>
      </c>
      <c r="J109" s="12">
        <v>993</v>
      </c>
      <c r="K109" s="12">
        <v>618</v>
      </c>
      <c r="L109" s="12">
        <v>490</v>
      </c>
      <c r="M109" s="12">
        <v>296</v>
      </c>
      <c r="N109" s="12">
        <v>46</v>
      </c>
      <c r="O109" s="12">
        <v>334</v>
      </c>
      <c r="P109" s="12">
        <v>439</v>
      </c>
      <c r="Q109" s="12">
        <v>617</v>
      </c>
      <c r="R109" s="12">
        <v>319</v>
      </c>
      <c r="S109" s="12">
        <v>105</v>
      </c>
      <c r="T109" s="12">
        <v>19</v>
      </c>
      <c r="U109" s="12">
        <v>36</v>
      </c>
      <c r="V109" s="12">
        <v>119</v>
      </c>
      <c r="W109" s="12">
        <v>990</v>
      </c>
      <c r="X109" s="12">
        <v>14</v>
      </c>
      <c r="Y109" s="12">
        <v>26</v>
      </c>
      <c r="Z109" s="12">
        <v>27</v>
      </c>
      <c r="AA109" s="12">
        <v>41</v>
      </c>
      <c r="AB109" s="12">
        <v>0</v>
      </c>
      <c r="AC109" s="10" t="str">
        <f t="shared" si="8"/>
        <v>Lima</v>
      </c>
    </row>
    <row r="110" spans="2:29" s="18" customFormat="1" x14ac:dyDescent="0.15">
      <c r="B110" s="9">
        <f t="shared" si="9"/>
        <v>104</v>
      </c>
      <c r="C110" s="9" t="s">
        <v>253</v>
      </c>
      <c r="D110" s="10" t="str">
        <f t="shared" si="11"/>
        <v>Huaral</v>
      </c>
      <c r="E110" s="10" t="str">
        <f t="shared" si="11"/>
        <v>Esquivel</v>
      </c>
      <c r="F110" s="10" t="str">
        <f t="shared" si="11"/>
        <v>Huaral</v>
      </c>
      <c r="G110" s="9" t="str">
        <f t="shared" si="11"/>
        <v>PE1NC</v>
      </c>
      <c r="H110" s="8">
        <f t="shared" si="7"/>
        <v>5153</v>
      </c>
      <c r="I110" s="12">
        <v>1100</v>
      </c>
      <c r="J110" s="12">
        <v>1540</v>
      </c>
      <c r="K110" s="12">
        <v>401</v>
      </c>
      <c r="L110" s="12">
        <v>374</v>
      </c>
      <c r="M110" s="12">
        <v>315</v>
      </c>
      <c r="N110" s="12">
        <v>392</v>
      </c>
      <c r="O110" s="12">
        <v>246</v>
      </c>
      <c r="P110" s="12">
        <v>78</v>
      </c>
      <c r="Q110" s="12">
        <v>269</v>
      </c>
      <c r="R110" s="12">
        <v>151</v>
      </c>
      <c r="S110" s="12">
        <v>91</v>
      </c>
      <c r="T110" s="12">
        <v>46</v>
      </c>
      <c r="U110" s="12">
        <v>35</v>
      </c>
      <c r="V110" s="12">
        <v>22</v>
      </c>
      <c r="W110" s="12">
        <v>40</v>
      </c>
      <c r="X110" s="12">
        <v>12</v>
      </c>
      <c r="Y110" s="12">
        <v>20</v>
      </c>
      <c r="Z110" s="12">
        <v>8</v>
      </c>
      <c r="AA110" s="12">
        <v>13</v>
      </c>
      <c r="AB110" s="12">
        <v>0</v>
      </c>
      <c r="AC110" s="10" t="str">
        <f t="shared" si="8"/>
        <v>Lima</v>
      </c>
    </row>
    <row r="111" spans="2:29" s="18" customFormat="1" x14ac:dyDescent="0.15">
      <c r="B111" s="9">
        <f t="shared" si="9"/>
        <v>105</v>
      </c>
      <c r="C111" s="9" t="s">
        <v>254</v>
      </c>
      <c r="D111" s="10" t="str">
        <f t="shared" si="11"/>
        <v>Pirca</v>
      </c>
      <c r="E111" s="10" t="str">
        <f t="shared" si="11"/>
        <v>Acos (Emp. PE-1NC/PE-20B)</v>
      </c>
      <c r="F111" s="10" t="str">
        <f t="shared" si="11"/>
        <v>Acos</v>
      </c>
      <c r="G111" s="9" t="str">
        <f t="shared" si="11"/>
        <v>PE1NC</v>
      </c>
      <c r="H111" s="8">
        <f t="shared" si="7"/>
        <v>172</v>
      </c>
      <c r="I111" s="12">
        <v>16</v>
      </c>
      <c r="J111" s="12">
        <v>50</v>
      </c>
      <c r="K111" s="12">
        <v>53</v>
      </c>
      <c r="L111" s="12">
        <v>13</v>
      </c>
      <c r="M111" s="12">
        <v>19</v>
      </c>
      <c r="N111" s="12">
        <v>3</v>
      </c>
      <c r="O111" s="12">
        <v>1</v>
      </c>
      <c r="P111" s="12">
        <v>0</v>
      </c>
      <c r="Q111" s="12">
        <v>14</v>
      </c>
      <c r="R111" s="12">
        <v>3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0" t="str">
        <f t="shared" si="8"/>
        <v>Lima</v>
      </c>
    </row>
    <row r="112" spans="2:29" s="18" customFormat="1" x14ac:dyDescent="0.15">
      <c r="B112" s="9">
        <f t="shared" si="9"/>
        <v>106</v>
      </c>
      <c r="C112" s="9" t="s">
        <v>255</v>
      </c>
      <c r="D112" s="10" t="str">
        <f t="shared" si="11"/>
        <v>Pacaraos</v>
      </c>
      <c r="E112" s="10" t="str">
        <f t="shared" si="11"/>
        <v>Acos</v>
      </c>
      <c r="F112" s="10" t="str">
        <f t="shared" si="11"/>
        <v>Santa Cruz de Andamarca</v>
      </c>
      <c r="G112" s="9" t="str">
        <f t="shared" si="11"/>
        <v>PE1NC</v>
      </c>
      <c r="H112" s="8">
        <f t="shared" si="7"/>
        <v>90</v>
      </c>
      <c r="I112" s="12">
        <v>8</v>
      </c>
      <c r="J112" s="12">
        <v>34</v>
      </c>
      <c r="K112" s="12">
        <v>25</v>
      </c>
      <c r="L112" s="12">
        <v>7</v>
      </c>
      <c r="M112" s="12">
        <v>6</v>
      </c>
      <c r="N112" s="12">
        <v>2</v>
      </c>
      <c r="O112" s="12">
        <v>0</v>
      </c>
      <c r="P112" s="12">
        <v>0</v>
      </c>
      <c r="Q112" s="12">
        <v>6</v>
      </c>
      <c r="R112" s="12">
        <v>2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0" t="str">
        <f t="shared" si="8"/>
        <v>Lima</v>
      </c>
    </row>
    <row r="113" spans="2:29" s="18" customFormat="1" x14ac:dyDescent="0.15">
      <c r="B113" s="9">
        <f t="shared" si="9"/>
        <v>107</v>
      </c>
      <c r="C113" s="9" t="s">
        <v>256</v>
      </c>
      <c r="D113" s="10" t="str">
        <f t="shared" si="11"/>
        <v>Churín</v>
      </c>
      <c r="E113" s="10" t="str">
        <f t="shared" si="11"/>
        <v>Churín</v>
      </c>
      <c r="F113" s="10" t="str">
        <f t="shared" si="11"/>
        <v>Oyón (PE-018/PE-16A)</v>
      </c>
      <c r="G113" s="9" t="str">
        <f t="shared" si="11"/>
        <v>PE018</v>
      </c>
      <c r="H113" s="8">
        <f t="shared" si="7"/>
        <v>548</v>
      </c>
      <c r="I113" s="12">
        <v>109</v>
      </c>
      <c r="J113" s="12">
        <v>69</v>
      </c>
      <c r="K113" s="12">
        <v>113</v>
      </c>
      <c r="L113" s="12">
        <v>18</v>
      </c>
      <c r="M113" s="12">
        <v>78</v>
      </c>
      <c r="N113" s="12">
        <v>7</v>
      </c>
      <c r="O113" s="12">
        <v>18</v>
      </c>
      <c r="P113" s="12">
        <v>3</v>
      </c>
      <c r="Q113" s="12">
        <v>35</v>
      </c>
      <c r="R113" s="12">
        <v>22</v>
      </c>
      <c r="S113" s="12">
        <v>17</v>
      </c>
      <c r="T113" s="12">
        <v>1</v>
      </c>
      <c r="U113" s="12">
        <v>2</v>
      </c>
      <c r="V113" s="12">
        <v>4</v>
      </c>
      <c r="W113" s="12">
        <v>50</v>
      </c>
      <c r="X113" s="12">
        <v>2</v>
      </c>
      <c r="Y113" s="12">
        <v>0</v>
      </c>
      <c r="Z113" s="12">
        <v>0</v>
      </c>
      <c r="AA113" s="12">
        <v>0</v>
      </c>
      <c r="AB113" s="12">
        <v>0</v>
      </c>
      <c r="AC113" s="10" t="str">
        <f t="shared" si="8"/>
        <v>Lima</v>
      </c>
    </row>
    <row r="114" spans="2:29" s="18" customFormat="1" x14ac:dyDescent="0.15">
      <c r="B114" s="9">
        <f t="shared" si="9"/>
        <v>108</v>
      </c>
      <c r="C114" s="9" t="s">
        <v>257</v>
      </c>
      <c r="D114" s="10" t="str">
        <f t="shared" si="11"/>
        <v>Chancay</v>
      </c>
      <c r="E114" s="10" t="str">
        <f t="shared" si="11"/>
        <v>Emp. Serpentín (PE-01N/PE-1NA)_x000D_</v>
      </c>
      <c r="F114" s="10" t="str">
        <f t="shared" si="11"/>
        <v>Dv. Puerto Chancay</v>
      </c>
      <c r="G114" s="9" t="str">
        <f t="shared" si="11"/>
        <v>PE01N</v>
      </c>
      <c r="H114" s="8">
        <f t="shared" si="7"/>
        <v>6503</v>
      </c>
      <c r="I114" s="12">
        <v>973</v>
      </c>
      <c r="J114" s="12">
        <v>895</v>
      </c>
      <c r="K114" s="12">
        <v>558</v>
      </c>
      <c r="L114" s="12">
        <v>630</v>
      </c>
      <c r="M114" s="12">
        <v>230</v>
      </c>
      <c r="N114" s="12">
        <v>20</v>
      </c>
      <c r="O114" s="12">
        <v>326</v>
      </c>
      <c r="P114" s="12">
        <v>446</v>
      </c>
      <c r="Q114" s="12">
        <v>657</v>
      </c>
      <c r="R114" s="12">
        <v>311</v>
      </c>
      <c r="S114" s="12">
        <v>89</v>
      </c>
      <c r="T114" s="12">
        <v>22</v>
      </c>
      <c r="U114" s="12">
        <v>10</v>
      </c>
      <c r="V114" s="12">
        <v>159</v>
      </c>
      <c r="W114" s="12">
        <v>1112</v>
      </c>
      <c r="X114" s="12">
        <v>8</v>
      </c>
      <c r="Y114" s="12">
        <v>2</v>
      </c>
      <c r="Z114" s="12">
        <v>35</v>
      </c>
      <c r="AA114" s="12">
        <v>20</v>
      </c>
      <c r="AB114" s="12">
        <v>0</v>
      </c>
      <c r="AC114" s="10" t="str">
        <f t="shared" si="8"/>
        <v>Lima</v>
      </c>
    </row>
    <row r="115" spans="2:29" s="18" customFormat="1" x14ac:dyDescent="0.15">
      <c r="B115" s="9">
        <f t="shared" si="9"/>
        <v>109</v>
      </c>
      <c r="C115" s="9" t="s">
        <v>258</v>
      </c>
      <c r="D115" s="10" t="str">
        <f t="shared" si="11"/>
        <v>Aucallama</v>
      </c>
      <c r="E115" s="10" t="str">
        <f t="shared" si="11"/>
        <v>Emp. PE-014/PE-1NC</v>
      </c>
      <c r="F115" s="10" t="str">
        <f t="shared" si="11"/>
        <v>Huaral</v>
      </c>
      <c r="G115" s="9" t="str">
        <f t="shared" si="11"/>
        <v>PE1NB</v>
      </c>
      <c r="H115" s="8">
        <f t="shared" si="7"/>
        <v>2842</v>
      </c>
      <c r="I115" s="12">
        <v>653</v>
      </c>
      <c r="J115" s="12">
        <v>853</v>
      </c>
      <c r="K115" s="12">
        <v>259</v>
      </c>
      <c r="L115" s="12">
        <v>258</v>
      </c>
      <c r="M115" s="12">
        <v>196</v>
      </c>
      <c r="N115" s="12">
        <v>14</v>
      </c>
      <c r="O115" s="12">
        <v>115</v>
      </c>
      <c r="P115" s="12">
        <v>19</v>
      </c>
      <c r="Q115" s="12">
        <v>276</v>
      </c>
      <c r="R115" s="12">
        <v>67</v>
      </c>
      <c r="S115" s="12">
        <v>23</v>
      </c>
      <c r="T115" s="12">
        <v>4</v>
      </c>
      <c r="U115" s="12">
        <v>18</v>
      </c>
      <c r="V115" s="12">
        <v>13</v>
      </c>
      <c r="W115" s="12">
        <v>59</v>
      </c>
      <c r="X115" s="12">
        <v>1</v>
      </c>
      <c r="Y115" s="12">
        <v>5</v>
      </c>
      <c r="Z115" s="12">
        <v>4</v>
      </c>
      <c r="AA115" s="12">
        <v>5</v>
      </c>
      <c r="AB115" s="12">
        <v>0</v>
      </c>
      <c r="AC115" s="10" t="str">
        <f t="shared" si="8"/>
        <v>Lima</v>
      </c>
    </row>
    <row r="116" spans="2:29" s="18" customFormat="1" x14ac:dyDescent="0.15">
      <c r="B116" s="9">
        <f t="shared" si="9"/>
        <v>110</v>
      </c>
      <c r="C116" s="9" t="s">
        <v>139</v>
      </c>
      <c r="D116" s="10" t="str">
        <f t="shared" si="11"/>
        <v>Trapiche</v>
      </c>
      <c r="E116" s="10" t="str">
        <f t="shared" si="11"/>
        <v>La Flor (Fin de Autopista)</v>
      </c>
      <c r="F116" s="10" t="str">
        <f t="shared" si="11"/>
        <v>Trapiche (Emp. PE-20A/LM-109)</v>
      </c>
      <c r="G116" s="9" t="str">
        <f t="shared" si="11"/>
        <v>PE20A</v>
      </c>
      <c r="H116" s="8">
        <f t="shared" si="7"/>
        <v>1422</v>
      </c>
      <c r="I116" s="12">
        <v>278</v>
      </c>
      <c r="J116" s="12">
        <v>178</v>
      </c>
      <c r="K116" s="12">
        <v>139</v>
      </c>
      <c r="L116" s="12">
        <v>80</v>
      </c>
      <c r="M116" s="12">
        <v>165</v>
      </c>
      <c r="N116" s="12">
        <v>4</v>
      </c>
      <c r="O116" s="12">
        <v>6</v>
      </c>
      <c r="P116" s="12">
        <v>1</v>
      </c>
      <c r="Q116" s="12">
        <v>485</v>
      </c>
      <c r="R116" s="12">
        <v>30</v>
      </c>
      <c r="S116" s="12">
        <v>20</v>
      </c>
      <c r="T116" s="12">
        <v>1</v>
      </c>
      <c r="U116" s="12">
        <v>2</v>
      </c>
      <c r="V116" s="12">
        <v>2</v>
      </c>
      <c r="W116" s="12">
        <v>30</v>
      </c>
      <c r="X116" s="12">
        <v>0</v>
      </c>
      <c r="Y116" s="12">
        <v>0</v>
      </c>
      <c r="Z116" s="12">
        <v>0</v>
      </c>
      <c r="AA116" s="12">
        <v>1</v>
      </c>
      <c r="AB116" s="12">
        <v>0</v>
      </c>
      <c r="AC116" s="10" t="str">
        <f t="shared" si="8"/>
        <v>Lima</v>
      </c>
    </row>
    <row r="117" spans="2:29" s="18" customFormat="1" x14ac:dyDescent="0.15">
      <c r="B117" s="9">
        <f t="shared" si="9"/>
        <v>111</v>
      </c>
      <c r="C117" s="9" t="s">
        <v>750</v>
      </c>
      <c r="D117" s="10" t="str">
        <f t="shared" si="11"/>
        <v>Apan</v>
      </c>
      <c r="E117" s="10" t="str">
        <f t="shared" si="11"/>
        <v>Sta. Rosa de Quives (Emp. PE-20A/LM-111)</v>
      </c>
      <c r="F117" s="10" t="str">
        <f t="shared" si="11"/>
        <v>Emp. PE-20A/LM-110</v>
      </c>
      <c r="G117" s="9" t="str">
        <f t="shared" si="11"/>
        <v>PE20A</v>
      </c>
      <c r="H117" s="8">
        <f t="shared" ref="H117:H180" si="12">SUM(I117:AB117)</f>
        <v>252</v>
      </c>
      <c r="I117" s="12">
        <v>72</v>
      </c>
      <c r="J117" s="12">
        <v>36</v>
      </c>
      <c r="K117" s="12">
        <v>32</v>
      </c>
      <c r="L117" s="12">
        <v>3</v>
      </c>
      <c r="M117" s="12">
        <v>59</v>
      </c>
      <c r="N117" s="12">
        <v>1</v>
      </c>
      <c r="O117" s="12">
        <v>2</v>
      </c>
      <c r="P117" s="12">
        <v>0</v>
      </c>
      <c r="Q117" s="12">
        <v>24</v>
      </c>
      <c r="R117" s="12">
        <v>7</v>
      </c>
      <c r="S117" s="12">
        <v>1</v>
      </c>
      <c r="T117" s="12">
        <v>0</v>
      </c>
      <c r="U117" s="12">
        <v>2</v>
      </c>
      <c r="V117" s="12">
        <v>1</v>
      </c>
      <c r="W117" s="12">
        <v>11</v>
      </c>
      <c r="X117" s="12">
        <v>0</v>
      </c>
      <c r="Y117" s="12">
        <v>0</v>
      </c>
      <c r="Z117" s="12">
        <v>0</v>
      </c>
      <c r="AA117" s="12">
        <v>1</v>
      </c>
      <c r="AB117" s="12">
        <v>0</v>
      </c>
      <c r="AC117" s="10" t="str">
        <f t="shared" si="8"/>
        <v>Lima</v>
      </c>
    </row>
    <row r="118" spans="2:29" s="18" customFormat="1" x14ac:dyDescent="0.15">
      <c r="B118" s="9">
        <f t="shared" si="9"/>
        <v>112</v>
      </c>
      <c r="C118" s="9" t="s">
        <v>755</v>
      </c>
      <c r="D118" s="10" t="str">
        <f t="shared" si="11"/>
        <v>Canta</v>
      </c>
      <c r="E118" s="10" t="str">
        <f t="shared" si="11"/>
        <v>Sirhuayo (Emp. PE-20A/LM-111)</v>
      </c>
      <c r="F118" s="10" t="str">
        <f t="shared" si="11"/>
        <v>Abra La Viuda (LD Lima/Junin)</v>
      </c>
      <c r="G118" s="9" t="str">
        <f t="shared" si="11"/>
        <v>PE20A</v>
      </c>
      <c r="H118" s="8">
        <f t="shared" si="12"/>
        <v>123</v>
      </c>
      <c r="I118" s="12">
        <v>21</v>
      </c>
      <c r="J118" s="12">
        <v>25</v>
      </c>
      <c r="K118" s="12">
        <v>21</v>
      </c>
      <c r="L118" s="12">
        <v>5</v>
      </c>
      <c r="M118" s="12">
        <v>10</v>
      </c>
      <c r="N118" s="12">
        <v>1</v>
      </c>
      <c r="O118" s="12">
        <v>0</v>
      </c>
      <c r="P118" s="12">
        <v>0</v>
      </c>
      <c r="Q118" s="12">
        <v>10</v>
      </c>
      <c r="R118" s="12">
        <v>5</v>
      </c>
      <c r="S118" s="12">
        <v>2</v>
      </c>
      <c r="T118" s="12">
        <v>1</v>
      </c>
      <c r="U118" s="12">
        <v>4</v>
      </c>
      <c r="V118" s="12">
        <v>1</v>
      </c>
      <c r="W118" s="12">
        <v>13</v>
      </c>
      <c r="X118" s="12">
        <v>4</v>
      </c>
      <c r="Y118" s="12">
        <v>0</v>
      </c>
      <c r="Z118" s="12">
        <v>0</v>
      </c>
      <c r="AA118" s="12">
        <v>0</v>
      </c>
      <c r="AB118" s="12">
        <v>0</v>
      </c>
      <c r="AC118" s="10" t="str">
        <f t="shared" si="8"/>
        <v>Lima</v>
      </c>
    </row>
    <row r="119" spans="2:29" s="18" customFormat="1" x14ac:dyDescent="0.15">
      <c r="B119" s="9">
        <f t="shared" si="9"/>
        <v>113</v>
      </c>
      <c r="C119" s="9" t="s">
        <v>761</v>
      </c>
      <c r="D119" s="10" t="str">
        <f t="shared" si="11"/>
        <v>Chaclacayo</v>
      </c>
      <c r="E119" s="10" t="str">
        <f t="shared" si="11"/>
        <v>Pte. Los Angeles</v>
      </c>
      <c r="F119" s="10" t="str">
        <f t="shared" si="11"/>
        <v>Km. 30+000</v>
      </c>
      <c r="G119" s="9" t="str">
        <f t="shared" si="11"/>
        <v>PE022</v>
      </c>
      <c r="H119" s="8">
        <f t="shared" si="12"/>
        <v>11609</v>
      </c>
      <c r="I119" s="12">
        <v>5856</v>
      </c>
      <c r="J119" s="12">
        <v>797</v>
      </c>
      <c r="K119" s="12">
        <v>560</v>
      </c>
      <c r="L119" s="12">
        <v>114</v>
      </c>
      <c r="M119" s="12">
        <v>962</v>
      </c>
      <c r="N119" s="12">
        <v>1314</v>
      </c>
      <c r="O119" s="12">
        <v>75</v>
      </c>
      <c r="P119" s="12">
        <v>228</v>
      </c>
      <c r="Q119" s="12">
        <v>711</v>
      </c>
      <c r="R119" s="12">
        <v>281</v>
      </c>
      <c r="S119" s="12">
        <v>58</v>
      </c>
      <c r="T119" s="12">
        <v>12</v>
      </c>
      <c r="U119" s="12">
        <v>21</v>
      </c>
      <c r="V119" s="12">
        <v>26</v>
      </c>
      <c r="W119" s="12">
        <v>575</v>
      </c>
      <c r="X119" s="12">
        <v>1</v>
      </c>
      <c r="Y119" s="12">
        <v>0</v>
      </c>
      <c r="Z119" s="12">
        <v>5</v>
      </c>
      <c r="AA119" s="12">
        <v>13</v>
      </c>
      <c r="AB119" s="12">
        <v>0</v>
      </c>
      <c r="AC119" s="10" t="str">
        <f t="shared" si="8"/>
        <v>Lima</v>
      </c>
    </row>
    <row r="120" spans="2:29" s="18" customFormat="1" x14ac:dyDescent="0.15">
      <c r="B120" s="9">
        <f t="shared" si="9"/>
        <v>114</v>
      </c>
      <c r="C120" s="9" t="s">
        <v>767</v>
      </c>
      <c r="D120" s="10" t="str">
        <f t="shared" si="11"/>
        <v>Ricardo Palma</v>
      </c>
      <c r="E120" s="10" t="str">
        <f t="shared" si="11"/>
        <v>Dv. Sta. Eulalia (PE-022/LM-103)</v>
      </c>
      <c r="F120" s="10" t="str">
        <f t="shared" si="11"/>
        <v>Cupiche</v>
      </c>
      <c r="G120" s="9" t="str">
        <f t="shared" si="11"/>
        <v>PE022</v>
      </c>
      <c r="H120" s="8">
        <f t="shared" si="12"/>
        <v>7073</v>
      </c>
      <c r="I120" s="12">
        <v>2609</v>
      </c>
      <c r="J120" s="12">
        <v>806</v>
      </c>
      <c r="K120" s="12">
        <v>370</v>
      </c>
      <c r="L120" s="12">
        <v>71</v>
      </c>
      <c r="M120" s="12">
        <v>404</v>
      </c>
      <c r="N120" s="12">
        <v>1121</v>
      </c>
      <c r="O120" s="12">
        <v>49</v>
      </c>
      <c r="P120" s="12">
        <v>261</v>
      </c>
      <c r="Q120" s="12">
        <v>394</v>
      </c>
      <c r="R120" s="12">
        <v>293</v>
      </c>
      <c r="S120" s="12">
        <v>56</v>
      </c>
      <c r="T120" s="12">
        <v>10</v>
      </c>
      <c r="U120" s="12">
        <v>18</v>
      </c>
      <c r="V120" s="12">
        <v>33</v>
      </c>
      <c r="W120" s="12">
        <v>560</v>
      </c>
      <c r="X120" s="12">
        <v>1</v>
      </c>
      <c r="Y120" s="12">
        <v>3</v>
      </c>
      <c r="Z120" s="12">
        <v>5</v>
      </c>
      <c r="AA120" s="12">
        <v>9</v>
      </c>
      <c r="AB120" s="12">
        <v>0</v>
      </c>
      <c r="AC120" s="10" t="str">
        <f t="shared" si="8"/>
        <v>Lima</v>
      </c>
    </row>
    <row r="121" spans="2:29" s="18" customFormat="1" x14ac:dyDescent="0.15">
      <c r="B121" s="9">
        <f t="shared" si="9"/>
        <v>115</v>
      </c>
      <c r="C121" s="9" t="s">
        <v>772</v>
      </c>
      <c r="D121" s="10" t="str">
        <f t="shared" si="11"/>
        <v>Tambo de Viso</v>
      </c>
      <c r="E121" s="10" t="str">
        <f t="shared" si="11"/>
        <v>Matucana</v>
      </c>
      <c r="F121" s="10" t="str">
        <f t="shared" si="11"/>
        <v>Tambo de Viso</v>
      </c>
      <c r="G121" s="9" t="str">
        <f t="shared" si="11"/>
        <v>PE022</v>
      </c>
      <c r="H121" s="8">
        <f t="shared" si="12"/>
        <v>3221</v>
      </c>
      <c r="I121" s="12">
        <v>698</v>
      </c>
      <c r="J121" s="12">
        <v>89</v>
      </c>
      <c r="K121" s="12">
        <v>259</v>
      </c>
      <c r="L121" s="12">
        <v>266</v>
      </c>
      <c r="M121" s="12">
        <v>129</v>
      </c>
      <c r="N121" s="12">
        <v>49</v>
      </c>
      <c r="O121" s="12">
        <v>36</v>
      </c>
      <c r="P121" s="12">
        <v>243</v>
      </c>
      <c r="Q121" s="12">
        <v>359</v>
      </c>
      <c r="R121" s="12">
        <v>308</v>
      </c>
      <c r="S121" s="12">
        <v>68</v>
      </c>
      <c r="T121" s="12">
        <v>5</v>
      </c>
      <c r="U121" s="12">
        <v>16</v>
      </c>
      <c r="V121" s="12">
        <v>31</v>
      </c>
      <c r="W121" s="12">
        <v>641</v>
      </c>
      <c r="X121" s="12">
        <v>1</v>
      </c>
      <c r="Y121" s="12">
        <v>1</v>
      </c>
      <c r="Z121" s="12">
        <v>6</v>
      </c>
      <c r="AA121" s="12">
        <v>16</v>
      </c>
      <c r="AB121" s="12">
        <v>0</v>
      </c>
      <c r="AC121" s="10" t="str">
        <f t="shared" si="8"/>
        <v>Lima</v>
      </c>
    </row>
    <row r="122" spans="2:29" s="18" customFormat="1" x14ac:dyDescent="0.15">
      <c r="B122" s="9">
        <f t="shared" si="9"/>
        <v>116</v>
      </c>
      <c r="C122" s="9" t="s">
        <v>777</v>
      </c>
      <c r="D122" s="10" t="str">
        <f t="shared" si="11"/>
        <v>San Mateo</v>
      </c>
      <c r="E122" s="10" t="str">
        <f t="shared" si="11"/>
        <v>San Mateo</v>
      </c>
      <c r="F122" s="10" t="str">
        <f t="shared" si="11"/>
        <v>Casapalca</v>
      </c>
      <c r="G122" s="9" t="str">
        <f t="shared" si="11"/>
        <v>PE022</v>
      </c>
      <c r="H122" s="8">
        <f t="shared" si="12"/>
        <v>3186</v>
      </c>
      <c r="I122" s="12">
        <v>685</v>
      </c>
      <c r="J122" s="12">
        <v>120</v>
      </c>
      <c r="K122" s="12">
        <v>235</v>
      </c>
      <c r="L122" s="12">
        <v>248</v>
      </c>
      <c r="M122" s="12">
        <v>160</v>
      </c>
      <c r="N122" s="12">
        <v>8</v>
      </c>
      <c r="O122" s="12">
        <v>32</v>
      </c>
      <c r="P122" s="12">
        <v>255</v>
      </c>
      <c r="Q122" s="12">
        <v>343</v>
      </c>
      <c r="R122" s="12">
        <v>315</v>
      </c>
      <c r="S122" s="12">
        <v>68</v>
      </c>
      <c r="T122" s="12">
        <v>7</v>
      </c>
      <c r="U122" s="12">
        <v>28</v>
      </c>
      <c r="V122" s="12">
        <v>33</v>
      </c>
      <c r="W122" s="12">
        <v>621</v>
      </c>
      <c r="X122" s="12">
        <v>2</v>
      </c>
      <c r="Y122" s="12">
        <v>3</v>
      </c>
      <c r="Z122" s="12">
        <v>7</v>
      </c>
      <c r="AA122" s="12">
        <v>16</v>
      </c>
      <c r="AB122" s="12">
        <v>0</v>
      </c>
      <c r="AC122" s="10" t="str">
        <f t="shared" si="8"/>
        <v>Lima</v>
      </c>
    </row>
    <row r="123" spans="2:29" s="18" customFormat="1" x14ac:dyDescent="0.15">
      <c r="B123" s="9">
        <f t="shared" si="9"/>
        <v>117</v>
      </c>
      <c r="C123" s="9" t="s">
        <v>782</v>
      </c>
      <c r="D123" s="10" t="str">
        <f t="shared" si="11"/>
        <v>Chilca</v>
      </c>
      <c r="E123" s="10" t="str">
        <f t="shared" si="11"/>
        <v>Puente Pucusana</v>
      </c>
      <c r="F123" s="10" t="str">
        <f t="shared" si="11"/>
        <v>Playa León Dormido</v>
      </c>
      <c r="G123" s="9" t="str">
        <f t="shared" si="11"/>
        <v>PE01S</v>
      </c>
      <c r="H123" s="8">
        <f t="shared" si="12"/>
        <v>8914</v>
      </c>
      <c r="I123" s="12">
        <v>1922</v>
      </c>
      <c r="J123" s="12">
        <v>868</v>
      </c>
      <c r="K123" s="12">
        <v>1190</v>
      </c>
      <c r="L123" s="12">
        <v>664</v>
      </c>
      <c r="M123" s="12">
        <v>511</v>
      </c>
      <c r="N123" s="12">
        <v>102</v>
      </c>
      <c r="O123" s="12">
        <v>448</v>
      </c>
      <c r="P123" s="12">
        <v>587</v>
      </c>
      <c r="Q123" s="12">
        <v>561</v>
      </c>
      <c r="R123" s="12">
        <v>300</v>
      </c>
      <c r="S123" s="12">
        <v>138</v>
      </c>
      <c r="T123" s="12">
        <v>174</v>
      </c>
      <c r="U123" s="12">
        <v>164</v>
      </c>
      <c r="V123" s="12">
        <v>203</v>
      </c>
      <c r="W123" s="12">
        <v>589</v>
      </c>
      <c r="X123" s="12">
        <v>89</v>
      </c>
      <c r="Y123" s="12">
        <v>98</v>
      </c>
      <c r="Z123" s="12">
        <v>89</v>
      </c>
      <c r="AA123" s="12">
        <v>217</v>
      </c>
      <c r="AB123" s="12">
        <v>0</v>
      </c>
      <c r="AC123" s="10" t="str">
        <f t="shared" si="8"/>
        <v>Lima</v>
      </c>
    </row>
    <row r="124" spans="2:29" s="18" customFormat="1" x14ac:dyDescent="0.15">
      <c r="B124" s="9">
        <f t="shared" si="9"/>
        <v>118</v>
      </c>
      <c r="C124" s="9" t="s">
        <v>789</v>
      </c>
      <c r="D124" s="10" t="str">
        <f t="shared" si="11"/>
        <v>Jaguay</v>
      </c>
      <c r="E124" s="10" t="str">
        <f t="shared" si="11"/>
        <v>Lím. Dep Lima/Ica (Jahuay)</v>
      </c>
      <c r="F124" s="10" t="str">
        <f t="shared" si="11"/>
        <v>Dv. Chincha Alta (km 190+900)</v>
      </c>
      <c r="G124" s="9" t="str">
        <f t="shared" si="11"/>
        <v>PE01S</v>
      </c>
      <c r="H124" s="8">
        <f t="shared" si="12"/>
        <v>3846</v>
      </c>
      <c r="I124" s="12">
        <v>579</v>
      </c>
      <c r="J124" s="12">
        <v>316</v>
      </c>
      <c r="K124" s="12">
        <v>380</v>
      </c>
      <c r="L124" s="12">
        <v>329</v>
      </c>
      <c r="M124" s="12">
        <v>173</v>
      </c>
      <c r="N124" s="12">
        <v>38</v>
      </c>
      <c r="O124" s="12">
        <v>156</v>
      </c>
      <c r="P124" s="12">
        <v>395</v>
      </c>
      <c r="Q124" s="12">
        <v>280</v>
      </c>
      <c r="R124" s="12">
        <v>162</v>
      </c>
      <c r="S124" s="12">
        <v>97</v>
      </c>
      <c r="T124" s="12">
        <v>64</v>
      </c>
      <c r="U124" s="12">
        <v>82</v>
      </c>
      <c r="V124" s="12">
        <v>213</v>
      </c>
      <c r="W124" s="12">
        <v>512</v>
      </c>
      <c r="X124" s="12">
        <v>20</v>
      </c>
      <c r="Y124" s="12">
        <v>16</v>
      </c>
      <c r="Z124" s="12">
        <v>20</v>
      </c>
      <c r="AA124" s="12">
        <v>14</v>
      </c>
      <c r="AB124" s="12">
        <v>0</v>
      </c>
      <c r="AC124" s="10" t="str">
        <f t="shared" si="8"/>
        <v>Lima</v>
      </c>
    </row>
    <row r="125" spans="2:29" s="18" customFormat="1" x14ac:dyDescent="0.15">
      <c r="B125" s="9">
        <f t="shared" si="9"/>
        <v>119</v>
      </c>
      <c r="C125" s="9" t="s">
        <v>795</v>
      </c>
      <c r="D125" s="10" t="str">
        <f t="shared" si="11"/>
        <v>Pacaran</v>
      </c>
      <c r="E125" s="10" t="str">
        <f t="shared" si="11"/>
        <v>Pacarán</v>
      </c>
      <c r="F125" s="10" t="str">
        <f t="shared" si="11"/>
        <v>Zuñiga</v>
      </c>
      <c r="G125" s="9" t="str">
        <f t="shared" si="11"/>
        <v>PE024</v>
      </c>
      <c r="H125" s="8">
        <f t="shared" si="12"/>
        <v>312</v>
      </c>
      <c r="I125" s="12">
        <v>58</v>
      </c>
      <c r="J125" s="12">
        <v>48</v>
      </c>
      <c r="K125" s="12">
        <v>51</v>
      </c>
      <c r="L125" s="12">
        <v>2</v>
      </c>
      <c r="M125" s="12">
        <v>103</v>
      </c>
      <c r="N125" s="12">
        <v>7</v>
      </c>
      <c r="O125" s="12">
        <v>3</v>
      </c>
      <c r="P125" s="12">
        <v>0</v>
      </c>
      <c r="Q125" s="12">
        <v>38</v>
      </c>
      <c r="R125" s="12">
        <v>1</v>
      </c>
      <c r="S125" s="12">
        <v>0</v>
      </c>
      <c r="T125" s="12">
        <v>0</v>
      </c>
      <c r="U125" s="12">
        <v>0</v>
      </c>
      <c r="V125" s="12">
        <v>0</v>
      </c>
      <c r="W125" s="12">
        <v>1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0" t="str">
        <f t="shared" si="8"/>
        <v>Lima</v>
      </c>
    </row>
    <row r="126" spans="2:29" s="18" customFormat="1" x14ac:dyDescent="0.15">
      <c r="B126" s="9">
        <f t="shared" si="9"/>
        <v>120</v>
      </c>
      <c r="C126" s="9" t="s">
        <v>802</v>
      </c>
      <c r="D126" s="10" t="str">
        <f t="shared" si="11"/>
        <v>Chaucha</v>
      </c>
      <c r="E126" s="10" t="str">
        <f t="shared" si="11"/>
        <v>Chaucha</v>
      </c>
      <c r="F126" s="10" t="str">
        <f t="shared" si="11"/>
        <v>Abra Negro Bueno</v>
      </c>
      <c r="G126" s="9" t="str">
        <f t="shared" si="11"/>
        <v>PE024</v>
      </c>
      <c r="H126" s="8">
        <f t="shared" si="12"/>
        <v>275</v>
      </c>
      <c r="I126" s="12">
        <v>53</v>
      </c>
      <c r="J126" s="12">
        <v>26</v>
      </c>
      <c r="K126" s="12">
        <v>47</v>
      </c>
      <c r="L126" s="12">
        <v>16</v>
      </c>
      <c r="M126" s="12">
        <v>37</v>
      </c>
      <c r="N126" s="12">
        <v>3</v>
      </c>
      <c r="O126" s="12">
        <v>2</v>
      </c>
      <c r="P126" s="12">
        <v>0</v>
      </c>
      <c r="Q126" s="12">
        <v>23</v>
      </c>
      <c r="R126" s="12">
        <v>17</v>
      </c>
      <c r="S126" s="12">
        <v>7</v>
      </c>
      <c r="T126" s="12">
        <v>6</v>
      </c>
      <c r="U126" s="12">
        <v>7</v>
      </c>
      <c r="V126" s="12">
        <v>6</v>
      </c>
      <c r="W126" s="12">
        <v>25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0" t="str">
        <f t="shared" si="8"/>
        <v>Lima</v>
      </c>
    </row>
    <row r="127" spans="2:29" s="18" customFormat="1" x14ac:dyDescent="0.15">
      <c r="B127" s="9">
        <f t="shared" si="9"/>
        <v>121</v>
      </c>
      <c r="C127" s="9" t="s">
        <v>807</v>
      </c>
      <c r="D127" s="10" t="str">
        <f t="shared" ref="D127:G146" si="13">VLOOKUP($C127,Estaciones_2016,D$586,0)</f>
        <v>Tambo de Mora</v>
      </c>
      <c r="E127" s="10" t="str">
        <f t="shared" si="13"/>
        <v>Dv. Chincha Alta (PE-01S/PE-026)</v>
      </c>
      <c r="F127" s="10" t="str">
        <f t="shared" si="13"/>
        <v>Dv. Chincha Baja</v>
      </c>
      <c r="G127" s="9" t="str">
        <f t="shared" si="13"/>
        <v>IC104</v>
      </c>
      <c r="H127" s="8">
        <f t="shared" si="12"/>
        <v>10010</v>
      </c>
      <c r="I127" s="12">
        <v>1447</v>
      </c>
      <c r="J127" s="12">
        <v>817</v>
      </c>
      <c r="K127" s="12">
        <v>875</v>
      </c>
      <c r="L127" s="12">
        <v>667</v>
      </c>
      <c r="M127" s="12">
        <v>605</v>
      </c>
      <c r="N127" s="12">
        <v>531</v>
      </c>
      <c r="O127" s="12">
        <v>545</v>
      </c>
      <c r="P127" s="12">
        <v>801</v>
      </c>
      <c r="Q127" s="12">
        <v>570</v>
      </c>
      <c r="R127" s="12">
        <v>446</v>
      </c>
      <c r="S127" s="12">
        <v>334</v>
      </c>
      <c r="T127" s="12">
        <v>247</v>
      </c>
      <c r="U127" s="12">
        <v>369</v>
      </c>
      <c r="V127" s="12">
        <v>274</v>
      </c>
      <c r="W127" s="12">
        <v>1022</v>
      </c>
      <c r="X127" s="12">
        <v>137</v>
      </c>
      <c r="Y127" s="12">
        <v>146</v>
      </c>
      <c r="Z127" s="12">
        <v>110</v>
      </c>
      <c r="AA127" s="12">
        <v>67</v>
      </c>
      <c r="AB127" s="12">
        <v>0</v>
      </c>
      <c r="AC127" s="10" t="str">
        <f t="shared" si="8"/>
        <v>Lima</v>
      </c>
    </row>
    <row r="128" spans="2:29" s="18" customFormat="1" x14ac:dyDescent="0.15">
      <c r="B128" s="9">
        <f t="shared" si="9"/>
        <v>122</v>
      </c>
      <c r="C128" s="9" t="s">
        <v>814</v>
      </c>
      <c r="D128" s="10" t="str">
        <f t="shared" si="13"/>
        <v>San Juan</v>
      </c>
      <c r="E128" s="10" t="str">
        <f t="shared" si="13"/>
        <v>San Juan</v>
      </c>
      <c r="F128" s="10" t="str">
        <f t="shared" si="13"/>
        <v>Puente Huachinga</v>
      </c>
      <c r="G128" s="9" t="str">
        <f t="shared" si="13"/>
        <v>PE026</v>
      </c>
      <c r="H128" s="8">
        <f t="shared" si="12"/>
        <v>164</v>
      </c>
      <c r="I128" s="12">
        <v>46</v>
      </c>
      <c r="J128" s="12">
        <v>14</v>
      </c>
      <c r="K128" s="12">
        <v>36</v>
      </c>
      <c r="L128" s="12">
        <v>14</v>
      </c>
      <c r="M128" s="12">
        <v>15</v>
      </c>
      <c r="N128" s="12">
        <v>3</v>
      </c>
      <c r="O128" s="12">
        <v>4</v>
      </c>
      <c r="P128" s="12">
        <v>0</v>
      </c>
      <c r="Q128" s="12">
        <v>14</v>
      </c>
      <c r="R128" s="12">
        <v>17</v>
      </c>
      <c r="S128" s="12">
        <v>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0" t="str">
        <f t="shared" si="8"/>
        <v>Ica</v>
      </c>
    </row>
    <row r="129" spans="2:29" s="18" customFormat="1" x14ac:dyDescent="0.15">
      <c r="B129" s="9">
        <f t="shared" si="9"/>
        <v>123</v>
      </c>
      <c r="C129" s="9" t="s">
        <v>821</v>
      </c>
      <c r="D129" s="10" t="str">
        <f t="shared" si="13"/>
        <v>El Carmen</v>
      </c>
      <c r="E129" s="10" t="str">
        <f t="shared" si="13"/>
        <v>Dv. Chincha Baja</v>
      </c>
      <c r="F129" s="10" t="str">
        <f t="shared" si="13"/>
        <v>Dv. El Carmen</v>
      </c>
      <c r="G129" s="9" t="str">
        <f t="shared" si="13"/>
        <v>IC104</v>
      </c>
      <c r="H129" s="8">
        <f t="shared" si="12"/>
        <v>7157</v>
      </c>
      <c r="I129" s="12">
        <v>1625</v>
      </c>
      <c r="J129" s="12">
        <v>418</v>
      </c>
      <c r="K129" s="12">
        <v>801</v>
      </c>
      <c r="L129" s="12">
        <v>673</v>
      </c>
      <c r="M129" s="12">
        <v>503</v>
      </c>
      <c r="N129" s="12">
        <v>341</v>
      </c>
      <c r="O129" s="12">
        <v>231</v>
      </c>
      <c r="P129" s="12">
        <v>416</v>
      </c>
      <c r="Q129" s="12">
        <v>570</v>
      </c>
      <c r="R129" s="12">
        <v>269</v>
      </c>
      <c r="S129" s="12">
        <v>149</v>
      </c>
      <c r="T129" s="12">
        <v>129</v>
      </c>
      <c r="U129" s="12">
        <v>185</v>
      </c>
      <c r="V129" s="12">
        <v>246</v>
      </c>
      <c r="W129" s="12">
        <v>493</v>
      </c>
      <c r="X129" s="12">
        <v>24</v>
      </c>
      <c r="Y129" s="12">
        <v>21</v>
      </c>
      <c r="Z129" s="12">
        <v>20</v>
      </c>
      <c r="AA129" s="12">
        <v>43</v>
      </c>
      <c r="AB129" s="12">
        <v>0</v>
      </c>
      <c r="AC129" s="10" t="str">
        <f t="shared" si="8"/>
        <v>Ica</v>
      </c>
    </row>
    <row r="130" spans="2:29" s="18" customFormat="1" x14ac:dyDescent="0.15">
      <c r="B130" s="9">
        <f t="shared" si="9"/>
        <v>124</v>
      </c>
      <c r="C130" s="9" t="s">
        <v>826</v>
      </c>
      <c r="D130" s="10" t="str">
        <f t="shared" si="13"/>
        <v>El Carmen</v>
      </c>
      <c r="E130" s="10" t="str">
        <f t="shared" si="13"/>
        <v>Dv. Pisco (PE-28A/PE-1SB)</v>
      </c>
      <c r="F130" s="10" t="str">
        <f t="shared" si="13"/>
        <v>San Clemente (PE-28A/IC-101)</v>
      </c>
      <c r="G130" s="9" t="str">
        <f t="shared" si="13"/>
        <v>PE28A</v>
      </c>
      <c r="H130" s="8">
        <f t="shared" si="12"/>
        <v>10701</v>
      </c>
      <c r="I130" s="12">
        <v>2880</v>
      </c>
      <c r="J130" s="12">
        <v>1043</v>
      </c>
      <c r="K130" s="12">
        <v>1107</v>
      </c>
      <c r="L130" s="12">
        <v>427</v>
      </c>
      <c r="M130" s="12">
        <v>941</v>
      </c>
      <c r="N130" s="12">
        <v>527</v>
      </c>
      <c r="O130" s="12">
        <v>311</v>
      </c>
      <c r="P130" s="12">
        <v>752</v>
      </c>
      <c r="Q130" s="12">
        <v>702</v>
      </c>
      <c r="R130" s="12">
        <v>529</v>
      </c>
      <c r="S130" s="12">
        <v>126</v>
      </c>
      <c r="T130" s="12">
        <v>40</v>
      </c>
      <c r="U130" s="12">
        <v>55</v>
      </c>
      <c r="V130" s="12">
        <v>148</v>
      </c>
      <c r="W130" s="12">
        <v>1022</v>
      </c>
      <c r="X130" s="12">
        <v>6</v>
      </c>
      <c r="Y130" s="12">
        <v>18</v>
      </c>
      <c r="Z130" s="12">
        <v>23</v>
      </c>
      <c r="AA130" s="12">
        <v>44</v>
      </c>
      <c r="AB130" s="12">
        <v>0</v>
      </c>
      <c r="AC130" s="10" t="str">
        <f t="shared" si="8"/>
        <v>Ica</v>
      </c>
    </row>
    <row r="131" spans="2:29" s="18" customFormat="1" x14ac:dyDescent="0.15">
      <c r="B131" s="9">
        <f t="shared" si="9"/>
        <v>125</v>
      </c>
      <c r="C131" s="9" t="s">
        <v>832</v>
      </c>
      <c r="D131" s="10" t="str">
        <f t="shared" si="13"/>
        <v>Guadalupe</v>
      </c>
      <c r="E131" s="10" t="str">
        <f t="shared" si="13"/>
        <v>La Guanera (PE-01S/PE-028)</v>
      </c>
      <c r="F131" s="10" t="str">
        <f t="shared" si="13"/>
        <v>La Angostura</v>
      </c>
      <c r="G131" s="9" t="str">
        <f t="shared" si="13"/>
        <v>PE01S</v>
      </c>
      <c r="H131" s="8">
        <f t="shared" si="12"/>
        <v>6186</v>
      </c>
      <c r="I131" s="12">
        <v>2404</v>
      </c>
      <c r="J131" s="12">
        <v>144</v>
      </c>
      <c r="K131" s="12">
        <v>720</v>
      </c>
      <c r="L131" s="12">
        <v>501</v>
      </c>
      <c r="M131" s="12">
        <v>271</v>
      </c>
      <c r="N131" s="12">
        <v>267</v>
      </c>
      <c r="O131" s="12">
        <v>111</v>
      </c>
      <c r="P131" s="12">
        <v>405</v>
      </c>
      <c r="Q131" s="12">
        <v>342</v>
      </c>
      <c r="R131" s="12">
        <v>182</v>
      </c>
      <c r="S131" s="12">
        <v>35</v>
      </c>
      <c r="T131" s="12">
        <v>25</v>
      </c>
      <c r="U131" s="12">
        <v>30</v>
      </c>
      <c r="V131" s="12">
        <v>77</v>
      </c>
      <c r="W131" s="12">
        <v>590</v>
      </c>
      <c r="X131" s="12">
        <v>9</v>
      </c>
      <c r="Y131" s="12">
        <v>30</v>
      </c>
      <c r="Z131" s="12">
        <v>21</v>
      </c>
      <c r="AA131" s="12">
        <v>22</v>
      </c>
      <c r="AB131" s="12">
        <v>0</v>
      </c>
      <c r="AC131" s="10" t="str">
        <f t="shared" si="8"/>
        <v>Ica</v>
      </c>
    </row>
    <row r="132" spans="2:29" s="18" customFormat="1" x14ac:dyDescent="0.15">
      <c r="B132" s="9">
        <f t="shared" si="9"/>
        <v>126</v>
      </c>
      <c r="C132" s="9" t="s">
        <v>837</v>
      </c>
      <c r="D132" s="10" t="str">
        <f t="shared" si="13"/>
        <v>Palpa</v>
      </c>
      <c r="E132" s="10" t="str">
        <f t="shared" si="13"/>
        <v>Pte. Río GTRande (Fin Variante Palpa)</v>
      </c>
      <c r="F132" s="10" t="str">
        <f t="shared" si="13"/>
        <v>Dv. Ingenio</v>
      </c>
      <c r="G132" s="9" t="str">
        <f t="shared" si="13"/>
        <v>PE01S</v>
      </c>
      <c r="H132" s="8">
        <f t="shared" si="12"/>
        <v>1730</v>
      </c>
      <c r="I132" s="12">
        <v>186</v>
      </c>
      <c r="J132" s="12">
        <v>128</v>
      </c>
      <c r="K132" s="12">
        <v>222</v>
      </c>
      <c r="L132" s="12">
        <v>31</v>
      </c>
      <c r="M132" s="12">
        <v>90</v>
      </c>
      <c r="N132" s="12">
        <v>15</v>
      </c>
      <c r="O132" s="12">
        <v>86</v>
      </c>
      <c r="P132" s="12">
        <v>148</v>
      </c>
      <c r="Q132" s="12">
        <v>116</v>
      </c>
      <c r="R132" s="12">
        <v>73</v>
      </c>
      <c r="S132" s="12">
        <v>27</v>
      </c>
      <c r="T132" s="12">
        <v>26</v>
      </c>
      <c r="U132" s="12">
        <v>42</v>
      </c>
      <c r="V132" s="12">
        <v>74</v>
      </c>
      <c r="W132" s="12">
        <v>401</v>
      </c>
      <c r="X132" s="12">
        <v>8</v>
      </c>
      <c r="Y132" s="12">
        <v>13</v>
      </c>
      <c r="Z132" s="12">
        <v>22</v>
      </c>
      <c r="AA132" s="12">
        <v>22</v>
      </c>
      <c r="AB132" s="12">
        <v>0</v>
      </c>
      <c r="AC132" s="10" t="str">
        <f t="shared" si="8"/>
        <v>Ica</v>
      </c>
    </row>
    <row r="133" spans="2:29" s="18" customFormat="1" x14ac:dyDescent="0.15">
      <c r="B133" s="9">
        <f t="shared" si="9"/>
        <v>127</v>
      </c>
      <c r="C133" s="9" t="s">
        <v>843</v>
      </c>
      <c r="D133" s="10" t="str">
        <f t="shared" si="13"/>
        <v>Marcona</v>
      </c>
      <c r="E133" s="10" t="str">
        <f t="shared" si="13"/>
        <v>Dv. Mina Marcona</v>
      </c>
      <c r="F133" s="10" t="str">
        <f t="shared" si="13"/>
        <v>Dv. Pto. San Juan (PE-01S+F285/PE-030)</v>
      </c>
      <c r="G133" s="9" t="str">
        <f t="shared" si="13"/>
        <v>PE030</v>
      </c>
      <c r="H133" s="8">
        <f t="shared" si="12"/>
        <v>381</v>
      </c>
      <c r="I133" s="12">
        <v>70</v>
      </c>
      <c r="J133" s="12">
        <v>13</v>
      </c>
      <c r="K133" s="12">
        <v>75</v>
      </c>
      <c r="L133" s="12">
        <v>8</v>
      </c>
      <c r="M133" s="12">
        <v>105</v>
      </c>
      <c r="N133" s="12">
        <v>5</v>
      </c>
      <c r="O133" s="12">
        <v>3</v>
      </c>
      <c r="P133" s="12">
        <v>10</v>
      </c>
      <c r="Q133" s="12">
        <v>41</v>
      </c>
      <c r="R133" s="12">
        <v>16</v>
      </c>
      <c r="S133" s="12">
        <v>7</v>
      </c>
      <c r="T133" s="12">
        <v>1</v>
      </c>
      <c r="U133" s="12">
        <v>1</v>
      </c>
      <c r="V133" s="12">
        <v>0</v>
      </c>
      <c r="W133" s="12">
        <v>23</v>
      </c>
      <c r="X133" s="12">
        <v>1</v>
      </c>
      <c r="Y133" s="12">
        <v>0</v>
      </c>
      <c r="Z133" s="12">
        <v>0</v>
      </c>
      <c r="AA133" s="12">
        <v>2</v>
      </c>
      <c r="AB133" s="12">
        <v>0</v>
      </c>
      <c r="AC133" s="10" t="str">
        <f t="shared" si="8"/>
        <v>Ica</v>
      </c>
    </row>
    <row r="134" spans="2:29" s="18" customFormat="1" x14ac:dyDescent="0.15">
      <c r="B134" s="9">
        <f t="shared" si="9"/>
        <v>128</v>
      </c>
      <c r="C134" s="9" t="s">
        <v>850</v>
      </c>
      <c r="D134" s="10" t="str">
        <f t="shared" si="13"/>
        <v>Pacra</v>
      </c>
      <c r="E134" s="10" t="str">
        <f t="shared" si="13"/>
        <v>Humay</v>
      </c>
      <c r="F134" s="10" t="str">
        <f t="shared" si="13"/>
        <v>Pámpano (PE-28A/PE-28D)</v>
      </c>
      <c r="G134" s="9" t="str">
        <f t="shared" si="13"/>
        <v>PE28A</v>
      </c>
      <c r="H134" s="8">
        <f t="shared" si="12"/>
        <v>608</v>
      </c>
      <c r="I134" s="12">
        <v>114</v>
      </c>
      <c r="J134" s="12">
        <v>29</v>
      </c>
      <c r="K134" s="12">
        <v>77</v>
      </c>
      <c r="L134" s="12">
        <v>21</v>
      </c>
      <c r="M134" s="12">
        <v>90</v>
      </c>
      <c r="N134" s="12">
        <v>2</v>
      </c>
      <c r="O134" s="12">
        <v>7</v>
      </c>
      <c r="P134" s="12">
        <v>57</v>
      </c>
      <c r="Q134" s="12">
        <v>50</v>
      </c>
      <c r="R134" s="12">
        <v>72</v>
      </c>
      <c r="S134" s="12">
        <v>3</v>
      </c>
      <c r="T134" s="12">
        <v>1</v>
      </c>
      <c r="U134" s="12">
        <v>2</v>
      </c>
      <c r="V134" s="12">
        <v>4</v>
      </c>
      <c r="W134" s="12">
        <v>75</v>
      </c>
      <c r="X134" s="12">
        <v>1</v>
      </c>
      <c r="Y134" s="12">
        <v>0</v>
      </c>
      <c r="Z134" s="12">
        <v>3</v>
      </c>
      <c r="AA134" s="12">
        <v>0</v>
      </c>
      <c r="AB134" s="12">
        <v>0</v>
      </c>
      <c r="AC134" s="10" t="str">
        <f t="shared" si="8"/>
        <v>Ica</v>
      </c>
    </row>
    <row r="135" spans="2:29" s="18" customFormat="1" x14ac:dyDescent="0.15">
      <c r="B135" s="9">
        <f t="shared" si="9"/>
        <v>129</v>
      </c>
      <c r="C135" s="9" t="s">
        <v>856</v>
      </c>
      <c r="D135" s="10" t="str">
        <f t="shared" si="13"/>
        <v>Pacra</v>
      </c>
      <c r="E135" s="10" t="str">
        <f t="shared" si="13"/>
        <v>La Tinguiña</v>
      </c>
      <c r="F135" s="10" t="str">
        <f t="shared" si="13"/>
        <v>Los Molinos</v>
      </c>
      <c r="G135" s="9" t="str">
        <f t="shared" si="13"/>
        <v>PE1SC</v>
      </c>
      <c r="H135" s="8">
        <f t="shared" si="12"/>
        <v>1841</v>
      </c>
      <c r="I135" s="12">
        <v>1034</v>
      </c>
      <c r="J135" s="12">
        <v>225</v>
      </c>
      <c r="K135" s="12">
        <v>217</v>
      </c>
      <c r="L135" s="12">
        <v>90</v>
      </c>
      <c r="M135" s="12">
        <v>79</v>
      </c>
      <c r="N135" s="12">
        <v>17</v>
      </c>
      <c r="O135" s="12">
        <v>10</v>
      </c>
      <c r="P135" s="12">
        <v>3</v>
      </c>
      <c r="Q135" s="12">
        <v>126</v>
      </c>
      <c r="R135" s="12">
        <v>35</v>
      </c>
      <c r="S135" s="12">
        <v>1</v>
      </c>
      <c r="T135" s="12">
        <v>0</v>
      </c>
      <c r="U135" s="12">
        <v>0</v>
      </c>
      <c r="V135" s="12">
        <v>1</v>
      </c>
      <c r="W135" s="12">
        <v>3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0" t="str">
        <f t="shared" ref="AC135:AC198" si="14">VLOOKUP($C135,Estaciones_2016,AC$586,0)</f>
        <v>Ica</v>
      </c>
    </row>
    <row r="136" spans="2:29" s="18" customFormat="1" x14ac:dyDescent="0.15">
      <c r="B136" s="9">
        <f t="shared" si="9"/>
        <v>130</v>
      </c>
      <c r="C136" s="9" t="s">
        <v>862</v>
      </c>
      <c r="D136" s="10" t="str">
        <f t="shared" si="13"/>
        <v>Atico Viejo</v>
      </c>
      <c r="E136" s="10" t="str">
        <f t="shared" si="13"/>
        <v>Puente Atico</v>
      </c>
      <c r="F136" s="10" t="str">
        <f t="shared" si="13"/>
        <v>Repartición Dv R510</v>
      </c>
      <c r="G136" s="9" t="str">
        <f t="shared" si="13"/>
        <v>PE1SE</v>
      </c>
      <c r="H136" s="8">
        <f t="shared" si="12"/>
        <v>99</v>
      </c>
      <c r="I136" s="12">
        <v>4</v>
      </c>
      <c r="J136" s="12">
        <v>7</v>
      </c>
      <c r="K136" s="12">
        <v>19</v>
      </c>
      <c r="L136" s="12">
        <v>11</v>
      </c>
      <c r="M136" s="12">
        <v>15</v>
      </c>
      <c r="N136" s="12">
        <v>3</v>
      </c>
      <c r="O136" s="12">
        <v>2</v>
      </c>
      <c r="P136" s="12">
        <v>2</v>
      </c>
      <c r="Q136" s="12">
        <v>10</v>
      </c>
      <c r="R136" s="12">
        <v>19</v>
      </c>
      <c r="S136" s="12">
        <v>3</v>
      </c>
      <c r="T136" s="12">
        <v>1</v>
      </c>
      <c r="U136" s="12">
        <v>1</v>
      </c>
      <c r="V136" s="12">
        <v>2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0" t="str">
        <f t="shared" si="14"/>
        <v>Arequipa</v>
      </c>
    </row>
    <row r="137" spans="2:29" s="18" customFormat="1" x14ac:dyDescent="0.15">
      <c r="B137" s="9">
        <f t="shared" si="9"/>
        <v>131</v>
      </c>
      <c r="C137" s="9" t="s">
        <v>870</v>
      </c>
      <c r="D137" s="10" t="str">
        <f t="shared" si="13"/>
        <v>Ocoña</v>
      </c>
      <c r="E137" s="10" t="str">
        <f t="shared" si="13"/>
        <v>La Planchada</v>
      </c>
      <c r="F137" s="10" t="str">
        <f t="shared" si="13"/>
        <v>Ocoña</v>
      </c>
      <c r="G137" s="9" t="str">
        <f t="shared" si="13"/>
        <v>PE01S</v>
      </c>
      <c r="H137" s="8">
        <f t="shared" si="12"/>
        <v>860</v>
      </c>
      <c r="I137" s="12">
        <v>84</v>
      </c>
      <c r="J137" s="12">
        <v>22</v>
      </c>
      <c r="K137" s="12">
        <v>95</v>
      </c>
      <c r="L137" s="12">
        <v>12</v>
      </c>
      <c r="M137" s="12">
        <v>29</v>
      </c>
      <c r="N137" s="12">
        <v>4</v>
      </c>
      <c r="O137" s="12">
        <v>6</v>
      </c>
      <c r="P137" s="12">
        <v>97</v>
      </c>
      <c r="Q137" s="12">
        <v>53</v>
      </c>
      <c r="R137" s="12">
        <v>44</v>
      </c>
      <c r="S137" s="12">
        <v>11</v>
      </c>
      <c r="T137" s="12">
        <v>18</v>
      </c>
      <c r="U137" s="12">
        <v>21</v>
      </c>
      <c r="V137" s="12">
        <v>52</v>
      </c>
      <c r="W137" s="12">
        <v>280</v>
      </c>
      <c r="X137" s="12">
        <v>3</v>
      </c>
      <c r="Y137" s="12">
        <v>1</v>
      </c>
      <c r="Z137" s="12">
        <v>11</v>
      </c>
      <c r="AA137" s="12">
        <v>17</v>
      </c>
      <c r="AB137" s="12">
        <v>0</v>
      </c>
      <c r="AC137" s="10" t="str">
        <f t="shared" si="14"/>
        <v>Arequipa</v>
      </c>
    </row>
    <row r="138" spans="2:29" s="18" customFormat="1" x14ac:dyDescent="0.15">
      <c r="B138" s="9">
        <f t="shared" si="9"/>
        <v>132</v>
      </c>
      <c r="C138" s="9" t="s">
        <v>875</v>
      </c>
      <c r="D138" s="10" t="str">
        <f t="shared" si="13"/>
        <v>Quilca</v>
      </c>
      <c r="E138" s="10" t="str">
        <f t="shared" si="13"/>
        <v>Dv. Quilca (PE-01S/PE-1SF)</v>
      </c>
      <c r="F138" s="10" t="str">
        <f t="shared" si="13"/>
        <v>Quilca</v>
      </c>
      <c r="G138" s="9" t="str">
        <f t="shared" si="13"/>
        <v>PE1SF</v>
      </c>
      <c r="H138" s="8">
        <f t="shared" si="12"/>
        <v>278</v>
      </c>
      <c r="I138" s="12">
        <v>76</v>
      </c>
      <c r="J138" s="12">
        <v>24</v>
      </c>
      <c r="K138" s="12">
        <v>43</v>
      </c>
      <c r="L138" s="12">
        <v>5</v>
      </c>
      <c r="M138" s="12">
        <v>22</v>
      </c>
      <c r="N138" s="12">
        <v>4</v>
      </c>
      <c r="O138" s="12">
        <v>0</v>
      </c>
      <c r="P138" s="12">
        <v>13</v>
      </c>
      <c r="Q138" s="12">
        <v>18</v>
      </c>
      <c r="R138" s="12">
        <v>8</v>
      </c>
      <c r="S138" s="12">
        <v>2</v>
      </c>
      <c r="T138" s="12">
        <v>2</v>
      </c>
      <c r="U138" s="12">
        <v>4</v>
      </c>
      <c r="V138" s="12">
        <v>10</v>
      </c>
      <c r="W138" s="12">
        <v>44</v>
      </c>
      <c r="X138" s="12">
        <v>1</v>
      </c>
      <c r="Y138" s="12">
        <v>1</v>
      </c>
      <c r="Z138" s="12">
        <v>1</v>
      </c>
      <c r="AA138" s="12">
        <v>0</v>
      </c>
      <c r="AB138" s="12">
        <v>0</v>
      </c>
      <c r="AC138" s="10" t="str">
        <f t="shared" si="14"/>
        <v>Arequipa</v>
      </c>
    </row>
    <row r="139" spans="2:29" s="18" customFormat="1" x14ac:dyDescent="0.15">
      <c r="B139" s="9">
        <f t="shared" si="9"/>
        <v>133</v>
      </c>
      <c r="C139" s="9" t="s">
        <v>881</v>
      </c>
      <c r="D139" s="10" t="str">
        <f t="shared" si="13"/>
        <v>El Pedregal</v>
      </c>
      <c r="E139" s="10" t="str">
        <f t="shared" si="13"/>
        <v>El Alto (PE-01S/PE-1SJ)</v>
      </c>
      <c r="F139" s="10" t="str">
        <f t="shared" si="13"/>
        <v>Dv. Santa Rita de Siguas</v>
      </c>
      <c r="G139" s="9" t="str">
        <f t="shared" si="13"/>
        <v>PE01S</v>
      </c>
      <c r="H139" s="8">
        <f t="shared" si="12"/>
        <v>2742</v>
      </c>
      <c r="I139" s="12">
        <v>443</v>
      </c>
      <c r="J139" s="12">
        <v>174</v>
      </c>
      <c r="K139" s="12">
        <v>621</v>
      </c>
      <c r="L139" s="12">
        <v>12</v>
      </c>
      <c r="M139" s="12">
        <v>456</v>
      </c>
      <c r="N139" s="12">
        <v>8</v>
      </c>
      <c r="O139" s="12">
        <v>74</v>
      </c>
      <c r="P139" s="12">
        <v>108</v>
      </c>
      <c r="Q139" s="12">
        <v>306</v>
      </c>
      <c r="R139" s="12">
        <v>86</v>
      </c>
      <c r="S139" s="12">
        <v>22</v>
      </c>
      <c r="T139" s="12">
        <v>22</v>
      </c>
      <c r="U139" s="12">
        <v>15</v>
      </c>
      <c r="V139" s="12">
        <v>58</v>
      </c>
      <c r="W139" s="12">
        <v>284</v>
      </c>
      <c r="X139" s="12">
        <v>3</v>
      </c>
      <c r="Y139" s="12">
        <v>1</v>
      </c>
      <c r="Z139" s="12">
        <v>29</v>
      </c>
      <c r="AA139" s="12">
        <v>20</v>
      </c>
      <c r="AB139" s="12">
        <v>0</v>
      </c>
      <c r="AC139" s="10" t="str">
        <f t="shared" si="14"/>
        <v>Arequipa</v>
      </c>
    </row>
    <row r="140" spans="2:29" s="18" customFormat="1" x14ac:dyDescent="0.15">
      <c r="B140" s="9">
        <f t="shared" si="9"/>
        <v>134</v>
      </c>
      <c r="C140" s="9" t="s">
        <v>887</v>
      </c>
      <c r="D140" s="10" t="str">
        <f t="shared" si="13"/>
        <v>El Fiscal</v>
      </c>
      <c r="E140" s="10" t="str">
        <f t="shared" si="13"/>
        <v>Dv. Estación Cachendo</v>
      </c>
      <c r="F140" s="10" t="str">
        <f t="shared" si="13"/>
        <v>Pte. El Fiscal (PE-01S/AR-708)</v>
      </c>
      <c r="G140" s="9" t="str">
        <f t="shared" si="13"/>
        <v>PE01S</v>
      </c>
      <c r="H140" s="8">
        <f t="shared" si="12"/>
        <v>863</v>
      </c>
      <c r="I140" s="12">
        <v>189</v>
      </c>
      <c r="J140" s="12">
        <v>20</v>
      </c>
      <c r="K140" s="12">
        <v>117</v>
      </c>
      <c r="L140" s="12">
        <v>92</v>
      </c>
      <c r="M140" s="12">
        <v>130</v>
      </c>
      <c r="N140" s="12">
        <v>4</v>
      </c>
      <c r="O140" s="12">
        <v>7</v>
      </c>
      <c r="P140" s="12">
        <v>58</v>
      </c>
      <c r="Q140" s="12">
        <v>64</v>
      </c>
      <c r="R140" s="12">
        <v>27</v>
      </c>
      <c r="S140" s="12">
        <v>3</v>
      </c>
      <c r="T140" s="12">
        <v>3</v>
      </c>
      <c r="U140" s="12">
        <v>10</v>
      </c>
      <c r="V140" s="12">
        <v>14</v>
      </c>
      <c r="W140" s="12">
        <v>122</v>
      </c>
      <c r="X140" s="12">
        <v>0</v>
      </c>
      <c r="Y140" s="12">
        <v>0</v>
      </c>
      <c r="Z140" s="12">
        <v>2</v>
      </c>
      <c r="AA140" s="12">
        <v>1</v>
      </c>
      <c r="AB140" s="12">
        <v>0</v>
      </c>
      <c r="AC140" s="10" t="str">
        <f t="shared" si="14"/>
        <v>Arequipa</v>
      </c>
    </row>
    <row r="141" spans="2:29" s="18" customFormat="1" x14ac:dyDescent="0.15">
      <c r="B141" s="9">
        <f t="shared" si="9"/>
        <v>135</v>
      </c>
      <c r="C141" s="9" t="s">
        <v>893</v>
      </c>
      <c r="D141" s="10" t="str">
        <f t="shared" si="13"/>
        <v>Montalvo</v>
      </c>
      <c r="E141" s="10" t="str">
        <f t="shared" si="13"/>
        <v>Km 1123+000</v>
      </c>
      <c r="F141" s="10" t="str">
        <f t="shared" si="13"/>
        <v>Pte. Montalvo (PE-01S/PE-36A)</v>
      </c>
      <c r="G141" s="9" t="str">
        <f t="shared" si="13"/>
        <v>PE01S</v>
      </c>
      <c r="H141" s="8">
        <f t="shared" si="12"/>
        <v>782</v>
      </c>
      <c r="I141" s="12">
        <v>136</v>
      </c>
      <c r="J141" s="12">
        <v>24</v>
      </c>
      <c r="K141" s="12">
        <v>133</v>
      </c>
      <c r="L141" s="12">
        <v>77</v>
      </c>
      <c r="M141" s="12">
        <v>56</v>
      </c>
      <c r="N141" s="12">
        <v>3</v>
      </c>
      <c r="O141" s="12">
        <v>2</v>
      </c>
      <c r="P141" s="12">
        <v>64</v>
      </c>
      <c r="Q141" s="12">
        <v>49</v>
      </c>
      <c r="R141" s="12">
        <v>38</v>
      </c>
      <c r="S141" s="12">
        <v>2</v>
      </c>
      <c r="T141" s="12">
        <v>4</v>
      </c>
      <c r="U141" s="12">
        <v>20</v>
      </c>
      <c r="V141" s="12">
        <v>23</v>
      </c>
      <c r="W141" s="12">
        <v>147</v>
      </c>
      <c r="X141" s="12">
        <v>1</v>
      </c>
      <c r="Y141" s="12">
        <v>0</v>
      </c>
      <c r="Z141" s="12">
        <v>2</v>
      </c>
      <c r="AA141" s="12">
        <v>1</v>
      </c>
      <c r="AB141" s="12">
        <v>0</v>
      </c>
      <c r="AC141" s="10" t="str">
        <f t="shared" si="14"/>
        <v>Arequipa</v>
      </c>
    </row>
    <row r="142" spans="2:29" s="18" customFormat="1" x14ac:dyDescent="0.15">
      <c r="B142" s="9">
        <f t="shared" si="9"/>
        <v>136</v>
      </c>
      <c r="C142" s="9" t="s">
        <v>899</v>
      </c>
      <c r="D142" s="10" t="str">
        <f t="shared" si="13"/>
        <v>Matarani</v>
      </c>
      <c r="E142" s="10" t="str">
        <f t="shared" si="13"/>
        <v>Islay (PE-1SF/PE-034)</v>
      </c>
      <c r="F142" s="10" t="str">
        <f t="shared" si="13"/>
        <v>Boca de Guerreros</v>
      </c>
      <c r="G142" s="9" t="str">
        <f t="shared" si="13"/>
        <v>PE034</v>
      </c>
      <c r="H142" s="8">
        <f t="shared" si="12"/>
        <v>1162</v>
      </c>
      <c r="I142" s="12">
        <v>269</v>
      </c>
      <c r="J142" s="12">
        <v>27</v>
      </c>
      <c r="K142" s="12">
        <v>199</v>
      </c>
      <c r="L142" s="12">
        <v>50</v>
      </c>
      <c r="M142" s="12">
        <v>9</v>
      </c>
      <c r="N142" s="12">
        <v>4</v>
      </c>
      <c r="O142" s="12">
        <v>31</v>
      </c>
      <c r="P142" s="12">
        <v>1</v>
      </c>
      <c r="Q142" s="12">
        <v>51</v>
      </c>
      <c r="R142" s="12">
        <v>17</v>
      </c>
      <c r="S142" s="12">
        <v>4</v>
      </c>
      <c r="T142" s="12">
        <v>8</v>
      </c>
      <c r="U142" s="12">
        <v>6</v>
      </c>
      <c r="V142" s="12">
        <v>25</v>
      </c>
      <c r="W142" s="12">
        <v>459</v>
      </c>
      <c r="X142" s="12">
        <v>0</v>
      </c>
      <c r="Y142" s="12">
        <v>1</v>
      </c>
      <c r="Z142" s="12">
        <v>0</v>
      </c>
      <c r="AA142" s="12">
        <v>1</v>
      </c>
      <c r="AB142" s="12">
        <v>0</v>
      </c>
      <c r="AC142" s="10" t="str">
        <f t="shared" si="14"/>
        <v>Arequipa</v>
      </c>
    </row>
    <row r="143" spans="2:29" s="18" customFormat="1" x14ac:dyDescent="0.15">
      <c r="B143" s="9">
        <f t="shared" si="9"/>
        <v>137</v>
      </c>
      <c r="C143" s="9" t="s">
        <v>906</v>
      </c>
      <c r="D143" s="10" t="str">
        <f t="shared" si="13"/>
        <v>Mollendo</v>
      </c>
      <c r="E143" s="10" t="str">
        <f t="shared" si="13"/>
        <v>Islay (PE-1SF/PE-034)</v>
      </c>
      <c r="F143" s="10" t="str">
        <f t="shared" si="13"/>
        <v>Mollendo (Acceso Norte)</v>
      </c>
      <c r="G143" s="9" t="str">
        <f t="shared" si="13"/>
        <v>PE1SF</v>
      </c>
      <c r="H143" s="8">
        <f t="shared" si="12"/>
        <v>2470</v>
      </c>
      <c r="I143" s="12">
        <v>650</v>
      </c>
      <c r="J143" s="12">
        <v>496</v>
      </c>
      <c r="K143" s="12">
        <v>383</v>
      </c>
      <c r="L143" s="12">
        <v>8</v>
      </c>
      <c r="M143" s="12">
        <v>304</v>
      </c>
      <c r="N143" s="12">
        <v>81</v>
      </c>
      <c r="O143" s="12">
        <v>60</v>
      </c>
      <c r="P143" s="12">
        <v>31</v>
      </c>
      <c r="Q143" s="12">
        <v>110</v>
      </c>
      <c r="R143" s="12">
        <v>52</v>
      </c>
      <c r="S143" s="12">
        <v>22</v>
      </c>
      <c r="T143" s="12">
        <v>17</v>
      </c>
      <c r="U143" s="12">
        <v>31</v>
      </c>
      <c r="V143" s="12">
        <v>41</v>
      </c>
      <c r="W143" s="12">
        <v>178</v>
      </c>
      <c r="X143" s="12">
        <v>2</v>
      </c>
      <c r="Y143" s="12">
        <v>1</v>
      </c>
      <c r="Z143" s="12">
        <v>1</v>
      </c>
      <c r="AA143" s="12">
        <v>2</v>
      </c>
      <c r="AB143" s="12">
        <v>0</v>
      </c>
      <c r="AC143" s="10" t="str">
        <f t="shared" si="14"/>
        <v>Arequipa</v>
      </c>
    </row>
    <row r="144" spans="2:29" s="18" customFormat="1" x14ac:dyDescent="0.15">
      <c r="B144" s="9">
        <f t="shared" si="9"/>
        <v>138</v>
      </c>
      <c r="C144" s="9" t="s">
        <v>911</v>
      </c>
      <c r="D144" s="10" t="str">
        <f t="shared" si="13"/>
        <v>La Curva</v>
      </c>
      <c r="E144" s="10" t="str">
        <f t="shared" si="13"/>
        <v>Dv. Punta de Bombón</v>
      </c>
      <c r="F144" s="10" t="str">
        <f t="shared" si="13"/>
        <v>Corio</v>
      </c>
      <c r="G144" s="9" t="str">
        <f t="shared" si="13"/>
        <v>PE1SF</v>
      </c>
      <c r="H144" s="8">
        <f t="shared" si="12"/>
        <v>424</v>
      </c>
      <c r="I144" s="12">
        <v>114</v>
      </c>
      <c r="J144" s="12">
        <v>31</v>
      </c>
      <c r="K144" s="12">
        <v>69</v>
      </c>
      <c r="L144" s="12">
        <v>10</v>
      </c>
      <c r="M144" s="12">
        <v>44</v>
      </c>
      <c r="N144" s="12">
        <v>2</v>
      </c>
      <c r="O144" s="12">
        <v>14</v>
      </c>
      <c r="P144" s="12">
        <v>17</v>
      </c>
      <c r="Q144" s="12">
        <v>32</v>
      </c>
      <c r="R144" s="12">
        <v>14</v>
      </c>
      <c r="S144" s="12">
        <v>2</v>
      </c>
      <c r="T144" s="12">
        <v>2</v>
      </c>
      <c r="U144" s="12">
        <v>10</v>
      </c>
      <c r="V144" s="12">
        <v>6</v>
      </c>
      <c r="W144" s="12">
        <v>46</v>
      </c>
      <c r="X144" s="12">
        <v>0</v>
      </c>
      <c r="Y144" s="12">
        <v>2</v>
      </c>
      <c r="Z144" s="12">
        <v>1</v>
      </c>
      <c r="AA144" s="12">
        <v>8</v>
      </c>
      <c r="AB144" s="12">
        <v>0</v>
      </c>
      <c r="AC144" s="10" t="str">
        <f t="shared" si="14"/>
        <v>Arequipa</v>
      </c>
    </row>
    <row r="145" spans="2:29" s="18" customFormat="1" x14ac:dyDescent="0.15">
      <c r="B145" s="9">
        <f t="shared" si="9"/>
        <v>139</v>
      </c>
      <c r="C145" s="9" t="s">
        <v>917</v>
      </c>
      <c r="D145" s="10" t="str">
        <f t="shared" si="13"/>
        <v>Morro Siguas</v>
      </c>
      <c r="E145" s="10" t="str">
        <f t="shared" si="13"/>
        <v>Morro Sihuas</v>
      </c>
      <c r="F145" s="10" t="str">
        <f t="shared" si="13"/>
        <v>Aplao</v>
      </c>
      <c r="G145" s="9" t="str">
        <f t="shared" si="13"/>
        <v>PE1SG</v>
      </c>
      <c r="H145" s="8">
        <f t="shared" si="12"/>
        <v>602</v>
      </c>
      <c r="I145" s="12">
        <v>93</v>
      </c>
      <c r="J145" s="12">
        <v>61</v>
      </c>
      <c r="K145" s="12">
        <v>142</v>
      </c>
      <c r="L145" s="12">
        <v>27</v>
      </c>
      <c r="M145" s="12">
        <v>81</v>
      </c>
      <c r="N145" s="12">
        <v>13</v>
      </c>
      <c r="O145" s="12">
        <v>37</v>
      </c>
      <c r="P145" s="12">
        <v>5</v>
      </c>
      <c r="Q145" s="12">
        <v>64</v>
      </c>
      <c r="R145" s="12">
        <v>19</v>
      </c>
      <c r="S145" s="12">
        <v>14</v>
      </c>
      <c r="T145" s="12">
        <v>13</v>
      </c>
      <c r="U145" s="12">
        <v>5</v>
      </c>
      <c r="V145" s="12">
        <v>6</v>
      </c>
      <c r="W145" s="12">
        <v>6</v>
      </c>
      <c r="X145" s="12">
        <v>2</v>
      </c>
      <c r="Y145" s="12">
        <v>4</v>
      </c>
      <c r="Z145" s="12">
        <v>4</v>
      </c>
      <c r="AA145" s="12">
        <v>6</v>
      </c>
      <c r="AB145" s="12">
        <v>0</v>
      </c>
      <c r="AC145" s="10" t="str">
        <f t="shared" si="14"/>
        <v>Arequipa</v>
      </c>
    </row>
    <row r="146" spans="2:29" s="18" customFormat="1" x14ac:dyDescent="0.15">
      <c r="B146" s="9">
        <f t="shared" si="9"/>
        <v>140</v>
      </c>
      <c r="C146" s="9" t="s">
        <v>924</v>
      </c>
      <c r="D146" s="10" t="str">
        <f t="shared" si="13"/>
        <v>Chuquibamba</v>
      </c>
      <c r="E146" s="10" t="str">
        <f t="shared" si="13"/>
        <v>Acoy (PE-1SG/1SH)</v>
      </c>
      <c r="F146" s="10" t="str">
        <f t="shared" si="13"/>
        <v>Chuquibamba</v>
      </c>
      <c r="G146" s="9" t="str">
        <f t="shared" si="13"/>
        <v>PE1SG</v>
      </c>
      <c r="H146" s="8">
        <f t="shared" si="12"/>
        <v>296</v>
      </c>
      <c r="I146" s="12">
        <v>87</v>
      </c>
      <c r="J146" s="12">
        <v>58</v>
      </c>
      <c r="K146" s="12">
        <v>71</v>
      </c>
      <c r="L146" s="12">
        <v>12</v>
      </c>
      <c r="M146" s="12">
        <v>20</v>
      </c>
      <c r="N146" s="12">
        <v>3</v>
      </c>
      <c r="O146" s="12">
        <v>6</v>
      </c>
      <c r="P146" s="12">
        <v>0</v>
      </c>
      <c r="Q146" s="12">
        <v>31</v>
      </c>
      <c r="R146" s="12">
        <v>6</v>
      </c>
      <c r="S146" s="12">
        <v>2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0" t="str">
        <f t="shared" si="14"/>
        <v>Arequipa</v>
      </c>
    </row>
    <row r="147" spans="2:29" s="18" customFormat="1" x14ac:dyDescent="0.15">
      <c r="B147" s="9">
        <f t="shared" si="9"/>
        <v>141</v>
      </c>
      <c r="C147" s="9" t="s">
        <v>929</v>
      </c>
      <c r="D147" s="10" t="str">
        <f t="shared" ref="D147:G166" si="15">VLOOKUP($C147,Estaciones_2016,D$586,0)</f>
        <v>Ongoro</v>
      </c>
      <c r="E147" s="10" t="str">
        <f t="shared" si="15"/>
        <v>Acoy</v>
      </c>
      <c r="F147" s="10" t="str">
        <f t="shared" si="15"/>
        <v>Andamayo</v>
      </c>
      <c r="G147" s="9" t="str">
        <f t="shared" si="15"/>
        <v>PE1SH</v>
      </c>
      <c r="H147" s="8">
        <f t="shared" si="12"/>
        <v>161</v>
      </c>
      <c r="I147" s="12">
        <v>27</v>
      </c>
      <c r="J147" s="12">
        <v>7</v>
      </c>
      <c r="K147" s="12">
        <v>40</v>
      </c>
      <c r="L147" s="12">
        <v>6</v>
      </c>
      <c r="M147" s="12">
        <v>38</v>
      </c>
      <c r="N147" s="12">
        <v>7</v>
      </c>
      <c r="O147" s="12">
        <v>4</v>
      </c>
      <c r="P147" s="12">
        <v>0</v>
      </c>
      <c r="Q147" s="12">
        <v>27</v>
      </c>
      <c r="R147" s="12">
        <v>4</v>
      </c>
      <c r="S147" s="12">
        <v>0</v>
      </c>
      <c r="T147" s="12">
        <v>0</v>
      </c>
      <c r="U147" s="12">
        <v>0</v>
      </c>
      <c r="V147" s="12">
        <v>0</v>
      </c>
      <c r="W147" s="12">
        <v>1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0" t="str">
        <f t="shared" si="14"/>
        <v>Arequipa</v>
      </c>
    </row>
    <row r="148" spans="2:29" s="18" customFormat="1" x14ac:dyDescent="0.15">
      <c r="B148" s="9">
        <f t="shared" si="9"/>
        <v>142</v>
      </c>
      <c r="C148" s="9" t="s">
        <v>936</v>
      </c>
      <c r="D148" s="10" t="str">
        <f t="shared" si="15"/>
        <v>Yura</v>
      </c>
      <c r="E148" s="10" t="str">
        <f t="shared" si="15"/>
        <v>Emp. PE-34A/AR-132 (Yura)</v>
      </c>
      <c r="F148" s="10" t="str">
        <f t="shared" si="15"/>
        <v>Yura</v>
      </c>
      <c r="G148" s="9" t="str">
        <f t="shared" si="15"/>
        <v>PE34A</v>
      </c>
      <c r="H148" s="8">
        <f t="shared" si="12"/>
        <v>2887</v>
      </c>
      <c r="I148" s="12">
        <v>498</v>
      </c>
      <c r="J148" s="12">
        <v>97</v>
      </c>
      <c r="K148" s="12">
        <v>451</v>
      </c>
      <c r="L148" s="12">
        <v>184</v>
      </c>
      <c r="M148" s="12">
        <v>321</v>
      </c>
      <c r="N148" s="12">
        <v>44</v>
      </c>
      <c r="O148" s="12">
        <v>134</v>
      </c>
      <c r="P148" s="12">
        <v>95</v>
      </c>
      <c r="Q148" s="12">
        <v>195</v>
      </c>
      <c r="R148" s="12">
        <v>71</v>
      </c>
      <c r="S148" s="12">
        <v>42</v>
      </c>
      <c r="T148" s="12">
        <v>3</v>
      </c>
      <c r="U148" s="12">
        <v>14</v>
      </c>
      <c r="V148" s="12">
        <v>37</v>
      </c>
      <c r="W148" s="12">
        <v>684</v>
      </c>
      <c r="X148" s="12">
        <v>4</v>
      </c>
      <c r="Y148" s="12">
        <v>2</v>
      </c>
      <c r="Z148" s="12">
        <v>5</v>
      </c>
      <c r="AA148" s="12">
        <v>6</v>
      </c>
      <c r="AB148" s="12">
        <v>0</v>
      </c>
      <c r="AC148" s="10" t="str">
        <f t="shared" si="14"/>
        <v>Arequipa</v>
      </c>
    </row>
    <row r="149" spans="2:29" s="18" customFormat="1" x14ac:dyDescent="0.15">
      <c r="B149" s="9">
        <f t="shared" si="9"/>
        <v>143</v>
      </c>
      <c r="C149" s="9" t="s">
        <v>942</v>
      </c>
      <c r="D149" s="10" t="str">
        <f t="shared" si="15"/>
        <v>Alto Sumbay</v>
      </c>
      <c r="E149" s="10" t="str">
        <f t="shared" si="15"/>
        <v>Patahuasi (PE-34A/AR-109)</v>
      </c>
      <c r="F149" s="10" t="str">
        <f t="shared" si="15"/>
        <v>Vizcachane</v>
      </c>
      <c r="G149" s="9" t="str">
        <f t="shared" si="15"/>
        <v>PE34E</v>
      </c>
      <c r="H149" s="8">
        <f t="shared" si="12"/>
        <v>354</v>
      </c>
      <c r="I149" s="12">
        <v>35</v>
      </c>
      <c r="J149" s="12">
        <v>13</v>
      </c>
      <c r="K149" s="12">
        <v>82</v>
      </c>
      <c r="L149" s="12">
        <v>15</v>
      </c>
      <c r="M149" s="12">
        <v>68</v>
      </c>
      <c r="N149" s="12">
        <v>3</v>
      </c>
      <c r="O149" s="12">
        <v>39</v>
      </c>
      <c r="P149" s="12">
        <v>1</v>
      </c>
      <c r="Q149" s="12">
        <v>30</v>
      </c>
      <c r="R149" s="12">
        <v>7</v>
      </c>
      <c r="S149" s="12">
        <v>5</v>
      </c>
      <c r="T149" s="12">
        <v>2</v>
      </c>
      <c r="U149" s="12">
        <v>2</v>
      </c>
      <c r="V149" s="12">
        <v>3</v>
      </c>
      <c r="W149" s="12">
        <v>40</v>
      </c>
      <c r="X149" s="12">
        <v>0</v>
      </c>
      <c r="Y149" s="12">
        <v>0</v>
      </c>
      <c r="Z149" s="12">
        <v>0</v>
      </c>
      <c r="AA149" s="12">
        <v>9</v>
      </c>
      <c r="AB149" s="12">
        <v>0</v>
      </c>
      <c r="AC149" s="10" t="str">
        <f t="shared" si="14"/>
        <v>Arequipa</v>
      </c>
    </row>
    <row r="150" spans="2:29" s="18" customFormat="1" x14ac:dyDescent="0.15">
      <c r="B150" s="9">
        <f t="shared" si="9"/>
        <v>144</v>
      </c>
      <c r="C150" s="9" t="s">
        <v>949</v>
      </c>
      <c r="D150" s="10" t="str">
        <f t="shared" si="15"/>
        <v>Chivay</v>
      </c>
      <c r="E150" s="10" t="str">
        <f t="shared" si="15"/>
        <v>Dv. Chivay</v>
      </c>
      <c r="F150" s="10" t="str">
        <f t="shared" si="15"/>
        <v>Chivay</v>
      </c>
      <c r="G150" s="9" t="str">
        <f t="shared" si="15"/>
        <v>AR900</v>
      </c>
      <c r="H150" s="8">
        <f t="shared" si="12"/>
        <v>235</v>
      </c>
      <c r="I150" s="12">
        <v>27</v>
      </c>
      <c r="J150" s="12">
        <v>4</v>
      </c>
      <c r="K150" s="12">
        <v>54</v>
      </c>
      <c r="L150" s="12">
        <v>17</v>
      </c>
      <c r="M150" s="12">
        <v>73</v>
      </c>
      <c r="N150" s="12">
        <v>6</v>
      </c>
      <c r="O150" s="12">
        <v>21</v>
      </c>
      <c r="P150" s="12">
        <v>0</v>
      </c>
      <c r="Q150" s="12">
        <v>24</v>
      </c>
      <c r="R150" s="12">
        <v>5</v>
      </c>
      <c r="S150" s="12">
        <v>1</v>
      </c>
      <c r="T150" s="12">
        <v>0</v>
      </c>
      <c r="U150" s="12">
        <v>0</v>
      </c>
      <c r="V150" s="12">
        <v>0</v>
      </c>
      <c r="W150" s="12">
        <v>3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0" t="str">
        <f t="shared" si="14"/>
        <v>Arequipa</v>
      </c>
    </row>
    <row r="151" spans="2:29" s="18" customFormat="1" x14ac:dyDescent="0.15">
      <c r="B151" s="9">
        <f t="shared" si="9"/>
        <v>145</v>
      </c>
      <c r="C151" s="9" t="s">
        <v>955</v>
      </c>
      <c r="D151" s="10" t="str">
        <f t="shared" si="15"/>
        <v>Callalli</v>
      </c>
      <c r="E151" s="10" t="str">
        <f t="shared" si="15"/>
        <v>Pulpera</v>
      </c>
      <c r="F151" s="10" t="str">
        <f t="shared" si="15"/>
        <v>Pte. Callalli (Dv. Caylloma)</v>
      </c>
      <c r="G151" s="9" t="str">
        <f t="shared" si="15"/>
        <v>PE34E</v>
      </c>
      <c r="H151" s="8">
        <f t="shared" si="12"/>
        <v>72</v>
      </c>
      <c r="I151" s="12">
        <v>2</v>
      </c>
      <c r="J151" s="12">
        <v>0</v>
      </c>
      <c r="K151" s="12">
        <v>22</v>
      </c>
      <c r="L151" s="12">
        <v>3</v>
      </c>
      <c r="M151" s="12">
        <v>2</v>
      </c>
      <c r="N151" s="12">
        <v>0</v>
      </c>
      <c r="O151" s="12">
        <v>10</v>
      </c>
      <c r="P151" s="12">
        <v>0</v>
      </c>
      <c r="Q151" s="12">
        <v>5</v>
      </c>
      <c r="R151" s="12">
        <v>3</v>
      </c>
      <c r="S151" s="12">
        <v>1</v>
      </c>
      <c r="T151" s="12">
        <v>0</v>
      </c>
      <c r="U151" s="12">
        <v>0</v>
      </c>
      <c r="V151" s="12">
        <v>0</v>
      </c>
      <c r="W151" s="12">
        <v>24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0" t="str">
        <f t="shared" si="14"/>
        <v>Arequipa</v>
      </c>
    </row>
    <row r="152" spans="2:29" s="18" customFormat="1" x14ac:dyDescent="0.15">
      <c r="B152" s="9">
        <f t="shared" si="9"/>
        <v>146</v>
      </c>
      <c r="C152" s="9" t="s">
        <v>961</v>
      </c>
      <c r="D152" s="10" t="str">
        <f t="shared" si="15"/>
        <v>Pocsi</v>
      </c>
      <c r="E152" s="10" t="str">
        <f t="shared" si="15"/>
        <v>Dv. Socabaya (PE34D/AR105)</v>
      </c>
      <c r="F152" s="10" t="str">
        <f t="shared" si="15"/>
        <v>La Apacheta de Talamolle (LD Arequipa/Moquegua)</v>
      </c>
      <c r="G152" s="9" t="str">
        <f t="shared" si="15"/>
        <v>PE34D</v>
      </c>
      <c r="H152" s="8">
        <f t="shared" si="12"/>
        <v>118</v>
      </c>
      <c r="I152" s="12">
        <v>35</v>
      </c>
      <c r="J152" s="12">
        <v>13</v>
      </c>
      <c r="K152" s="12">
        <v>22</v>
      </c>
      <c r="L152" s="12">
        <v>4</v>
      </c>
      <c r="M152" s="12">
        <v>4</v>
      </c>
      <c r="N152" s="12">
        <v>3</v>
      </c>
      <c r="O152" s="12">
        <v>13</v>
      </c>
      <c r="P152" s="12">
        <v>1</v>
      </c>
      <c r="Q152" s="12">
        <v>22</v>
      </c>
      <c r="R152" s="12">
        <v>1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0" t="str">
        <f t="shared" si="14"/>
        <v>Arequipa</v>
      </c>
    </row>
    <row r="153" spans="2:29" s="18" customFormat="1" x14ac:dyDescent="0.15">
      <c r="B153" s="9">
        <f t="shared" si="9"/>
        <v>147</v>
      </c>
      <c r="C153" s="9" t="s">
        <v>968</v>
      </c>
      <c r="D153" s="10" t="str">
        <f t="shared" si="15"/>
        <v>Coalaque</v>
      </c>
      <c r="E153" s="10" t="str">
        <f t="shared" si="15"/>
        <v>Coalaque</v>
      </c>
      <c r="F153" s="10" t="str">
        <f t="shared" si="15"/>
        <v>Omate</v>
      </c>
      <c r="G153" s="9" t="str">
        <f t="shared" si="15"/>
        <v>PE34D</v>
      </c>
      <c r="H153" s="8">
        <f t="shared" si="12"/>
        <v>53</v>
      </c>
      <c r="I153" s="12">
        <v>11</v>
      </c>
      <c r="J153" s="12">
        <v>4</v>
      </c>
      <c r="K153" s="12">
        <v>17</v>
      </c>
      <c r="L153" s="12">
        <v>2</v>
      </c>
      <c r="M153" s="12">
        <v>5</v>
      </c>
      <c r="N153" s="12">
        <v>1</v>
      </c>
      <c r="O153" s="12">
        <v>5</v>
      </c>
      <c r="P153" s="12">
        <v>0</v>
      </c>
      <c r="Q153" s="12">
        <v>6</v>
      </c>
      <c r="R153" s="12">
        <v>2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0" t="str">
        <f t="shared" si="14"/>
        <v>Moquegua</v>
      </c>
    </row>
    <row r="154" spans="2:29" s="18" customFormat="1" x14ac:dyDescent="0.15">
      <c r="B154" s="9">
        <f t="shared" si="9"/>
        <v>148</v>
      </c>
      <c r="C154" s="9" t="s">
        <v>974</v>
      </c>
      <c r="D154" s="10" t="str">
        <f t="shared" si="15"/>
        <v>Quebrada Honda</v>
      </c>
      <c r="E154" s="10" t="str">
        <f t="shared" si="15"/>
        <v>Lím Dep. Moquegua/Tacna</v>
      </c>
      <c r="F154" s="10" t="str">
        <f t="shared" si="15"/>
        <v>Dv. Chilcal (PE-01S/TA-101)</v>
      </c>
      <c r="G154" s="9" t="str">
        <f t="shared" si="15"/>
        <v>PE01S</v>
      </c>
      <c r="H154" s="8">
        <f t="shared" si="12"/>
        <v>796</v>
      </c>
      <c r="I154" s="12">
        <v>204</v>
      </c>
      <c r="J154" s="12">
        <v>58</v>
      </c>
      <c r="K154" s="12">
        <v>126</v>
      </c>
      <c r="L154" s="12">
        <v>58</v>
      </c>
      <c r="M154" s="12">
        <v>61</v>
      </c>
      <c r="N154" s="12">
        <v>8</v>
      </c>
      <c r="O154" s="12">
        <v>6</v>
      </c>
      <c r="P154" s="12">
        <v>84</v>
      </c>
      <c r="Q154" s="12">
        <v>47</v>
      </c>
      <c r="R154" s="12">
        <v>20</v>
      </c>
      <c r="S154" s="12">
        <v>5</v>
      </c>
      <c r="T154" s="12">
        <v>2</v>
      </c>
      <c r="U154" s="12">
        <v>4</v>
      </c>
      <c r="V154" s="12">
        <v>11</v>
      </c>
      <c r="W154" s="12">
        <v>98</v>
      </c>
      <c r="X154" s="12">
        <v>1</v>
      </c>
      <c r="Y154" s="12">
        <v>0</v>
      </c>
      <c r="Z154" s="12">
        <v>2</v>
      </c>
      <c r="AA154" s="12">
        <v>1</v>
      </c>
      <c r="AB154" s="12">
        <v>0</v>
      </c>
      <c r="AC154" s="10" t="str">
        <f t="shared" si="14"/>
        <v>Moquegua</v>
      </c>
    </row>
    <row r="155" spans="2:29" s="18" customFormat="1" x14ac:dyDescent="0.15">
      <c r="B155" s="9">
        <f t="shared" si="9"/>
        <v>149</v>
      </c>
      <c r="C155" s="9" t="s">
        <v>980</v>
      </c>
      <c r="D155" s="10" t="str">
        <f t="shared" si="15"/>
        <v>Otoña</v>
      </c>
      <c r="E155" s="10" t="str">
        <f t="shared" si="15"/>
        <v>Puente El Chorro 2</v>
      </c>
      <c r="F155" s="10" t="str">
        <f t="shared" si="15"/>
        <v>Puente Otoña</v>
      </c>
      <c r="G155" s="9" t="str">
        <f t="shared" si="15"/>
        <v>PE34D</v>
      </c>
      <c r="H155" s="8">
        <f t="shared" si="12"/>
        <v>75</v>
      </c>
      <c r="I155" s="12">
        <v>10</v>
      </c>
      <c r="J155" s="12">
        <v>9</v>
      </c>
      <c r="K155" s="12">
        <v>26</v>
      </c>
      <c r="L155" s="12">
        <v>0</v>
      </c>
      <c r="M155" s="12">
        <v>15</v>
      </c>
      <c r="N155" s="12">
        <v>0</v>
      </c>
      <c r="O155" s="12">
        <v>1</v>
      </c>
      <c r="P155" s="12">
        <v>0</v>
      </c>
      <c r="Q155" s="12">
        <v>10</v>
      </c>
      <c r="R155" s="12">
        <v>4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0" t="str">
        <f t="shared" si="14"/>
        <v>Moquegua</v>
      </c>
    </row>
    <row r="156" spans="2:29" s="18" customFormat="1" x14ac:dyDescent="0.15">
      <c r="B156" s="9">
        <f t="shared" si="9"/>
        <v>150</v>
      </c>
      <c r="C156" s="9" t="s">
        <v>986</v>
      </c>
      <c r="D156" s="10" t="str">
        <f t="shared" si="15"/>
        <v>Santa Rosa</v>
      </c>
      <c r="E156" s="10" t="str">
        <f t="shared" si="15"/>
        <v>Santa Rosa</v>
      </c>
      <c r="F156" s="10" t="str">
        <f t="shared" si="15"/>
        <v>Espejune</v>
      </c>
      <c r="G156" s="9" t="str">
        <f t="shared" si="15"/>
        <v>PE36A</v>
      </c>
      <c r="H156" s="8">
        <f t="shared" si="12"/>
        <v>157</v>
      </c>
      <c r="I156" s="12">
        <v>11</v>
      </c>
      <c r="J156" s="12">
        <v>13</v>
      </c>
      <c r="K156" s="12">
        <v>12</v>
      </c>
      <c r="L156" s="12">
        <v>0</v>
      </c>
      <c r="M156" s="12">
        <v>12</v>
      </c>
      <c r="N156" s="12">
        <v>0</v>
      </c>
      <c r="O156" s="12">
        <v>0</v>
      </c>
      <c r="P156" s="12">
        <v>13</v>
      </c>
      <c r="Q156" s="12">
        <v>10</v>
      </c>
      <c r="R156" s="12">
        <v>6</v>
      </c>
      <c r="S156" s="12">
        <v>3</v>
      </c>
      <c r="T156" s="12">
        <v>1</v>
      </c>
      <c r="U156" s="12">
        <v>31</v>
      </c>
      <c r="V156" s="12">
        <v>32</v>
      </c>
      <c r="W156" s="12">
        <v>11</v>
      </c>
      <c r="X156" s="12">
        <v>0</v>
      </c>
      <c r="Y156" s="12">
        <v>0</v>
      </c>
      <c r="Z156" s="12">
        <v>1</v>
      </c>
      <c r="AA156" s="12">
        <v>1</v>
      </c>
      <c r="AB156" s="12">
        <v>0</v>
      </c>
      <c r="AC156" s="10" t="str">
        <f t="shared" si="14"/>
        <v>Moquegua</v>
      </c>
    </row>
    <row r="157" spans="2:29" s="18" customFormat="1" x14ac:dyDescent="0.15">
      <c r="B157" s="9">
        <f t="shared" si="9"/>
        <v>151</v>
      </c>
      <c r="C157" s="9" t="s">
        <v>991</v>
      </c>
      <c r="D157" s="10" t="str">
        <f t="shared" si="15"/>
        <v>Punta Colorada</v>
      </c>
      <c r="E157" s="10" t="str">
        <f t="shared" si="15"/>
        <v>Dv. Ite (PE-1SF/TA-104)</v>
      </c>
      <c r="F157" s="10" t="str">
        <f t="shared" si="15"/>
        <v>Boca del Río</v>
      </c>
      <c r="G157" s="9" t="str">
        <f t="shared" si="15"/>
        <v>PE1SF</v>
      </c>
      <c r="H157" s="8">
        <f t="shared" si="12"/>
        <v>596</v>
      </c>
      <c r="I157" s="12">
        <v>183</v>
      </c>
      <c r="J157" s="12">
        <v>112</v>
      </c>
      <c r="K157" s="12">
        <v>59</v>
      </c>
      <c r="L157" s="12">
        <v>15</v>
      </c>
      <c r="M157" s="12">
        <v>22</v>
      </c>
      <c r="N157" s="12">
        <v>3</v>
      </c>
      <c r="O157" s="12">
        <v>13</v>
      </c>
      <c r="P157" s="12">
        <v>33</v>
      </c>
      <c r="Q157" s="12">
        <v>36</v>
      </c>
      <c r="R157" s="12">
        <v>18</v>
      </c>
      <c r="S157" s="12">
        <v>8</v>
      </c>
      <c r="T157" s="12">
        <v>7</v>
      </c>
      <c r="U157" s="12">
        <v>9</v>
      </c>
      <c r="V157" s="12">
        <v>23</v>
      </c>
      <c r="W157" s="12">
        <v>51</v>
      </c>
      <c r="X157" s="12">
        <v>3</v>
      </c>
      <c r="Y157" s="12">
        <v>0</v>
      </c>
      <c r="Z157" s="12">
        <v>0</v>
      </c>
      <c r="AA157" s="12">
        <v>1</v>
      </c>
      <c r="AB157" s="12">
        <v>0</v>
      </c>
      <c r="AC157" s="10" t="str">
        <f t="shared" si="14"/>
        <v>Tacna</v>
      </c>
    </row>
    <row r="158" spans="2:29" s="18" customFormat="1" x14ac:dyDescent="0.15">
      <c r="B158" s="9">
        <f t="shared" si="9"/>
        <v>152</v>
      </c>
      <c r="C158" s="9" t="s">
        <v>998</v>
      </c>
      <c r="D158" s="10" t="str">
        <f t="shared" si="15"/>
        <v>Pachia</v>
      </c>
      <c r="E158" s="10" t="str">
        <f t="shared" si="15"/>
        <v>Dv. Calama</v>
      </c>
      <c r="F158" s="10" t="str">
        <f t="shared" si="15"/>
        <v>Miculla (Dv. Baños)</v>
      </c>
      <c r="G158" s="9" t="str">
        <f t="shared" si="15"/>
        <v>PE040</v>
      </c>
      <c r="H158" s="8">
        <f t="shared" si="12"/>
        <v>444</v>
      </c>
      <c r="I158" s="12">
        <v>81</v>
      </c>
      <c r="J158" s="12">
        <v>92</v>
      </c>
      <c r="K158" s="12">
        <v>90</v>
      </c>
      <c r="L158" s="12">
        <v>41</v>
      </c>
      <c r="M158" s="12">
        <v>14</v>
      </c>
      <c r="N158" s="12">
        <v>70</v>
      </c>
      <c r="O158" s="12">
        <v>3</v>
      </c>
      <c r="P158" s="12">
        <v>1</v>
      </c>
      <c r="Q158" s="12">
        <v>25</v>
      </c>
      <c r="R158" s="12">
        <v>10</v>
      </c>
      <c r="S158" s="12">
        <v>1</v>
      </c>
      <c r="T158" s="12">
        <v>7</v>
      </c>
      <c r="U158" s="12">
        <v>1</v>
      </c>
      <c r="V158" s="12">
        <v>5</v>
      </c>
      <c r="W158" s="12">
        <v>3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0" t="str">
        <f t="shared" si="14"/>
        <v>Tacna</v>
      </c>
    </row>
    <row r="159" spans="2:29" s="18" customFormat="1" x14ac:dyDescent="0.15">
      <c r="B159" s="9">
        <f t="shared" si="9"/>
        <v>153</v>
      </c>
      <c r="C159" s="9" t="s">
        <v>1005</v>
      </c>
      <c r="D159" s="10" t="str">
        <f t="shared" si="15"/>
        <v>Miculla</v>
      </c>
      <c r="E159" s="10" t="str">
        <f t="shared" si="15"/>
        <v>Dv. Calama</v>
      </c>
      <c r="F159" s="10" t="str">
        <f t="shared" si="15"/>
        <v>Miculla (Dv. Baños)</v>
      </c>
      <c r="G159" s="9" t="str">
        <f t="shared" si="15"/>
        <v>PE040</v>
      </c>
      <c r="H159" s="8">
        <f t="shared" si="12"/>
        <v>108</v>
      </c>
      <c r="I159" s="12">
        <v>16</v>
      </c>
      <c r="J159" s="12">
        <v>16</v>
      </c>
      <c r="K159" s="12">
        <v>43</v>
      </c>
      <c r="L159" s="12">
        <v>4</v>
      </c>
      <c r="M159" s="12">
        <v>7</v>
      </c>
      <c r="N159" s="12">
        <v>2</v>
      </c>
      <c r="O159" s="12">
        <v>1</v>
      </c>
      <c r="P159" s="12">
        <v>0</v>
      </c>
      <c r="Q159" s="12">
        <v>8</v>
      </c>
      <c r="R159" s="12">
        <v>4</v>
      </c>
      <c r="S159" s="12">
        <v>1</v>
      </c>
      <c r="T159" s="12">
        <v>1</v>
      </c>
      <c r="U159" s="12">
        <v>0</v>
      </c>
      <c r="V159" s="12">
        <v>3</v>
      </c>
      <c r="W159" s="12">
        <v>2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0" t="str">
        <f t="shared" si="14"/>
        <v>Tacna</v>
      </c>
    </row>
    <row r="160" spans="2:29" s="18" customFormat="1" x14ac:dyDescent="0.15">
      <c r="B160" s="9">
        <f t="shared" si="9"/>
        <v>154</v>
      </c>
      <c r="C160" s="9" t="s">
        <v>1008</v>
      </c>
      <c r="D160" s="10" t="str">
        <f t="shared" si="15"/>
        <v>Pocuyo</v>
      </c>
      <c r="E160" s="10" t="str">
        <f t="shared" si="15"/>
        <v>Rosaspata</v>
      </c>
      <c r="F160" s="10" t="str">
        <f t="shared" si="15"/>
        <v>Dv. Collpa</v>
      </c>
      <c r="G160" s="9" t="str">
        <f t="shared" si="15"/>
        <v>PE40A</v>
      </c>
      <c r="H160" s="8">
        <f t="shared" si="12"/>
        <v>59</v>
      </c>
      <c r="I160" s="12">
        <v>1</v>
      </c>
      <c r="J160" s="12">
        <v>0</v>
      </c>
      <c r="K160" s="12">
        <v>34</v>
      </c>
      <c r="L160" s="12">
        <v>0</v>
      </c>
      <c r="M160" s="12">
        <v>4</v>
      </c>
      <c r="N160" s="12">
        <v>7</v>
      </c>
      <c r="O160" s="12">
        <v>2</v>
      </c>
      <c r="P160" s="12">
        <v>0</v>
      </c>
      <c r="Q160" s="12">
        <v>2</v>
      </c>
      <c r="R160" s="12">
        <v>4</v>
      </c>
      <c r="S160" s="12">
        <v>0</v>
      </c>
      <c r="T160" s="12">
        <v>0</v>
      </c>
      <c r="U160" s="12">
        <v>1</v>
      </c>
      <c r="V160" s="12">
        <v>1</v>
      </c>
      <c r="W160" s="12">
        <v>3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0" t="str">
        <f t="shared" si="14"/>
        <v>Tacna</v>
      </c>
    </row>
    <row r="161" spans="2:29" s="18" customFormat="1" x14ac:dyDescent="0.15">
      <c r="B161" s="9">
        <f t="shared" si="9"/>
        <v>155</v>
      </c>
      <c r="C161" s="9" t="s">
        <v>1015</v>
      </c>
      <c r="D161" s="10" t="str">
        <f t="shared" si="15"/>
        <v>Rosaspata</v>
      </c>
      <c r="E161" s="10" t="str">
        <f t="shared" si="15"/>
        <v>Rosaspata (PE-040/PE-40A)</v>
      </c>
      <c r="F161" s="10" t="str">
        <f t="shared" si="15"/>
        <v>TRIPARTITO (Perú/Bolivia/Chile)</v>
      </c>
      <c r="G161" s="9" t="str">
        <f t="shared" si="15"/>
        <v>PE040</v>
      </c>
      <c r="H161" s="8">
        <f t="shared" si="12"/>
        <v>12</v>
      </c>
      <c r="I161" s="12">
        <v>0</v>
      </c>
      <c r="J161" s="12">
        <v>0</v>
      </c>
      <c r="K161" s="12">
        <v>6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v>1</v>
      </c>
      <c r="R161" s="12">
        <v>5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0" t="str">
        <f t="shared" si="14"/>
        <v>Tacna</v>
      </c>
    </row>
    <row r="162" spans="2:29" s="18" customFormat="1" x14ac:dyDescent="0.15">
      <c r="B162" s="9">
        <f t="shared" si="9"/>
        <v>156</v>
      </c>
      <c r="C162" s="9" t="s">
        <v>1020</v>
      </c>
      <c r="D162" s="10" t="str">
        <f t="shared" si="15"/>
        <v>Ticaco</v>
      </c>
      <c r="E162" s="10" t="str">
        <f t="shared" si="15"/>
        <v>Tarata (PE-038/PE-38B)</v>
      </c>
      <c r="F162" s="10" t="str">
        <f t="shared" si="15"/>
        <v>Challaguaya</v>
      </c>
      <c r="G162" s="9" t="str">
        <f t="shared" si="15"/>
        <v>PE38B</v>
      </c>
      <c r="H162" s="8">
        <f t="shared" si="12"/>
        <v>57</v>
      </c>
      <c r="I162" s="12">
        <v>4</v>
      </c>
      <c r="J162" s="12">
        <v>4</v>
      </c>
      <c r="K162" s="12">
        <v>15</v>
      </c>
      <c r="L162" s="12">
        <v>2</v>
      </c>
      <c r="M162" s="12">
        <v>14</v>
      </c>
      <c r="N162" s="12">
        <v>0</v>
      </c>
      <c r="O162" s="12">
        <v>3</v>
      </c>
      <c r="P162" s="12">
        <v>0</v>
      </c>
      <c r="Q162" s="12">
        <v>12</v>
      </c>
      <c r="R162" s="12">
        <v>2</v>
      </c>
      <c r="S162" s="12">
        <v>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0" t="str">
        <f t="shared" si="14"/>
        <v>Tacna</v>
      </c>
    </row>
    <row r="163" spans="2:29" s="18" customFormat="1" x14ac:dyDescent="0.15">
      <c r="B163" s="9">
        <f t="shared" si="9"/>
        <v>157</v>
      </c>
      <c r="C163" s="9" t="s">
        <v>1027</v>
      </c>
      <c r="D163" s="10" t="str">
        <f t="shared" si="15"/>
        <v>Capaso</v>
      </c>
      <c r="E163" s="10" t="str">
        <f t="shared" si="15"/>
        <v>Challapalca (Lím. Dep. Tacna/Puno)</v>
      </c>
      <c r="F163" s="10" t="str">
        <f t="shared" si="15"/>
        <v>Capazo</v>
      </c>
      <c r="G163" s="9" t="str">
        <f t="shared" si="15"/>
        <v>PE038</v>
      </c>
      <c r="H163" s="8">
        <f t="shared" si="12"/>
        <v>109</v>
      </c>
      <c r="I163" s="12">
        <v>6</v>
      </c>
      <c r="J163" s="12">
        <v>5</v>
      </c>
      <c r="K163" s="12">
        <v>39</v>
      </c>
      <c r="L163" s="12">
        <v>6</v>
      </c>
      <c r="M163" s="12">
        <v>19</v>
      </c>
      <c r="N163" s="12">
        <v>1</v>
      </c>
      <c r="O163" s="12">
        <v>1</v>
      </c>
      <c r="P163" s="12">
        <v>1</v>
      </c>
      <c r="Q163" s="12">
        <v>12</v>
      </c>
      <c r="R163" s="12">
        <v>15</v>
      </c>
      <c r="S163" s="12">
        <v>4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0" t="str">
        <f t="shared" si="14"/>
        <v>Tacna</v>
      </c>
    </row>
    <row r="164" spans="2:29" s="18" customFormat="1" x14ac:dyDescent="0.15">
      <c r="B164" s="9">
        <f t="shared" si="9"/>
        <v>158</v>
      </c>
      <c r="C164" s="9" t="s">
        <v>1034</v>
      </c>
      <c r="D164" s="10" t="str">
        <f t="shared" si="15"/>
        <v>Pomacagua</v>
      </c>
      <c r="E164" s="10" t="str">
        <f t="shared" si="15"/>
        <v>Dv. Pomahuaca</v>
      </c>
      <c r="F164" s="10" t="str">
        <f t="shared" si="15"/>
        <v>Dv. San Felipe</v>
      </c>
      <c r="G164" s="9" t="str">
        <f t="shared" si="15"/>
        <v>PE03N</v>
      </c>
      <c r="H164" s="8">
        <f t="shared" si="12"/>
        <v>569</v>
      </c>
      <c r="I164" s="12">
        <v>50</v>
      </c>
      <c r="J164" s="12">
        <v>28</v>
      </c>
      <c r="K164" s="12">
        <v>74</v>
      </c>
      <c r="L164" s="12">
        <v>18</v>
      </c>
      <c r="M164" s="12">
        <v>49</v>
      </c>
      <c r="N164" s="12">
        <v>1</v>
      </c>
      <c r="O164" s="12">
        <v>10</v>
      </c>
      <c r="P164" s="12">
        <v>75</v>
      </c>
      <c r="Q164" s="12">
        <v>73</v>
      </c>
      <c r="R164" s="12">
        <v>47</v>
      </c>
      <c r="S164" s="12">
        <v>17</v>
      </c>
      <c r="T164" s="12">
        <v>1</v>
      </c>
      <c r="U164" s="12">
        <v>2</v>
      </c>
      <c r="V164" s="12">
        <v>6</v>
      </c>
      <c r="W164" s="12">
        <v>105</v>
      </c>
      <c r="X164" s="12">
        <v>1</v>
      </c>
      <c r="Y164" s="12">
        <v>1</v>
      </c>
      <c r="Z164" s="12">
        <v>7</v>
      </c>
      <c r="AA164" s="12">
        <v>4</v>
      </c>
      <c r="AB164" s="12">
        <v>0</v>
      </c>
      <c r="AC164" s="10" t="str">
        <f t="shared" si="14"/>
        <v>Cajamarca</v>
      </c>
    </row>
    <row r="165" spans="2:29" s="18" customFormat="1" x14ac:dyDescent="0.15">
      <c r="B165" s="9">
        <f t="shared" si="9"/>
        <v>159</v>
      </c>
      <c r="C165" s="9" t="s">
        <v>1041</v>
      </c>
      <c r="D165" s="10" t="str">
        <f t="shared" si="15"/>
        <v>San Nicolás</v>
      </c>
      <c r="E165" s="10" t="str">
        <f t="shared" si="15"/>
        <v>Corral Quemado (LD Amazonas/Cajamarca)</v>
      </c>
      <c r="F165" s="10" t="str">
        <f t="shared" si="15"/>
        <v>Chamaya (Emp. PE-04C)</v>
      </c>
      <c r="G165" s="9" t="str">
        <f t="shared" si="15"/>
        <v>PE05N</v>
      </c>
      <c r="H165" s="8">
        <f t="shared" si="12"/>
        <v>1327</v>
      </c>
      <c r="I165" s="12">
        <v>195</v>
      </c>
      <c r="J165" s="12">
        <v>213</v>
      </c>
      <c r="K165" s="12">
        <v>260</v>
      </c>
      <c r="L165" s="12">
        <v>81</v>
      </c>
      <c r="M165" s="12">
        <v>283</v>
      </c>
      <c r="N165" s="12">
        <v>1</v>
      </c>
      <c r="O165" s="12">
        <v>6</v>
      </c>
      <c r="P165" s="12">
        <v>39</v>
      </c>
      <c r="Q165" s="12">
        <v>147</v>
      </c>
      <c r="R165" s="12">
        <v>38</v>
      </c>
      <c r="S165" s="12">
        <v>7</v>
      </c>
      <c r="T165" s="12">
        <v>0</v>
      </c>
      <c r="U165" s="12">
        <v>2</v>
      </c>
      <c r="V165" s="12">
        <v>6</v>
      </c>
      <c r="W165" s="12">
        <v>41</v>
      </c>
      <c r="X165" s="12">
        <v>1</v>
      </c>
      <c r="Y165" s="12">
        <v>0</v>
      </c>
      <c r="Z165" s="12">
        <v>5</v>
      </c>
      <c r="AA165" s="12">
        <v>2</v>
      </c>
      <c r="AB165" s="12">
        <v>0</v>
      </c>
      <c r="AC165" s="10" t="str">
        <f t="shared" si="14"/>
        <v>Cajamarca</v>
      </c>
    </row>
    <row r="166" spans="2:29" s="18" customFormat="1" x14ac:dyDescent="0.15">
      <c r="B166" s="9">
        <f t="shared" si="9"/>
        <v>160</v>
      </c>
      <c r="C166" s="9" t="s">
        <v>1047</v>
      </c>
      <c r="D166" s="10" t="str">
        <f t="shared" si="15"/>
        <v>Puerto Ciruelo</v>
      </c>
      <c r="E166" s="10" t="str">
        <f t="shared" si="15"/>
        <v>Dv. Pto. Ciruelo</v>
      </c>
      <c r="F166" s="10" t="str">
        <f t="shared" si="15"/>
        <v>Dv. Pto. Chinchipe</v>
      </c>
      <c r="G166" s="9" t="str">
        <f t="shared" si="15"/>
        <v>PE05N</v>
      </c>
      <c r="H166" s="8">
        <f t="shared" si="12"/>
        <v>393</v>
      </c>
      <c r="I166" s="12">
        <v>82</v>
      </c>
      <c r="J166" s="12">
        <v>47</v>
      </c>
      <c r="K166" s="12">
        <v>88</v>
      </c>
      <c r="L166" s="12">
        <v>9</v>
      </c>
      <c r="M166" s="12">
        <v>82</v>
      </c>
      <c r="N166" s="12">
        <v>0</v>
      </c>
      <c r="O166" s="12">
        <v>0</v>
      </c>
      <c r="P166" s="12">
        <v>5</v>
      </c>
      <c r="Q166" s="12">
        <v>49</v>
      </c>
      <c r="R166" s="12">
        <v>18</v>
      </c>
      <c r="S166" s="12">
        <v>4</v>
      </c>
      <c r="T166" s="12">
        <v>0</v>
      </c>
      <c r="U166" s="12">
        <v>2</v>
      </c>
      <c r="V166" s="12">
        <v>1</v>
      </c>
      <c r="W166" s="12">
        <v>3</v>
      </c>
      <c r="X166" s="12">
        <v>1</v>
      </c>
      <c r="Y166" s="12">
        <v>1</v>
      </c>
      <c r="Z166" s="12">
        <v>0</v>
      </c>
      <c r="AA166" s="12">
        <v>1</v>
      </c>
      <c r="AB166" s="12">
        <v>0</v>
      </c>
      <c r="AC166" s="10" t="str">
        <f t="shared" si="14"/>
        <v>Cajamarca</v>
      </c>
    </row>
    <row r="167" spans="2:29" s="18" customFormat="1" x14ac:dyDescent="0.15">
      <c r="B167" s="9">
        <f t="shared" si="9"/>
        <v>161</v>
      </c>
      <c r="C167" s="9" t="s">
        <v>1053</v>
      </c>
      <c r="D167" s="10" t="str">
        <f t="shared" ref="D167:G186" si="16">VLOOKUP($C167,Estaciones_2016,D$586,0)</f>
        <v>San Jose del Alto</v>
      </c>
      <c r="E167" s="10" t="str">
        <f t="shared" si="16"/>
        <v>Tamborapa</v>
      </c>
      <c r="F167" s="10" t="str">
        <f t="shared" si="16"/>
        <v>Sondor</v>
      </c>
      <c r="G167" s="9" t="str">
        <f t="shared" si="16"/>
        <v>R-02B</v>
      </c>
      <c r="H167" s="8">
        <f t="shared" si="12"/>
        <v>266</v>
      </c>
      <c r="I167" s="12">
        <v>4</v>
      </c>
      <c r="J167" s="12">
        <v>63</v>
      </c>
      <c r="K167" s="12">
        <v>95</v>
      </c>
      <c r="L167" s="12">
        <v>4</v>
      </c>
      <c r="M167" s="12">
        <v>42</v>
      </c>
      <c r="N167" s="12">
        <v>1</v>
      </c>
      <c r="O167" s="12">
        <v>1</v>
      </c>
      <c r="P167" s="12">
        <v>0</v>
      </c>
      <c r="Q167" s="12">
        <v>54</v>
      </c>
      <c r="R167" s="12">
        <v>2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0" t="str">
        <f t="shared" si="14"/>
        <v>Cajamarca</v>
      </c>
    </row>
    <row r="168" spans="2:29" s="18" customFormat="1" x14ac:dyDescent="0.15">
      <c r="B168" s="9">
        <f t="shared" si="9"/>
        <v>162</v>
      </c>
      <c r="C168" s="9" t="s">
        <v>1056</v>
      </c>
      <c r="D168" s="10" t="str">
        <f t="shared" si="16"/>
        <v>Chancay</v>
      </c>
      <c r="E168" s="10" t="str">
        <f t="shared" si="16"/>
        <v>Santa Cruz de Succhabamba</v>
      </c>
      <c r="F168" s="10" t="str">
        <f t="shared" si="16"/>
        <v>Chancay Baños</v>
      </c>
      <c r="G168" s="9" t="str">
        <f t="shared" si="16"/>
        <v>PE06B</v>
      </c>
      <c r="H168" s="8">
        <f t="shared" si="12"/>
        <v>60</v>
      </c>
      <c r="I168" s="12">
        <v>4</v>
      </c>
      <c r="J168" s="12">
        <v>4</v>
      </c>
      <c r="K168" s="12">
        <v>13</v>
      </c>
      <c r="L168" s="12">
        <v>1</v>
      </c>
      <c r="M168" s="12">
        <v>26</v>
      </c>
      <c r="N168" s="12">
        <v>1</v>
      </c>
      <c r="O168" s="12">
        <v>2</v>
      </c>
      <c r="P168" s="12">
        <v>0</v>
      </c>
      <c r="Q168" s="12">
        <v>5</v>
      </c>
      <c r="R168" s="12">
        <v>4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0" t="str">
        <f t="shared" si="14"/>
        <v>Cajamarca</v>
      </c>
    </row>
    <row r="169" spans="2:29" s="18" customFormat="1" x14ac:dyDescent="0.15">
      <c r="B169" s="9">
        <f t="shared" si="9"/>
        <v>163</v>
      </c>
      <c r="C169" s="9" t="s">
        <v>1062</v>
      </c>
      <c r="D169" s="10" t="str">
        <f t="shared" si="16"/>
        <v>El Marán</v>
      </c>
      <c r="E169" s="10" t="str">
        <f t="shared" si="16"/>
        <v>Chota (PE-03N/PE-3NC)</v>
      </c>
      <c r="F169" s="10" t="str">
        <f t="shared" si="16"/>
        <v>Lajas</v>
      </c>
      <c r="G169" s="9" t="str">
        <f t="shared" si="16"/>
        <v>PE03N</v>
      </c>
      <c r="H169" s="8">
        <f t="shared" si="12"/>
        <v>920</v>
      </c>
      <c r="I169" s="12">
        <v>108</v>
      </c>
      <c r="J169" s="12">
        <v>132</v>
      </c>
      <c r="K169" s="12">
        <v>166</v>
      </c>
      <c r="L169" s="12">
        <v>71</v>
      </c>
      <c r="M169" s="12">
        <v>291</v>
      </c>
      <c r="N169" s="12">
        <v>4</v>
      </c>
      <c r="O169" s="12">
        <v>27</v>
      </c>
      <c r="P169" s="12">
        <v>30</v>
      </c>
      <c r="Q169" s="12">
        <v>45</v>
      </c>
      <c r="R169" s="12">
        <v>20</v>
      </c>
      <c r="S169" s="12">
        <v>6</v>
      </c>
      <c r="T169" s="12">
        <v>5</v>
      </c>
      <c r="U169" s="12">
        <v>3</v>
      </c>
      <c r="V169" s="12">
        <v>4</v>
      </c>
      <c r="W169" s="12">
        <v>5</v>
      </c>
      <c r="X169" s="12">
        <v>1</v>
      </c>
      <c r="Y169" s="12">
        <v>1</v>
      </c>
      <c r="Z169" s="12">
        <v>1</v>
      </c>
      <c r="AA169" s="12">
        <v>0</v>
      </c>
      <c r="AB169" s="12">
        <v>0</v>
      </c>
      <c r="AC169" s="10" t="str">
        <f t="shared" si="14"/>
        <v>Cajamarca</v>
      </c>
    </row>
    <row r="170" spans="2:29" s="18" customFormat="1" x14ac:dyDescent="0.15">
      <c r="B170" s="9">
        <f t="shared" si="9"/>
        <v>164</v>
      </c>
      <c r="C170" s="9" t="s">
        <v>1068</v>
      </c>
      <c r="D170" s="10" t="str">
        <f t="shared" si="16"/>
        <v>Peredones</v>
      </c>
      <c r="E170" s="10" t="str">
        <f t="shared" si="16"/>
        <v>Puente Cumbil</v>
      </c>
      <c r="F170" s="10" t="str">
        <f t="shared" si="16"/>
        <v>Llama</v>
      </c>
      <c r="G170" s="9" t="str">
        <f t="shared" si="16"/>
        <v>PE06A</v>
      </c>
      <c r="H170" s="8">
        <f t="shared" si="12"/>
        <v>239</v>
      </c>
      <c r="I170" s="12">
        <v>40</v>
      </c>
      <c r="J170" s="12">
        <v>3</v>
      </c>
      <c r="K170" s="12">
        <v>46</v>
      </c>
      <c r="L170" s="12">
        <v>16</v>
      </c>
      <c r="M170" s="12">
        <v>18</v>
      </c>
      <c r="N170" s="12">
        <v>6</v>
      </c>
      <c r="O170" s="12">
        <v>26</v>
      </c>
      <c r="P170" s="12">
        <v>6</v>
      </c>
      <c r="Q170" s="12">
        <v>53</v>
      </c>
      <c r="R170" s="12">
        <v>17</v>
      </c>
      <c r="S170" s="12">
        <v>1</v>
      </c>
      <c r="T170" s="12">
        <v>0</v>
      </c>
      <c r="U170" s="12">
        <v>1</v>
      </c>
      <c r="V170" s="12">
        <v>0</v>
      </c>
      <c r="W170" s="12">
        <v>6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0" t="str">
        <f t="shared" si="14"/>
        <v>Cajamarca</v>
      </c>
    </row>
    <row r="171" spans="2:29" s="18" customFormat="1" x14ac:dyDescent="0.15">
      <c r="B171" s="9">
        <f t="shared" si="9"/>
        <v>165</v>
      </c>
      <c r="C171" s="9" t="s">
        <v>1073</v>
      </c>
      <c r="D171" s="10" t="str">
        <f t="shared" si="16"/>
        <v>Socota</v>
      </c>
      <c r="E171" s="10" t="str">
        <f t="shared" si="16"/>
        <v>Cutervo (Emp. PE-06A/CA-100)</v>
      </c>
      <c r="F171" s="10" t="str">
        <f t="shared" si="16"/>
        <v>Socota</v>
      </c>
      <c r="G171" s="9" t="str">
        <f t="shared" si="16"/>
        <v>CA100</v>
      </c>
      <c r="H171" s="8">
        <f t="shared" si="12"/>
        <v>136</v>
      </c>
      <c r="I171" s="12">
        <v>2</v>
      </c>
      <c r="J171" s="12">
        <v>40</v>
      </c>
      <c r="K171" s="12">
        <v>30</v>
      </c>
      <c r="L171" s="12">
        <v>1</v>
      </c>
      <c r="M171" s="12">
        <v>47</v>
      </c>
      <c r="N171" s="12">
        <v>0</v>
      </c>
      <c r="O171" s="12">
        <v>0</v>
      </c>
      <c r="P171" s="12">
        <v>0</v>
      </c>
      <c r="Q171" s="12">
        <v>14</v>
      </c>
      <c r="R171" s="12">
        <v>1</v>
      </c>
      <c r="S171" s="12">
        <v>1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0" t="str">
        <f t="shared" si="14"/>
        <v>Cajamarca</v>
      </c>
    </row>
    <row r="172" spans="2:29" s="18" customFormat="1" x14ac:dyDescent="0.15">
      <c r="B172" s="9">
        <f t="shared" si="9"/>
        <v>166</v>
      </c>
      <c r="C172" s="9" t="s">
        <v>1079</v>
      </c>
      <c r="D172" s="10" t="str">
        <f t="shared" si="16"/>
        <v>Pimpingos</v>
      </c>
      <c r="E172" s="10" t="str">
        <f t="shared" si="16"/>
        <v>Pimpingos</v>
      </c>
      <c r="F172" s="10" t="str">
        <f t="shared" si="16"/>
        <v>Cuyca (Emp. PE-04C/CA-100)</v>
      </c>
      <c r="G172" s="9" t="str">
        <f t="shared" si="16"/>
        <v>CA100</v>
      </c>
      <c r="H172" s="8">
        <f t="shared" si="12"/>
        <v>64</v>
      </c>
      <c r="I172" s="12">
        <v>8</v>
      </c>
      <c r="J172" s="12">
        <v>3</v>
      </c>
      <c r="K172" s="12">
        <v>24</v>
      </c>
      <c r="L172" s="12">
        <v>3</v>
      </c>
      <c r="M172" s="12">
        <v>18</v>
      </c>
      <c r="N172" s="12">
        <v>0</v>
      </c>
      <c r="O172" s="12">
        <v>0</v>
      </c>
      <c r="P172" s="12">
        <v>0</v>
      </c>
      <c r="Q172" s="12">
        <v>8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0" t="str">
        <f t="shared" si="14"/>
        <v>Cajamarca</v>
      </c>
    </row>
    <row r="173" spans="2:29" s="18" customFormat="1" x14ac:dyDescent="0.15">
      <c r="B173" s="9">
        <f t="shared" si="9"/>
        <v>167</v>
      </c>
      <c r="C173" s="9" t="s">
        <v>1084</v>
      </c>
      <c r="D173" s="10" t="str">
        <f t="shared" si="16"/>
        <v>Hualgayoc</v>
      </c>
      <c r="E173" s="10" t="str">
        <f t="shared" si="16"/>
        <v>El Empalme (PE-03N/CA-102)</v>
      </c>
      <c r="F173" s="10" t="str">
        <f t="shared" si="16"/>
        <v>Hualgayoc</v>
      </c>
      <c r="G173" s="9" t="str">
        <f t="shared" si="16"/>
        <v>PE03N</v>
      </c>
      <c r="H173" s="8">
        <f t="shared" si="12"/>
        <v>539</v>
      </c>
      <c r="I173" s="12">
        <v>30</v>
      </c>
      <c r="J173" s="12">
        <v>16</v>
      </c>
      <c r="K173" s="12">
        <v>175</v>
      </c>
      <c r="L173" s="12">
        <v>30</v>
      </c>
      <c r="M173" s="12">
        <v>144</v>
      </c>
      <c r="N173" s="12">
        <v>2</v>
      </c>
      <c r="O173" s="12">
        <v>18</v>
      </c>
      <c r="P173" s="12">
        <v>0</v>
      </c>
      <c r="Q173" s="12">
        <v>49</v>
      </c>
      <c r="R173" s="12">
        <v>36</v>
      </c>
      <c r="S173" s="12">
        <v>2</v>
      </c>
      <c r="T173" s="12">
        <v>0</v>
      </c>
      <c r="U173" s="12">
        <v>0</v>
      </c>
      <c r="V173" s="12">
        <v>5</v>
      </c>
      <c r="W173" s="12">
        <v>30</v>
      </c>
      <c r="X173" s="12">
        <v>1</v>
      </c>
      <c r="Y173" s="12">
        <v>0</v>
      </c>
      <c r="Z173" s="12">
        <v>0</v>
      </c>
      <c r="AA173" s="12">
        <v>1</v>
      </c>
      <c r="AB173" s="12">
        <v>0</v>
      </c>
      <c r="AC173" s="10" t="str">
        <f t="shared" si="14"/>
        <v>Cajamarca</v>
      </c>
    </row>
    <row r="174" spans="2:29" s="18" customFormat="1" x14ac:dyDescent="0.15">
      <c r="B174" s="9">
        <f t="shared" si="9"/>
        <v>168</v>
      </c>
      <c r="C174" s="9" t="s">
        <v>1089</v>
      </c>
      <c r="D174" s="10" t="str">
        <f t="shared" si="16"/>
        <v>Jancos</v>
      </c>
      <c r="E174" s="10" t="str">
        <f t="shared" si="16"/>
        <v>San Pablo</v>
      </c>
      <c r="F174" s="10" t="str">
        <f t="shared" si="16"/>
        <v>San Miguel</v>
      </c>
      <c r="G174" s="9" t="str">
        <f t="shared" si="16"/>
        <v>CA104</v>
      </c>
      <c r="H174" s="8">
        <f t="shared" si="12"/>
        <v>127</v>
      </c>
      <c r="I174" s="12">
        <v>8</v>
      </c>
      <c r="J174" s="12">
        <v>33</v>
      </c>
      <c r="K174" s="12">
        <v>23</v>
      </c>
      <c r="L174" s="12">
        <v>4</v>
      </c>
      <c r="M174" s="12">
        <v>25</v>
      </c>
      <c r="N174" s="12">
        <v>1</v>
      </c>
      <c r="O174" s="12">
        <v>0</v>
      </c>
      <c r="P174" s="12">
        <v>0</v>
      </c>
      <c r="Q174" s="12">
        <v>27</v>
      </c>
      <c r="R174" s="12">
        <v>6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0" t="str">
        <f t="shared" si="14"/>
        <v>Cajamarca</v>
      </c>
    </row>
    <row r="175" spans="2:29" s="18" customFormat="1" x14ac:dyDescent="0.15">
      <c r="B175" s="9">
        <f t="shared" si="9"/>
        <v>169</v>
      </c>
      <c r="C175" s="9" t="s">
        <v>1096</v>
      </c>
      <c r="D175" s="10" t="str">
        <f t="shared" si="16"/>
        <v>Tembladera</v>
      </c>
      <c r="E175" s="10" t="str">
        <f t="shared" si="16"/>
        <v>Emp. PE-1NI/PE-008</v>
      </c>
      <c r="F175" s="10" t="str">
        <f t="shared" si="16"/>
        <v>Pte. Chuquimango</v>
      </c>
      <c r="G175" s="9" t="str">
        <f t="shared" si="16"/>
        <v>PE008</v>
      </c>
      <c r="H175" s="8">
        <f t="shared" si="12"/>
        <v>704</v>
      </c>
      <c r="I175" s="12">
        <v>90</v>
      </c>
      <c r="J175" s="12">
        <v>77</v>
      </c>
      <c r="K175" s="12">
        <v>115</v>
      </c>
      <c r="L175" s="12">
        <v>3</v>
      </c>
      <c r="M175" s="12">
        <v>62</v>
      </c>
      <c r="N175" s="12">
        <v>5</v>
      </c>
      <c r="O175" s="12">
        <v>15</v>
      </c>
      <c r="P175" s="12">
        <v>62</v>
      </c>
      <c r="Q175" s="12">
        <v>97</v>
      </c>
      <c r="R175" s="12">
        <v>47</v>
      </c>
      <c r="S175" s="12">
        <v>3</v>
      </c>
      <c r="T175" s="12">
        <v>1</v>
      </c>
      <c r="U175" s="12">
        <v>2</v>
      </c>
      <c r="V175" s="12">
        <v>6</v>
      </c>
      <c r="W175" s="12">
        <v>110</v>
      </c>
      <c r="X175" s="12">
        <v>0</v>
      </c>
      <c r="Y175" s="12">
        <v>0</v>
      </c>
      <c r="Z175" s="12">
        <v>3</v>
      </c>
      <c r="AA175" s="12">
        <v>6</v>
      </c>
      <c r="AB175" s="12">
        <v>0</v>
      </c>
      <c r="AC175" s="10" t="str">
        <f t="shared" si="14"/>
        <v>Cajamarca</v>
      </c>
    </row>
    <row r="176" spans="2:29" s="18" customFormat="1" x14ac:dyDescent="0.15">
      <c r="B176" s="9">
        <f t="shared" si="9"/>
        <v>170</v>
      </c>
      <c r="C176" s="9" t="s">
        <v>1102</v>
      </c>
      <c r="D176" s="10" t="str">
        <f t="shared" si="16"/>
        <v>Chilete</v>
      </c>
      <c r="E176" s="10" t="str">
        <f t="shared" si="16"/>
        <v>Chilete (Emp. PE-1NG/PE-008)</v>
      </c>
      <c r="F176" s="10" t="str">
        <f t="shared" si="16"/>
        <v>Km. 95+500</v>
      </c>
      <c r="G176" s="9" t="str">
        <f t="shared" si="16"/>
        <v>PE008</v>
      </c>
      <c r="H176" s="8">
        <f t="shared" si="12"/>
        <v>595</v>
      </c>
      <c r="I176" s="12">
        <v>75</v>
      </c>
      <c r="J176" s="12">
        <v>102</v>
      </c>
      <c r="K176" s="12">
        <v>88</v>
      </c>
      <c r="L176" s="12">
        <v>8</v>
      </c>
      <c r="M176" s="12">
        <v>26</v>
      </c>
      <c r="N176" s="12">
        <v>0</v>
      </c>
      <c r="O176" s="12">
        <v>14</v>
      </c>
      <c r="P176" s="12">
        <v>58</v>
      </c>
      <c r="Q176" s="12">
        <v>79</v>
      </c>
      <c r="R176" s="12">
        <v>44</v>
      </c>
      <c r="S176" s="12">
        <v>4</v>
      </c>
      <c r="T176" s="12">
        <v>2</v>
      </c>
      <c r="U176" s="12">
        <v>1</v>
      </c>
      <c r="V176" s="12">
        <v>7</v>
      </c>
      <c r="W176" s="12">
        <v>78</v>
      </c>
      <c r="X176" s="12">
        <v>1</v>
      </c>
      <c r="Y176" s="12">
        <v>0</v>
      </c>
      <c r="Z176" s="12">
        <v>1</v>
      </c>
      <c r="AA176" s="12">
        <v>7</v>
      </c>
      <c r="AB176" s="12">
        <v>0</v>
      </c>
      <c r="AC176" s="10" t="str">
        <f t="shared" si="14"/>
        <v>Cajamarca</v>
      </c>
    </row>
    <row r="177" spans="2:29" s="18" customFormat="1" x14ac:dyDescent="0.15">
      <c r="B177" s="9">
        <f t="shared" si="9"/>
        <v>171</v>
      </c>
      <c r="C177" s="9" t="s">
        <v>1108</v>
      </c>
      <c r="D177" s="10" t="str">
        <f t="shared" si="16"/>
        <v>Cascas</v>
      </c>
      <c r="E177" s="10" t="str">
        <f t="shared" si="16"/>
        <v>Cascas</v>
      </c>
      <c r="F177" s="10" t="str">
        <f t="shared" si="16"/>
        <v>Lím Dep. La Libertad/Cajamarca</v>
      </c>
      <c r="G177" s="9" t="str">
        <f t="shared" si="16"/>
        <v>PE1NF</v>
      </c>
      <c r="H177" s="8">
        <f t="shared" si="12"/>
        <v>66</v>
      </c>
      <c r="I177" s="12">
        <v>7</v>
      </c>
      <c r="J177" s="12">
        <v>12</v>
      </c>
      <c r="K177" s="12">
        <v>21</v>
      </c>
      <c r="L177" s="12">
        <v>5</v>
      </c>
      <c r="M177" s="12">
        <v>3</v>
      </c>
      <c r="N177" s="12">
        <v>4</v>
      </c>
      <c r="O177" s="12">
        <v>0</v>
      </c>
      <c r="P177" s="12">
        <v>0</v>
      </c>
      <c r="Q177" s="12">
        <v>13</v>
      </c>
      <c r="R177" s="12">
        <v>1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0" t="str">
        <f t="shared" si="14"/>
        <v>Cajamarca</v>
      </c>
    </row>
    <row r="178" spans="2:29" s="18" customFormat="1" x14ac:dyDescent="0.15">
      <c r="B178" s="9">
        <f t="shared" si="9"/>
        <v>172</v>
      </c>
      <c r="C178" s="9" t="s">
        <v>1113</v>
      </c>
      <c r="D178" s="10" t="str">
        <f t="shared" si="16"/>
        <v>Bellavista</v>
      </c>
      <c r="E178" s="10" t="str">
        <f t="shared" si="16"/>
        <v>Celendín</v>
      </c>
      <c r="F178" s="10" t="str">
        <f t="shared" si="16"/>
        <v>Pte. Balsas (LD. Cajamarca/Amazonas)</v>
      </c>
      <c r="G178" s="9" t="str">
        <f t="shared" si="16"/>
        <v>PE08B</v>
      </c>
      <c r="H178" s="8">
        <f t="shared" si="12"/>
        <v>157</v>
      </c>
      <c r="I178" s="12">
        <v>29</v>
      </c>
      <c r="J178" s="12">
        <v>26</v>
      </c>
      <c r="K178" s="12">
        <v>41</v>
      </c>
      <c r="L178" s="12">
        <v>8</v>
      </c>
      <c r="M178" s="12">
        <v>19</v>
      </c>
      <c r="N178" s="12">
        <v>1</v>
      </c>
      <c r="O178" s="12">
        <v>2</v>
      </c>
      <c r="P178" s="12">
        <v>0</v>
      </c>
      <c r="Q178" s="12">
        <v>24</v>
      </c>
      <c r="R178" s="12">
        <v>7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0" t="str">
        <f t="shared" si="14"/>
        <v>Cajamarca</v>
      </c>
    </row>
    <row r="179" spans="2:29" s="18" customFormat="1" x14ac:dyDescent="0.15">
      <c r="B179" s="9">
        <f t="shared" si="9"/>
        <v>173</v>
      </c>
      <c r="C179" s="9" t="s">
        <v>1120</v>
      </c>
      <c r="D179" s="10" t="str">
        <f t="shared" si="16"/>
        <v>Huaylla</v>
      </c>
      <c r="E179" s="10" t="str">
        <f t="shared" si="16"/>
        <v>San Marcos</v>
      </c>
      <c r="F179" s="10" t="str">
        <f t="shared" si="16"/>
        <v>Matara</v>
      </c>
      <c r="G179" s="9" t="str">
        <f t="shared" si="16"/>
        <v>PE03N</v>
      </c>
      <c r="H179" s="8">
        <f t="shared" si="12"/>
        <v>517</v>
      </c>
      <c r="I179" s="12">
        <v>44</v>
      </c>
      <c r="J179" s="12">
        <v>80</v>
      </c>
      <c r="K179" s="12">
        <v>115</v>
      </c>
      <c r="L179" s="12">
        <v>20</v>
      </c>
      <c r="M179" s="12">
        <v>113</v>
      </c>
      <c r="N179" s="12">
        <v>15</v>
      </c>
      <c r="O179" s="12">
        <v>11</v>
      </c>
      <c r="P179" s="12">
        <v>2</v>
      </c>
      <c r="Q179" s="12">
        <v>68</v>
      </c>
      <c r="R179" s="12">
        <v>23</v>
      </c>
      <c r="S179" s="12">
        <v>3</v>
      </c>
      <c r="T179" s="12">
        <v>0</v>
      </c>
      <c r="U179" s="12">
        <v>2</v>
      </c>
      <c r="V179" s="12">
        <v>1</v>
      </c>
      <c r="W179" s="12">
        <v>20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0" t="str">
        <f t="shared" si="14"/>
        <v>Cajamarca</v>
      </c>
    </row>
    <row r="180" spans="2:29" s="18" customFormat="1" x14ac:dyDescent="0.15">
      <c r="B180" s="9">
        <f t="shared" si="9"/>
        <v>174</v>
      </c>
      <c r="C180" s="9" t="s">
        <v>1125</v>
      </c>
      <c r="D180" s="10" t="str">
        <f t="shared" si="16"/>
        <v>San Marcos</v>
      </c>
      <c r="E180" s="10" t="str">
        <f t="shared" si="16"/>
        <v>Cajabamba (PE-03N/CA-108)</v>
      </c>
      <c r="F180" s="10" t="str">
        <f t="shared" si="16"/>
        <v>San Marcos</v>
      </c>
      <c r="G180" s="9" t="str">
        <f t="shared" si="16"/>
        <v>PE03N</v>
      </c>
      <c r="H180" s="8">
        <f t="shared" si="12"/>
        <v>357</v>
      </c>
      <c r="I180" s="12">
        <v>36</v>
      </c>
      <c r="J180" s="12">
        <v>74</v>
      </c>
      <c r="K180" s="12">
        <v>83</v>
      </c>
      <c r="L180" s="12">
        <v>13</v>
      </c>
      <c r="M180" s="12">
        <v>42</v>
      </c>
      <c r="N180" s="12">
        <v>6</v>
      </c>
      <c r="O180" s="12">
        <v>14</v>
      </c>
      <c r="P180" s="12">
        <v>1</v>
      </c>
      <c r="Q180" s="12">
        <v>43</v>
      </c>
      <c r="R180" s="12">
        <v>23</v>
      </c>
      <c r="S180" s="12">
        <v>2</v>
      </c>
      <c r="T180" s="12">
        <v>0</v>
      </c>
      <c r="U180" s="12">
        <v>1</v>
      </c>
      <c r="V180" s="12">
        <v>0</v>
      </c>
      <c r="W180" s="12">
        <v>13</v>
      </c>
      <c r="X180" s="12">
        <v>0</v>
      </c>
      <c r="Y180" s="12">
        <v>0</v>
      </c>
      <c r="Z180" s="12">
        <v>0</v>
      </c>
      <c r="AA180" s="12">
        <v>6</v>
      </c>
      <c r="AB180" s="12">
        <v>0</v>
      </c>
      <c r="AC180" s="10" t="str">
        <f t="shared" si="14"/>
        <v>Cajamarca</v>
      </c>
    </row>
    <row r="181" spans="2:29" s="18" customFormat="1" x14ac:dyDescent="0.15">
      <c r="B181" s="9">
        <f t="shared" si="9"/>
        <v>175</v>
      </c>
      <c r="C181" s="9" t="s">
        <v>1129</v>
      </c>
      <c r="D181" s="10" t="str">
        <f t="shared" si="16"/>
        <v>Ascope</v>
      </c>
      <c r="E181" s="10" t="str">
        <f t="shared" si="16"/>
        <v>Ascope</v>
      </c>
      <c r="F181" s="10" t="str">
        <f t="shared" si="16"/>
        <v>Contumaza</v>
      </c>
      <c r="G181" s="9" t="str">
        <f t="shared" si="16"/>
        <v>CA-101</v>
      </c>
      <c r="H181" s="8">
        <f t="shared" ref="H181:H244" si="17">SUM(I181:AB181)</f>
        <v>30</v>
      </c>
      <c r="I181" s="12">
        <v>2</v>
      </c>
      <c r="J181" s="12">
        <v>0</v>
      </c>
      <c r="K181" s="12">
        <v>9</v>
      </c>
      <c r="L181" s="12">
        <v>2</v>
      </c>
      <c r="M181" s="12">
        <v>1</v>
      </c>
      <c r="N181" s="12">
        <v>1</v>
      </c>
      <c r="O181" s="12">
        <v>0</v>
      </c>
      <c r="P181" s="12">
        <v>0</v>
      </c>
      <c r="Q181" s="12">
        <v>12</v>
      </c>
      <c r="R181" s="12">
        <v>3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0" t="str">
        <f t="shared" si="14"/>
        <v>Cajamarca</v>
      </c>
    </row>
    <row r="182" spans="2:29" s="18" customFormat="1" x14ac:dyDescent="0.15">
      <c r="B182" s="9">
        <f t="shared" si="9"/>
        <v>176</v>
      </c>
      <c r="C182" s="9" t="s">
        <v>1131</v>
      </c>
      <c r="D182" s="10" t="str">
        <f t="shared" si="16"/>
        <v>Rentema</v>
      </c>
      <c r="E182" s="10" t="str">
        <f t="shared" si="16"/>
        <v>Dv. Bagua Chica</v>
      </c>
      <c r="F182" s="10" t="str">
        <f t="shared" si="16"/>
        <v>El Muyo</v>
      </c>
      <c r="G182" s="9" t="str">
        <f t="shared" si="16"/>
        <v>PE5NC</v>
      </c>
      <c r="H182" s="8">
        <f t="shared" si="17"/>
        <v>266</v>
      </c>
      <c r="I182" s="12">
        <v>14</v>
      </c>
      <c r="J182" s="12">
        <v>69</v>
      </c>
      <c r="K182" s="12">
        <v>74</v>
      </c>
      <c r="L182" s="12">
        <v>6</v>
      </c>
      <c r="M182" s="12">
        <v>69</v>
      </c>
      <c r="N182" s="12">
        <v>0</v>
      </c>
      <c r="O182" s="12">
        <v>1</v>
      </c>
      <c r="P182" s="12">
        <v>0</v>
      </c>
      <c r="Q182" s="12">
        <v>21</v>
      </c>
      <c r="R182" s="12">
        <v>6</v>
      </c>
      <c r="S182" s="12">
        <v>3</v>
      </c>
      <c r="T182" s="12">
        <v>0</v>
      </c>
      <c r="U182" s="12">
        <v>0</v>
      </c>
      <c r="V182" s="12">
        <v>0</v>
      </c>
      <c r="W182" s="12">
        <v>3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0" t="str">
        <f t="shared" si="14"/>
        <v>Amazonas</v>
      </c>
    </row>
    <row r="183" spans="2:29" s="18" customFormat="1" x14ac:dyDescent="0.15">
      <c r="B183" s="9">
        <f t="shared" si="9"/>
        <v>177</v>
      </c>
      <c r="C183" s="9" t="s">
        <v>1139</v>
      </c>
      <c r="D183" s="10" t="str">
        <f t="shared" si="16"/>
        <v>Durand</v>
      </c>
      <c r="E183" s="10" t="str">
        <f t="shared" si="16"/>
        <v>El Muyo</v>
      </c>
      <c r="F183" s="10" t="str">
        <f t="shared" si="16"/>
        <v>Durand</v>
      </c>
      <c r="G183" s="9" t="str">
        <f t="shared" si="16"/>
        <v>PE5NC</v>
      </c>
      <c r="H183" s="8">
        <f t="shared" si="17"/>
        <v>143</v>
      </c>
      <c r="I183" s="12">
        <v>18</v>
      </c>
      <c r="J183" s="12">
        <v>24</v>
      </c>
      <c r="K183" s="12">
        <v>40</v>
      </c>
      <c r="L183" s="12">
        <v>3</v>
      </c>
      <c r="M183" s="12">
        <v>27</v>
      </c>
      <c r="N183" s="12">
        <v>1</v>
      </c>
      <c r="O183" s="12">
        <v>1</v>
      </c>
      <c r="P183" s="12">
        <v>0</v>
      </c>
      <c r="Q183" s="12">
        <v>15</v>
      </c>
      <c r="R183" s="12">
        <v>7</v>
      </c>
      <c r="S183" s="12">
        <v>3</v>
      </c>
      <c r="T183" s="12">
        <v>0</v>
      </c>
      <c r="U183" s="12">
        <v>0</v>
      </c>
      <c r="V183" s="12">
        <v>0</v>
      </c>
      <c r="W183" s="12">
        <v>2</v>
      </c>
      <c r="X183" s="12">
        <v>0</v>
      </c>
      <c r="Y183" s="12">
        <v>0</v>
      </c>
      <c r="Z183" s="12">
        <v>0</v>
      </c>
      <c r="AA183" s="12">
        <v>2</v>
      </c>
      <c r="AB183" s="12">
        <v>0</v>
      </c>
      <c r="AC183" s="10" t="str">
        <f t="shared" si="14"/>
        <v>Amazonas</v>
      </c>
    </row>
    <row r="184" spans="2:29" s="18" customFormat="1" x14ac:dyDescent="0.15">
      <c r="B184" s="9">
        <f t="shared" si="9"/>
        <v>178</v>
      </c>
      <c r="C184" s="9" t="s">
        <v>1143</v>
      </c>
      <c r="D184" s="10" t="str">
        <f t="shared" si="16"/>
        <v>Chiriaco</v>
      </c>
      <c r="E184" s="10" t="str">
        <f t="shared" si="16"/>
        <v>Durand</v>
      </c>
      <c r="F184" s="10" t="str">
        <f t="shared" si="16"/>
        <v>Mesones Muro</v>
      </c>
      <c r="G184" s="9" t="str">
        <f t="shared" si="16"/>
        <v>PE5NC</v>
      </c>
      <c r="H184" s="8">
        <f t="shared" si="17"/>
        <v>226</v>
      </c>
      <c r="I184" s="12">
        <v>39</v>
      </c>
      <c r="J184" s="12">
        <v>35</v>
      </c>
      <c r="K184" s="12">
        <v>51</v>
      </c>
      <c r="L184" s="12">
        <v>7</v>
      </c>
      <c r="M184" s="12">
        <v>55</v>
      </c>
      <c r="N184" s="12">
        <v>0</v>
      </c>
      <c r="O184" s="12">
        <v>2</v>
      </c>
      <c r="P184" s="12">
        <v>0</v>
      </c>
      <c r="Q184" s="12">
        <v>17</v>
      </c>
      <c r="R184" s="12">
        <v>17</v>
      </c>
      <c r="S184" s="12">
        <v>1</v>
      </c>
      <c r="T184" s="12">
        <v>0</v>
      </c>
      <c r="U184" s="12">
        <v>0</v>
      </c>
      <c r="V184" s="12">
        <v>1</v>
      </c>
      <c r="W184" s="12">
        <v>0</v>
      </c>
      <c r="X184" s="12">
        <v>0</v>
      </c>
      <c r="Y184" s="12">
        <v>0</v>
      </c>
      <c r="Z184" s="12">
        <v>1</v>
      </c>
      <c r="AA184" s="12">
        <v>0</v>
      </c>
      <c r="AB184" s="12">
        <v>0</v>
      </c>
      <c r="AC184" s="10" t="str">
        <f t="shared" si="14"/>
        <v>Amazonas</v>
      </c>
    </row>
    <row r="185" spans="2:29" s="18" customFormat="1" x14ac:dyDescent="0.15">
      <c r="B185" s="9">
        <f t="shared" si="9"/>
        <v>179</v>
      </c>
      <c r="C185" s="9" t="s">
        <v>1148</v>
      </c>
      <c r="D185" s="10" t="str">
        <f t="shared" si="16"/>
        <v>Túpac Amaru 1</v>
      </c>
      <c r="E185" s="10" t="str">
        <f t="shared" si="16"/>
        <v>Pte. Wawico (PE-5NC/PE-5ND)</v>
      </c>
      <c r="F185" s="10" t="str">
        <f t="shared" si="16"/>
        <v>Oracuza</v>
      </c>
      <c r="G185" s="9" t="str">
        <f t="shared" si="16"/>
        <v>PE5ND</v>
      </c>
      <c r="H185" s="8">
        <f t="shared" si="17"/>
        <v>48</v>
      </c>
      <c r="I185" s="12">
        <v>4</v>
      </c>
      <c r="J185" s="12">
        <v>6</v>
      </c>
      <c r="K185" s="12">
        <v>18</v>
      </c>
      <c r="L185" s="12">
        <v>1</v>
      </c>
      <c r="M185" s="12">
        <v>12</v>
      </c>
      <c r="N185" s="12">
        <v>0</v>
      </c>
      <c r="O185" s="12">
        <v>0</v>
      </c>
      <c r="P185" s="12">
        <v>0</v>
      </c>
      <c r="Q185" s="12">
        <v>3</v>
      </c>
      <c r="R185" s="12">
        <v>2</v>
      </c>
      <c r="S185" s="12">
        <v>2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0" t="str">
        <f t="shared" si="14"/>
        <v>Amazonas</v>
      </c>
    </row>
    <row r="186" spans="2:29" s="18" customFormat="1" x14ac:dyDescent="0.15">
      <c r="B186" s="9">
        <f t="shared" si="9"/>
        <v>180</v>
      </c>
      <c r="C186" s="9" t="s">
        <v>1155</v>
      </c>
      <c r="D186" s="10" t="str">
        <f t="shared" si="16"/>
        <v>Bajo Naranjillo</v>
      </c>
      <c r="E186" s="10" t="str">
        <f t="shared" si="16"/>
        <v>Nueva Cajamarca</v>
      </c>
      <c r="F186" s="10" t="str">
        <f t="shared" si="16"/>
        <v>Puente Nieva (LD San Martín/Amazonas)</v>
      </c>
      <c r="G186" s="9" t="str">
        <f t="shared" si="16"/>
        <v>PE05N</v>
      </c>
      <c r="H186" s="8">
        <f t="shared" si="17"/>
        <v>1002</v>
      </c>
      <c r="I186" s="12">
        <v>188</v>
      </c>
      <c r="J186" s="12">
        <v>351</v>
      </c>
      <c r="K186" s="12">
        <v>114</v>
      </c>
      <c r="L186" s="12">
        <v>19</v>
      </c>
      <c r="M186" s="12">
        <v>57</v>
      </c>
      <c r="N186" s="12">
        <v>1</v>
      </c>
      <c r="O186" s="12">
        <v>11</v>
      </c>
      <c r="P186" s="12">
        <v>28</v>
      </c>
      <c r="Q186" s="12">
        <v>81</v>
      </c>
      <c r="R186" s="12">
        <v>56</v>
      </c>
      <c r="S186" s="12">
        <v>8</v>
      </c>
      <c r="T186" s="12">
        <v>3</v>
      </c>
      <c r="U186" s="12">
        <v>2</v>
      </c>
      <c r="V186" s="12">
        <v>2</v>
      </c>
      <c r="W186" s="12">
        <v>72</v>
      </c>
      <c r="X186" s="12">
        <v>1</v>
      </c>
      <c r="Y186" s="12">
        <v>3</v>
      </c>
      <c r="Z186" s="12">
        <v>1</v>
      </c>
      <c r="AA186" s="12">
        <v>4</v>
      </c>
      <c r="AB186" s="12">
        <v>0</v>
      </c>
      <c r="AC186" s="10" t="str">
        <f t="shared" si="14"/>
        <v>Amazonas</v>
      </c>
    </row>
    <row r="187" spans="2:29" s="18" customFormat="1" x14ac:dyDescent="0.15">
      <c r="B187" s="9">
        <f t="shared" si="9"/>
        <v>181</v>
      </c>
      <c r="C187" s="9" t="s">
        <v>1161</v>
      </c>
      <c r="D187" s="10" t="str">
        <f t="shared" ref="D187:G206" si="18">VLOOKUP($C187,Estaciones_2016,D$586,0)</f>
        <v>Nueva Cajamarca</v>
      </c>
      <c r="E187" s="10" t="str">
        <f t="shared" si="18"/>
        <v>Nueva Cajamarca</v>
      </c>
      <c r="F187" s="10" t="str">
        <f t="shared" si="18"/>
        <v>Puente Nieva (LD San Martín/Amazonas)</v>
      </c>
      <c r="G187" s="9" t="str">
        <f t="shared" si="18"/>
        <v>PE05N</v>
      </c>
      <c r="H187" s="8">
        <f t="shared" si="17"/>
        <v>1754</v>
      </c>
      <c r="I187" s="12">
        <v>261</v>
      </c>
      <c r="J187" s="12">
        <v>597</v>
      </c>
      <c r="K187" s="12">
        <v>326</v>
      </c>
      <c r="L187" s="12">
        <v>24</v>
      </c>
      <c r="M187" s="12">
        <v>110</v>
      </c>
      <c r="N187" s="12">
        <v>1</v>
      </c>
      <c r="O187" s="12">
        <v>10</v>
      </c>
      <c r="P187" s="12">
        <v>28</v>
      </c>
      <c r="Q187" s="12">
        <v>193</v>
      </c>
      <c r="R187" s="12">
        <v>96</v>
      </c>
      <c r="S187" s="12">
        <v>8</v>
      </c>
      <c r="T187" s="12">
        <v>2</v>
      </c>
      <c r="U187" s="12">
        <v>0</v>
      </c>
      <c r="V187" s="12">
        <v>2</v>
      </c>
      <c r="W187" s="12">
        <v>90</v>
      </c>
      <c r="X187" s="12">
        <v>1</v>
      </c>
      <c r="Y187" s="12">
        <v>0</v>
      </c>
      <c r="Z187" s="12">
        <v>1</v>
      </c>
      <c r="AA187" s="12">
        <v>4</v>
      </c>
      <c r="AB187" s="12">
        <v>0</v>
      </c>
      <c r="AC187" s="10" t="str">
        <f t="shared" si="14"/>
        <v>Amazonas</v>
      </c>
    </row>
    <row r="188" spans="2:29" s="18" customFormat="1" x14ac:dyDescent="0.15">
      <c r="B188" s="9">
        <f t="shared" si="9"/>
        <v>182</v>
      </c>
      <c r="C188" s="9" t="s">
        <v>1163</v>
      </c>
      <c r="D188" s="10" t="str">
        <f t="shared" si="18"/>
        <v>Caclic</v>
      </c>
      <c r="E188" s="10" t="str">
        <f t="shared" si="18"/>
        <v>Achamaqui (Dv. Chachapoyas)</v>
      </c>
      <c r="F188" s="10" t="str">
        <f t="shared" si="18"/>
        <v>Dv. Lamud</v>
      </c>
      <c r="G188" s="9" t="str">
        <f t="shared" si="18"/>
        <v>PE08C</v>
      </c>
      <c r="H188" s="8">
        <f t="shared" si="17"/>
        <v>531</v>
      </c>
      <c r="I188" s="12">
        <v>101</v>
      </c>
      <c r="J188" s="12">
        <v>42</v>
      </c>
      <c r="K188" s="12">
        <v>103</v>
      </c>
      <c r="L188" s="12">
        <v>21</v>
      </c>
      <c r="M188" s="12">
        <v>141</v>
      </c>
      <c r="N188" s="12">
        <v>3</v>
      </c>
      <c r="O188" s="12">
        <v>4</v>
      </c>
      <c r="P188" s="12">
        <v>17</v>
      </c>
      <c r="Q188" s="12">
        <v>49</v>
      </c>
      <c r="R188" s="12">
        <v>20</v>
      </c>
      <c r="S188" s="12">
        <v>3</v>
      </c>
      <c r="T188" s="12">
        <v>3</v>
      </c>
      <c r="U188" s="12">
        <v>4</v>
      </c>
      <c r="V188" s="12">
        <v>3</v>
      </c>
      <c r="W188" s="12">
        <v>14</v>
      </c>
      <c r="X188" s="12">
        <v>2</v>
      </c>
      <c r="Y188" s="12">
        <v>1</v>
      </c>
      <c r="Z188" s="12">
        <v>0</v>
      </c>
      <c r="AA188" s="12">
        <v>0</v>
      </c>
      <c r="AB188" s="12">
        <v>0</v>
      </c>
      <c r="AC188" s="10" t="str">
        <f t="shared" si="14"/>
        <v>Amazonas</v>
      </c>
    </row>
    <row r="189" spans="2:29" s="18" customFormat="1" x14ac:dyDescent="0.15">
      <c r="B189" s="9">
        <f t="shared" si="9"/>
        <v>183</v>
      </c>
      <c r="C189" s="9" t="s">
        <v>1170</v>
      </c>
      <c r="D189" s="10" t="str">
        <f t="shared" si="18"/>
        <v>Achamaqui</v>
      </c>
      <c r="E189" s="10" t="str">
        <f t="shared" si="18"/>
        <v>Tingo</v>
      </c>
      <c r="F189" s="10" t="str">
        <f t="shared" si="18"/>
        <v>Achamaqui (Dv. Chachapoyas)</v>
      </c>
      <c r="G189" s="9" t="str">
        <f t="shared" si="18"/>
        <v>PE08B</v>
      </c>
      <c r="H189" s="8">
        <f t="shared" si="17"/>
        <v>316</v>
      </c>
      <c r="I189" s="12">
        <v>39</v>
      </c>
      <c r="J189" s="12">
        <v>37</v>
      </c>
      <c r="K189" s="12">
        <v>97</v>
      </c>
      <c r="L189" s="12">
        <v>19</v>
      </c>
      <c r="M189" s="12">
        <v>88</v>
      </c>
      <c r="N189" s="12">
        <v>4</v>
      </c>
      <c r="O189" s="12">
        <v>3</v>
      </c>
      <c r="P189" s="12">
        <v>0</v>
      </c>
      <c r="Q189" s="12">
        <v>18</v>
      </c>
      <c r="R189" s="12">
        <v>6</v>
      </c>
      <c r="S189" s="12">
        <v>2</v>
      </c>
      <c r="T189" s="12">
        <v>1</v>
      </c>
      <c r="U189" s="12">
        <v>1</v>
      </c>
      <c r="V189" s="12">
        <v>0</v>
      </c>
      <c r="W189" s="12">
        <v>1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0" t="str">
        <f t="shared" si="14"/>
        <v>Amazonas</v>
      </c>
    </row>
    <row r="190" spans="2:29" s="18" customFormat="1" x14ac:dyDescent="0.15">
      <c r="B190" s="9">
        <f t="shared" si="9"/>
        <v>184</v>
      </c>
      <c r="C190" s="9" t="s">
        <v>1175</v>
      </c>
      <c r="D190" s="10" t="str">
        <f t="shared" si="18"/>
        <v>Tingo Nuevo</v>
      </c>
      <c r="E190" s="10" t="str">
        <f t="shared" si="18"/>
        <v>Tingo</v>
      </c>
      <c r="F190" s="10" t="str">
        <f t="shared" si="18"/>
        <v>Achamaqui (Dv. Chachapoyas)</v>
      </c>
      <c r="G190" s="9" t="str">
        <f t="shared" si="18"/>
        <v>PE08B</v>
      </c>
      <c r="H190" s="8">
        <f t="shared" si="17"/>
        <v>125</v>
      </c>
      <c r="I190" s="12">
        <v>22</v>
      </c>
      <c r="J190" s="12">
        <v>11</v>
      </c>
      <c r="K190" s="12">
        <v>40</v>
      </c>
      <c r="L190" s="12">
        <v>5</v>
      </c>
      <c r="M190" s="12">
        <v>22</v>
      </c>
      <c r="N190" s="12">
        <v>2</v>
      </c>
      <c r="O190" s="12">
        <v>1</v>
      </c>
      <c r="P190" s="12">
        <v>0</v>
      </c>
      <c r="Q190" s="12">
        <v>20</v>
      </c>
      <c r="R190" s="12">
        <v>2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0" t="str">
        <f t="shared" si="14"/>
        <v>Amazonas</v>
      </c>
    </row>
    <row r="191" spans="2:29" s="18" customFormat="1" x14ac:dyDescent="0.15">
      <c r="B191" s="9">
        <f t="shared" si="9"/>
        <v>185</v>
      </c>
      <c r="C191" s="9" t="s">
        <v>1178</v>
      </c>
      <c r="D191" s="10" t="str">
        <f t="shared" si="18"/>
        <v>Leimebamba</v>
      </c>
      <c r="E191" s="10" t="str">
        <f t="shared" si="18"/>
        <v>Abra Barro Negro</v>
      </c>
      <c r="F191" s="10" t="str">
        <f t="shared" si="18"/>
        <v>Leymebamba</v>
      </c>
      <c r="G191" s="9" t="str">
        <f t="shared" si="18"/>
        <v>PE08B</v>
      </c>
      <c r="H191" s="8">
        <f t="shared" si="17"/>
        <v>103</v>
      </c>
      <c r="I191" s="12">
        <v>19</v>
      </c>
      <c r="J191" s="12">
        <v>6</v>
      </c>
      <c r="K191" s="12">
        <v>34</v>
      </c>
      <c r="L191" s="12">
        <v>6</v>
      </c>
      <c r="M191" s="12">
        <v>12</v>
      </c>
      <c r="N191" s="12">
        <v>3</v>
      </c>
      <c r="O191" s="12">
        <v>4</v>
      </c>
      <c r="P191" s="12">
        <v>0</v>
      </c>
      <c r="Q191" s="12">
        <v>15</v>
      </c>
      <c r="R191" s="12">
        <v>3</v>
      </c>
      <c r="S191" s="12">
        <v>0</v>
      </c>
      <c r="T191" s="12">
        <v>1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0" t="str">
        <f t="shared" si="14"/>
        <v>Amazonas</v>
      </c>
    </row>
    <row r="192" spans="2:29" s="18" customFormat="1" x14ac:dyDescent="0.15">
      <c r="B192" s="9">
        <f t="shared" si="9"/>
        <v>186</v>
      </c>
      <c r="C192" s="9" t="s">
        <v>1184</v>
      </c>
      <c r="D192" s="10" t="str">
        <f t="shared" si="18"/>
        <v>Huacrachuco</v>
      </c>
      <c r="E192" s="10" t="str">
        <f t="shared" si="18"/>
        <v>Pte. Huacrachuco (Emp. PE-12A)</v>
      </c>
      <c r="F192" s="10" t="str">
        <f t="shared" si="18"/>
        <v>Huacrachuco</v>
      </c>
      <c r="G192" s="9" t="str">
        <f t="shared" si="18"/>
        <v>PE12A</v>
      </c>
      <c r="H192" s="8">
        <f t="shared" si="17"/>
        <v>59</v>
      </c>
      <c r="I192" s="12">
        <v>21</v>
      </c>
      <c r="J192" s="12">
        <v>7</v>
      </c>
      <c r="K192" s="12">
        <v>18</v>
      </c>
      <c r="L192" s="12">
        <v>0</v>
      </c>
      <c r="M192" s="12">
        <v>6</v>
      </c>
      <c r="N192" s="12">
        <v>2</v>
      </c>
      <c r="O192" s="12">
        <v>0</v>
      </c>
      <c r="P192" s="12">
        <v>2</v>
      </c>
      <c r="Q192" s="12">
        <v>2</v>
      </c>
      <c r="R192" s="12">
        <v>1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0" t="str">
        <f t="shared" si="14"/>
        <v>Huánuco</v>
      </c>
    </row>
    <row r="193" spans="2:29" s="18" customFormat="1" x14ac:dyDescent="0.15">
      <c r="B193" s="9">
        <f t="shared" si="9"/>
        <v>187</v>
      </c>
      <c r="C193" s="9" t="s">
        <v>1188</v>
      </c>
      <c r="D193" s="10" t="str">
        <f t="shared" si="18"/>
        <v>Uchiza</v>
      </c>
      <c r="E193" s="10" t="str">
        <f t="shared" si="18"/>
        <v>L.D. Huánuco/San Martín</v>
      </c>
      <c r="F193" s="10" t="str">
        <f t="shared" si="18"/>
        <v>Uchiza</v>
      </c>
      <c r="G193" s="9" t="str">
        <f t="shared" si="18"/>
        <v>PE12A</v>
      </c>
      <c r="H193" s="8">
        <f t="shared" si="17"/>
        <v>96</v>
      </c>
      <c r="I193" s="12">
        <v>12</v>
      </c>
      <c r="J193" s="12">
        <v>9</v>
      </c>
      <c r="K193" s="12">
        <v>51</v>
      </c>
      <c r="L193" s="12">
        <v>1</v>
      </c>
      <c r="M193" s="12">
        <v>9</v>
      </c>
      <c r="N193" s="12">
        <v>0</v>
      </c>
      <c r="O193" s="12">
        <v>0</v>
      </c>
      <c r="P193" s="12">
        <v>0</v>
      </c>
      <c r="Q193" s="12">
        <v>7</v>
      </c>
      <c r="R193" s="12">
        <v>7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0" t="str">
        <f t="shared" si="14"/>
        <v>Huánuco</v>
      </c>
    </row>
    <row r="194" spans="2:29" s="18" customFormat="1" x14ac:dyDescent="0.15">
      <c r="B194" s="9">
        <f t="shared" si="9"/>
        <v>188</v>
      </c>
      <c r="C194" s="9" t="s">
        <v>1192</v>
      </c>
      <c r="D194" s="10" t="str">
        <f t="shared" si="18"/>
        <v>Huacar</v>
      </c>
      <c r="E194" s="10" t="str">
        <f t="shared" si="18"/>
        <v>Pte. Tusi (L. D. Pasco/Huánuco)</v>
      </c>
      <c r="F194" s="10" t="str">
        <f t="shared" si="18"/>
        <v>Ambo (PE-03N/PE-018)</v>
      </c>
      <c r="G194" s="9" t="str">
        <f t="shared" si="18"/>
        <v>PE018</v>
      </c>
      <c r="H194" s="8">
        <f t="shared" si="17"/>
        <v>628</v>
      </c>
      <c r="I194" s="12">
        <v>192</v>
      </c>
      <c r="J194" s="12">
        <v>163</v>
      </c>
      <c r="K194" s="12">
        <v>58</v>
      </c>
      <c r="L194" s="12">
        <v>54</v>
      </c>
      <c r="M194" s="12">
        <v>27</v>
      </c>
      <c r="N194" s="12">
        <v>15</v>
      </c>
      <c r="O194" s="12">
        <v>8</v>
      </c>
      <c r="P194" s="12">
        <v>2</v>
      </c>
      <c r="Q194" s="12">
        <v>59</v>
      </c>
      <c r="R194" s="12">
        <v>48</v>
      </c>
      <c r="S194" s="12">
        <v>2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0" t="str">
        <f t="shared" si="14"/>
        <v>Huánuco</v>
      </c>
    </row>
    <row r="195" spans="2:29" s="18" customFormat="1" x14ac:dyDescent="0.15">
      <c r="B195" s="9">
        <f t="shared" si="9"/>
        <v>189</v>
      </c>
      <c r="C195" s="9" t="s">
        <v>1197</v>
      </c>
      <c r="D195" s="10" t="str">
        <f t="shared" si="18"/>
        <v>Ambo</v>
      </c>
      <c r="E195" s="10" t="str">
        <f t="shared" si="18"/>
        <v>Ambo (PE-03N/PE-018)</v>
      </c>
      <c r="F195" s="10" t="str">
        <f t="shared" si="18"/>
        <v>Dv. Huallanca (PE-03N/PE-18A)</v>
      </c>
      <c r="G195" s="9" t="str">
        <f t="shared" si="18"/>
        <v>PE03N</v>
      </c>
      <c r="H195" s="8">
        <f t="shared" si="17"/>
        <v>2244</v>
      </c>
      <c r="I195" s="12">
        <v>1020</v>
      </c>
      <c r="J195" s="12">
        <v>72</v>
      </c>
      <c r="K195" s="12">
        <v>157</v>
      </c>
      <c r="L195" s="12">
        <v>24</v>
      </c>
      <c r="M195" s="12">
        <v>93</v>
      </c>
      <c r="N195" s="12">
        <v>75</v>
      </c>
      <c r="O195" s="12">
        <v>69</v>
      </c>
      <c r="P195" s="12">
        <v>89</v>
      </c>
      <c r="Q195" s="12">
        <v>119</v>
      </c>
      <c r="R195" s="12">
        <v>76</v>
      </c>
      <c r="S195" s="12">
        <v>64</v>
      </c>
      <c r="T195" s="12">
        <v>34</v>
      </c>
      <c r="U195" s="12">
        <v>44</v>
      </c>
      <c r="V195" s="12">
        <v>33</v>
      </c>
      <c r="W195" s="12">
        <v>163</v>
      </c>
      <c r="X195" s="12">
        <v>28</v>
      </c>
      <c r="Y195" s="12">
        <v>26</v>
      </c>
      <c r="Z195" s="12">
        <v>26</v>
      </c>
      <c r="AA195" s="12">
        <v>32</v>
      </c>
      <c r="AB195" s="12">
        <v>0</v>
      </c>
      <c r="AC195" s="10" t="str">
        <f t="shared" si="14"/>
        <v>Huánuco</v>
      </c>
    </row>
    <row r="196" spans="2:29" s="18" customFormat="1" x14ac:dyDescent="0.15">
      <c r="B196" s="9">
        <f t="shared" si="9"/>
        <v>190</v>
      </c>
      <c r="C196" s="9" t="s">
        <v>1201</v>
      </c>
      <c r="D196" s="10" t="str">
        <f t="shared" si="18"/>
        <v>Pachas</v>
      </c>
      <c r="E196" s="10" t="str">
        <f t="shared" si="18"/>
        <v>La Unión</v>
      </c>
      <c r="F196" s="10" t="str">
        <f t="shared" si="18"/>
        <v>Huallanca</v>
      </c>
      <c r="G196" s="9" t="str">
        <f t="shared" si="18"/>
        <v>PE03N</v>
      </c>
      <c r="H196" s="8">
        <f t="shared" si="17"/>
        <v>454</v>
      </c>
      <c r="I196" s="12">
        <v>157</v>
      </c>
      <c r="J196" s="12">
        <v>61</v>
      </c>
      <c r="K196" s="12">
        <v>81</v>
      </c>
      <c r="L196" s="12">
        <v>21</v>
      </c>
      <c r="M196" s="12">
        <v>39</v>
      </c>
      <c r="N196" s="12">
        <v>10</v>
      </c>
      <c r="O196" s="12">
        <v>17</v>
      </c>
      <c r="P196" s="12">
        <v>14</v>
      </c>
      <c r="Q196" s="12">
        <v>19</v>
      </c>
      <c r="R196" s="12">
        <v>15</v>
      </c>
      <c r="S196" s="12">
        <v>5</v>
      </c>
      <c r="T196" s="12">
        <v>0</v>
      </c>
      <c r="U196" s="12">
        <v>1</v>
      </c>
      <c r="V196" s="12">
        <v>2</v>
      </c>
      <c r="W196" s="12">
        <v>9</v>
      </c>
      <c r="X196" s="12">
        <v>0</v>
      </c>
      <c r="Y196" s="12">
        <v>3</v>
      </c>
      <c r="Z196" s="12">
        <v>0</v>
      </c>
      <c r="AA196" s="12">
        <v>0</v>
      </c>
      <c r="AB196" s="12">
        <v>0</v>
      </c>
      <c r="AC196" s="10" t="str">
        <f t="shared" si="14"/>
        <v>Huánuco</v>
      </c>
    </row>
    <row r="197" spans="2:29" s="18" customFormat="1" x14ac:dyDescent="0.15">
      <c r="B197" s="9">
        <f t="shared" si="9"/>
        <v>191</v>
      </c>
      <c r="C197" s="9" t="s">
        <v>1205</v>
      </c>
      <c r="D197" s="10" t="str">
        <f t="shared" si="18"/>
        <v>Chullqui</v>
      </c>
      <c r="E197" s="10" t="str">
        <f t="shared" si="18"/>
        <v>Huánuco</v>
      </c>
      <c r="F197" s="10" t="str">
        <f t="shared" si="18"/>
        <v>Dv. Panao (PE-18A/PE-18B)</v>
      </c>
      <c r="G197" s="9" t="str">
        <f t="shared" si="18"/>
        <v>PE18A</v>
      </c>
      <c r="H197" s="8">
        <f t="shared" si="17"/>
        <v>2033</v>
      </c>
      <c r="I197" s="12">
        <v>753</v>
      </c>
      <c r="J197" s="12">
        <v>337</v>
      </c>
      <c r="K197" s="12">
        <v>179</v>
      </c>
      <c r="L197" s="12">
        <v>72</v>
      </c>
      <c r="M197" s="12">
        <v>109</v>
      </c>
      <c r="N197" s="12">
        <v>14</v>
      </c>
      <c r="O197" s="12">
        <v>22</v>
      </c>
      <c r="P197" s="12">
        <v>46</v>
      </c>
      <c r="Q197" s="12">
        <v>170</v>
      </c>
      <c r="R197" s="12">
        <v>98</v>
      </c>
      <c r="S197" s="12">
        <v>26</v>
      </c>
      <c r="T197" s="12">
        <v>2</v>
      </c>
      <c r="U197" s="12">
        <v>15</v>
      </c>
      <c r="V197" s="12">
        <v>5</v>
      </c>
      <c r="W197" s="12">
        <v>172</v>
      </c>
      <c r="X197" s="12">
        <v>0</v>
      </c>
      <c r="Y197" s="12">
        <v>1</v>
      </c>
      <c r="Z197" s="12">
        <v>3</v>
      </c>
      <c r="AA197" s="12">
        <v>9</v>
      </c>
      <c r="AB197" s="12">
        <v>0</v>
      </c>
      <c r="AC197" s="10" t="str">
        <f t="shared" si="14"/>
        <v>Huánuco</v>
      </c>
    </row>
    <row r="198" spans="2:29" s="18" customFormat="1" x14ac:dyDescent="0.15">
      <c r="B198" s="9">
        <f t="shared" si="9"/>
        <v>192</v>
      </c>
      <c r="C198" s="9" t="s">
        <v>1211</v>
      </c>
      <c r="D198" s="10" t="str">
        <f t="shared" si="18"/>
        <v>Las Palmas</v>
      </c>
      <c r="E198" s="10" t="str">
        <f t="shared" si="18"/>
        <v>Chinchavito</v>
      </c>
      <c r="F198" s="10" t="str">
        <f t="shared" si="18"/>
        <v>Tingo María (PE-18A-14A)</v>
      </c>
      <c r="G198" s="9" t="str">
        <f t="shared" si="18"/>
        <v>PE18A</v>
      </c>
      <c r="H198" s="8">
        <f t="shared" si="17"/>
        <v>1167</v>
      </c>
      <c r="I198" s="12">
        <v>347</v>
      </c>
      <c r="J198" s="12">
        <v>112</v>
      </c>
      <c r="K198" s="12">
        <v>96</v>
      </c>
      <c r="L198" s="12">
        <v>28</v>
      </c>
      <c r="M198" s="12">
        <v>100</v>
      </c>
      <c r="N198" s="12">
        <v>7</v>
      </c>
      <c r="O198" s="12">
        <v>23</v>
      </c>
      <c r="P198" s="12">
        <v>35</v>
      </c>
      <c r="Q198" s="12">
        <v>102</v>
      </c>
      <c r="R198" s="12">
        <v>75</v>
      </c>
      <c r="S198" s="12">
        <v>23</v>
      </c>
      <c r="T198" s="12">
        <v>5</v>
      </c>
      <c r="U198" s="12">
        <v>10</v>
      </c>
      <c r="V198" s="12">
        <v>16</v>
      </c>
      <c r="W198" s="12">
        <v>170</v>
      </c>
      <c r="X198" s="12">
        <v>3</v>
      </c>
      <c r="Y198" s="12">
        <v>4</v>
      </c>
      <c r="Z198" s="12">
        <v>4</v>
      </c>
      <c r="AA198" s="12">
        <v>7</v>
      </c>
      <c r="AB198" s="12">
        <v>0</v>
      </c>
      <c r="AC198" s="10" t="str">
        <f t="shared" si="14"/>
        <v>Huánuco</v>
      </c>
    </row>
    <row r="199" spans="2:29" s="18" customFormat="1" x14ac:dyDescent="0.15">
      <c r="B199" s="9">
        <f t="shared" si="9"/>
        <v>193</v>
      </c>
      <c r="C199" s="9" t="s">
        <v>1217</v>
      </c>
      <c r="D199" s="10" t="str">
        <f t="shared" si="18"/>
        <v>Huariaca</v>
      </c>
      <c r="E199" s="10" t="str">
        <f t="shared" si="18"/>
        <v>Dv. Chinchán</v>
      </c>
      <c r="F199" s="10" t="str">
        <f t="shared" si="18"/>
        <v>Salcachupán (L. D. Pasco/Huánuco)</v>
      </c>
      <c r="G199" s="9" t="str">
        <f t="shared" si="18"/>
        <v>PE03N</v>
      </c>
      <c r="H199" s="8">
        <f t="shared" si="17"/>
        <v>1191</v>
      </c>
      <c r="I199" s="12">
        <v>321</v>
      </c>
      <c r="J199" s="12">
        <v>70</v>
      </c>
      <c r="K199" s="12">
        <v>99</v>
      </c>
      <c r="L199" s="12">
        <v>74</v>
      </c>
      <c r="M199" s="12">
        <v>23</v>
      </c>
      <c r="N199" s="12">
        <v>17</v>
      </c>
      <c r="O199" s="12">
        <v>18</v>
      </c>
      <c r="P199" s="12">
        <v>81</v>
      </c>
      <c r="Q199" s="12">
        <v>103</v>
      </c>
      <c r="R199" s="12">
        <v>82</v>
      </c>
      <c r="S199" s="12">
        <v>29</v>
      </c>
      <c r="T199" s="12">
        <v>4</v>
      </c>
      <c r="U199" s="12">
        <v>23</v>
      </c>
      <c r="V199" s="12">
        <v>8</v>
      </c>
      <c r="W199" s="12">
        <v>223</v>
      </c>
      <c r="X199" s="12">
        <v>2</v>
      </c>
      <c r="Y199" s="12">
        <v>1</v>
      </c>
      <c r="Z199" s="12">
        <v>5</v>
      </c>
      <c r="AA199" s="12">
        <v>8</v>
      </c>
      <c r="AB199" s="12">
        <v>0</v>
      </c>
      <c r="AC199" s="10" t="str">
        <f t="shared" ref="AC199:AC262" si="19">VLOOKUP($C199,Estaciones_2016,AC$586,0)</f>
        <v>Huánuco</v>
      </c>
    </row>
    <row r="200" spans="2:29" s="18" customFormat="1" x14ac:dyDescent="0.15">
      <c r="B200" s="9">
        <f t="shared" si="9"/>
        <v>194</v>
      </c>
      <c r="C200" s="9" t="s">
        <v>1222</v>
      </c>
      <c r="D200" s="10" t="str">
        <f t="shared" si="18"/>
        <v>Yuyapichis</v>
      </c>
      <c r="E200" s="10" t="str">
        <f t="shared" si="18"/>
        <v>Pte. Palcazú (L.D. Pasco/Huánuco)</v>
      </c>
      <c r="F200" s="10" t="str">
        <f t="shared" si="18"/>
        <v>Emp. PE-05N/PE-5NA</v>
      </c>
      <c r="G200" s="9" t="str">
        <f t="shared" si="18"/>
        <v>PE05N</v>
      </c>
      <c r="H200" s="8">
        <f t="shared" si="17"/>
        <v>205</v>
      </c>
      <c r="I200" s="12">
        <v>56</v>
      </c>
      <c r="J200" s="12">
        <v>16</v>
      </c>
      <c r="K200" s="12">
        <v>56</v>
      </c>
      <c r="L200" s="12">
        <v>1</v>
      </c>
      <c r="M200" s="12">
        <v>24</v>
      </c>
      <c r="N200" s="12">
        <v>1</v>
      </c>
      <c r="O200" s="12">
        <v>1</v>
      </c>
      <c r="P200" s="12">
        <v>0</v>
      </c>
      <c r="Q200" s="12">
        <v>29</v>
      </c>
      <c r="R200" s="12">
        <v>11</v>
      </c>
      <c r="S200" s="12">
        <v>4</v>
      </c>
      <c r="T200" s="12">
        <v>0</v>
      </c>
      <c r="U200" s="12">
        <v>0</v>
      </c>
      <c r="V200" s="12">
        <v>0</v>
      </c>
      <c r="W200" s="12">
        <v>6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0" t="str">
        <f t="shared" si="19"/>
        <v>Huánuco</v>
      </c>
    </row>
    <row r="201" spans="2:29" s="18" customFormat="1" x14ac:dyDescent="0.15">
      <c r="B201" s="9">
        <f t="shared" si="9"/>
        <v>195</v>
      </c>
      <c r="C201" s="9" t="s">
        <v>1228</v>
      </c>
      <c r="D201" s="10" t="str">
        <f t="shared" si="18"/>
        <v>Yanahuanca</v>
      </c>
      <c r="E201" s="10" t="str">
        <f t="shared" si="18"/>
        <v>Yanahuanca</v>
      </c>
      <c r="F201" s="10" t="str">
        <f t="shared" si="18"/>
        <v>Ushpashaca</v>
      </c>
      <c r="G201" s="9" t="str">
        <f t="shared" si="18"/>
        <v>PE018</v>
      </c>
      <c r="H201" s="8">
        <f t="shared" si="17"/>
        <v>315</v>
      </c>
      <c r="I201" s="12">
        <v>98</v>
      </c>
      <c r="J201" s="12">
        <v>70</v>
      </c>
      <c r="K201" s="12">
        <v>36</v>
      </c>
      <c r="L201" s="12">
        <v>15</v>
      </c>
      <c r="M201" s="12">
        <v>59</v>
      </c>
      <c r="N201" s="12">
        <v>4</v>
      </c>
      <c r="O201" s="12">
        <v>5</v>
      </c>
      <c r="P201" s="12">
        <v>2</v>
      </c>
      <c r="Q201" s="12">
        <v>19</v>
      </c>
      <c r="R201" s="12">
        <v>7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0" t="str">
        <f t="shared" si="19"/>
        <v>Pasco</v>
      </c>
    </row>
    <row r="202" spans="2:29" s="18" customFormat="1" x14ac:dyDescent="0.15">
      <c r="B202" s="9">
        <f t="shared" si="9"/>
        <v>196</v>
      </c>
      <c r="C202" s="9" t="s">
        <v>1232</v>
      </c>
      <c r="D202" s="10" t="str">
        <f t="shared" si="18"/>
        <v>Unish</v>
      </c>
      <c r="E202" s="10" t="str">
        <f t="shared" si="18"/>
        <v>Unish (PE-03N/PE-20A)</v>
      </c>
      <c r="F202" s="10" t="str">
        <f t="shared" si="18"/>
        <v>Dv. Cerro de Pasco (PE-03N/PA-110)</v>
      </c>
      <c r="G202" s="9" t="str">
        <f t="shared" si="18"/>
        <v>PE03N</v>
      </c>
      <c r="H202" s="8">
        <f t="shared" si="17"/>
        <v>2287</v>
      </c>
      <c r="I202" s="12">
        <v>748</v>
      </c>
      <c r="J202" s="12">
        <v>250</v>
      </c>
      <c r="K202" s="12">
        <v>209</v>
      </c>
      <c r="L202" s="12">
        <v>119</v>
      </c>
      <c r="M202" s="12">
        <v>89</v>
      </c>
      <c r="N202" s="12">
        <v>27</v>
      </c>
      <c r="O202" s="12">
        <v>41</v>
      </c>
      <c r="P202" s="12">
        <v>109</v>
      </c>
      <c r="Q202" s="12">
        <v>151</v>
      </c>
      <c r="R202" s="12">
        <v>105</v>
      </c>
      <c r="S202" s="12">
        <v>50</v>
      </c>
      <c r="T202" s="12">
        <v>30</v>
      </c>
      <c r="U202" s="12">
        <v>33</v>
      </c>
      <c r="V202" s="12">
        <v>14</v>
      </c>
      <c r="W202" s="12">
        <v>275</v>
      </c>
      <c r="X202" s="12">
        <v>10</v>
      </c>
      <c r="Y202" s="12">
        <v>7</v>
      </c>
      <c r="Z202" s="12">
        <v>6</v>
      </c>
      <c r="AA202" s="12">
        <v>14</v>
      </c>
      <c r="AB202" s="12">
        <v>0</v>
      </c>
      <c r="AC202" s="10" t="str">
        <f t="shared" si="19"/>
        <v>Pasco</v>
      </c>
    </row>
    <row r="203" spans="2:29" s="18" customFormat="1" x14ac:dyDescent="0.15">
      <c r="B203" s="9">
        <f t="shared" si="9"/>
        <v>197</v>
      </c>
      <c r="C203" s="9" t="s">
        <v>1238</v>
      </c>
      <c r="D203" s="10" t="str">
        <f t="shared" si="18"/>
        <v>Baños Termales</v>
      </c>
      <c r="E203" s="10" t="str">
        <f t="shared" si="18"/>
        <v>Huayllay (PE-20A/PE-1NC)</v>
      </c>
      <c r="F203" s="10" t="str">
        <f t="shared" si="18"/>
        <v>Empalme PE-20A/PE-20F</v>
      </c>
      <c r="G203" s="9" t="str">
        <f t="shared" si="18"/>
        <v>PE20A</v>
      </c>
      <c r="H203" s="8">
        <f t="shared" si="17"/>
        <v>527</v>
      </c>
      <c r="I203" s="12">
        <v>170</v>
      </c>
      <c r="J203" s="12">
        <v>122</v>
      </c>
      <c r="K203" s="12">
        <v>84</v>
      </c>
      <c r="L203" s="12">
        <v>23</v>
      </c>
      <c r="M203" s="12">
        <v>30</v>
      </c>
      <c r="N203" s="12">
        <v>5</v>
      </c>
      <c r="O203" s="12">
        <v>3</v>
      </c>
      <c r="P203" s="12">
        <v>0</v>
      </c>
      <c r="Q203" s="12">
        <v>33</v>
      </c>
      <c r="R203" s="12">
        <v>18</v>
      </c>
      <c r="S203" s="12">
        <v>8</v>
      </c>
      <c r="T203" s="12">
        <v>1</v>
      </c>
      <c r="U203" s="12">
        <v>2</v>
      </c>
      <c r="V203" s="12">
        <v>3</v>
      </c>
      <c r="W203" s="12">
        <v>25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0" t="str">
        <f t="shared" si="19"/>
        <v>Pasco</v>
      </c>
    </row>
    <row r="204" spans="2:29" s="18" customFormat="1" x14ac:dyDescent="0.15">
      <c r="B204" s="9">
        <f t="shared" si="9"/>
        <v>198</v>
      </c>
      <c r="C204" s="9" t="s">
        <v>1242</v>
      </c>
      <c r="D204" s="10" t="str">
        <f t="shared" si="18"/>
        <v>Huayllay</v>
      </c>
      <c r="E204" s="10" t="str">
        <f t="shared" si="18"/>
        <v>Huayllay (PE-20A/PE-1NC)</v>
      </c>
      <c r="F204" s="10" t="str">
        <f t="shared" si="18"/>
        <v>Empalme PE-20A/PE-20F</v>
      </c>
      <c r="G204" s="9" t="str">
        <f t="shared" si="18"/>
        <v>PE20A</v>
      </c>
      <c r="H204" s="8">
        <f t="shared" si="17"/>
        <v>708</v>
      </c>
      <c r="I204" s="12">
        <v>210</v>
      </c>
      <c r="J204" s="12">
        <v>143</v>
      </c>
      <c r="K204" s="12">
        <v>143</v>
      </c>
      <c r="L204" s="12">
        <v>29</v>
      </c>
      <c r="M204" s="12">
        <v>34</v>
      </c>
      <c r="N204" s="12">
        <v>13</v>
      </c>
      <c r="O204" s="12">
        <v>18</v>
      </c>
      <c r="P204" s="12">
        <v>0</v>
      </c>
      <c r="Q204" s="12">
        <v>42</v>
      </c>
      <c r="R204" s="12">
        <v>21</v>
      </c>
      <c r="S204" s="12">
        <v>12</v>
      </c>
      <c r="T204" s="12">
        <v>4</v>
      </c>
      <c r="U204" s="12">
        <v>3</v>
      </c>
      <c r="V204" s="12">
        <v>3</v>
      </c>
      <c r="W204" s="12">
        <v>32</v>
      </c>
      <c r="X204" s="12">
        <v>0</v>
      </c>
      <c r="Y204" s="12">
        <v>0</v>
      </c>
      <c r="Z204" s="12">
        <v>0</v>
      </c>
      <c r="AA204" s="12">
        <v>1</v>
      </c>
      <c r="AB204" s="12">
        <v>0</v>
      </c>
      <c r="AC204" s="10" t="str">
        <f t="shared" si="19"/>
        <v>Pasco</v>
      </c>
    </row>
    <row r="205" spans="2:29" s="18" customFormat="1" x14ac:dyDescent="0.15">
      <c r="B205" s="9">
        <f t="shared" si="9"/>
        <v>199</v>
      </c>
      <c r="C205" s="9" t="s">
        <v>1245</v>
      </c>
      <c r="D205" s="10" t="str">
        <f t="shared" si="18"/>
        <v>Llamaquizu</v>
      </c>
      <c r="E205" s="10" t="str">
        <f t="shared" si="18"/>
        <v>Pte. Tambo María</v>
      </c>
      <c r="F205" s="10" t="str">
        <f t="shared" si="18"/>
        <v>Pte. Llamaquizu</v>
      </c>
      <c r="G205" s="9" t="str">
        <f t="shared" si="18"/>
        <v>PE5NA</v>
      </c>
      <c r="H205" s="8">
        <f t="shared" si="17"/>
        <v>255</v>
      </c>
      <c r="I205" s="12">
        <v>77</v>
      </c>
      <c r="J205" s="12">
        <v>27</v>
      </c>
      <c r="K205" s="12">
        <v>49</v>
      </c>
      <c r="L205" s="12">
        <v>7</v>
      </c>
      <c r="M205" s="12">
        <v>46</v>
      </c>
      <c r="N205" s="12">
        <v>0</v>
      </c>
      <c r="O205" s="12">
        <v>2</v>
      </c>
      <c r="P205" s="12">
        <v>6</v>
      </c>
      <c r="Q205" s="12">
        <v>26</v>
      </c>
      <c r="R205" s="12">
        <v>10</v>
      </c>
      <c r="S205" s="12">
        <v>1</v>
      </c>
      <c r="T205" s="12">
        <v>0</v>
      </c>
      <c r="U205" s="12">
        <v>0</v>
      </c>
      <c r="V205" s="12">
        <v>0</v>
      </c>
      <c r="W205" s="12">
        <v>3</v>
      </c>
      <c r="X205" s="12">
        <v>0</v>
      </c>
      <c r="Y205" s="12">
        <v>0</v>
      </c>
      <c r="Z205" s="12">
        <v>0</v>
      </c>
      <c r="AA205" s="12">
        <v>1</v>
      </c>
      <c r="AB205" s="12">
        <v>0</v>
      </c>
      <c r="AC205" s="10" t="str">
        <f t="shared" si="19"/>
        <v>Pasco</v>
      </c>
    </row>
    <row r="206" spans="2:29" s="18" customFormat="1" x14ac:dyDescent="0.15">
      <c r="B206" s="9">
        <f t="shared" si="9"/>
        <v>200</v>
      </c>
      <c r="C206" s="9" t="s">
        <v>1252</v>
      </c>
      <c r="D206" s="10" t="str">
        <f t="shared" si="18"/>
        <v>Carhuamayo</v>
      </c>
      <c r="E206" s="10" t="str">
        <f t="shared" si="18"/>
        <v>Carhuamayo (PE-03N/JU-101)</v>
      </c>
      <c r="F206" s="10" t="str">
        <f t="shared" si="18"/>
        <v>Lím. Dep. Junín/Pasco</v>
      </c>
      <c r="G206" s="9" t="str">
        <f t="shared" si="18"/>
        <v>PE03N</v>
      </c>
      <c r="H206" s="8">
        <f t="shared" si="17"/>
        <v>264</v>
      </c>
      <c r="I206" s="12">
        <v>81</v>
      </c>
      <c r="J206" s="12">
        <v>8</v>
      </c>
      <c r="K206" s="12">
        <v>37</v>
      </c>
      <c r="L206" s="12">
        <v>3</v>
      </c>
      <c r="M206" s="12">
        <v>31</v>
      </c>
      <c r="N206" s="12">
        <v>1</v>
      </c>
      <c r="O206" s="12">
        <v>1</v>
      </c>
      <c r="P206" s="12">
        <v>0</v>
      </c>
      <c r="Q206" s="12">
        <v>76</v>
      </c>
      <c r="R206" s="12">
        <v>17</v>
      </c>
      <c r="S206" s="12">
        <v>5</v>
      </c>
      <c r="T206" s="12">
        <v>0</v>
      </c>
      <c r="U206" s="12">
        <v>1</v>
      </c>
      <c r="V206" s="12">
        <v>1</v>
      </c>
      <c r="W206" s="12">
        <v>2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0" t="str">
        <f t="shared" si="19"/>
        <v>Pasco</v>
      </c>
    </row>
    <row r="207" spans="2:29" s="18" customFormat="1" x14ac:dyDescent="0.15">
      <c r="B207" s="9">
        <f t="shared" si="9"/>
        <v>201</v>
      </c>
      <c r="C207" s="9" t="s">
        <v>1256</v>
      </c>
      <c r="D207" s="10" t="str">
        <f t="shared" ref="D207:G226" si="20">VLOOKUP($C207,Estaciones_2016,D$586,0)</f>
        <v>Ninacaca</v>
      </c>
      <c r="E207" s="10" t="str">
        <f t="shared" si="20"/>
        <v>Lím. Dep. Junín/Pasco</v>
      </c>
      <c r="F207" s="10" t="str">
        <f t="shared" si="20"/>
        <v>Ricran (PE-03N/PE-20F)</v>
      </c>
      <c r="G207" s="9" t="str">
        <f t="shared" si="20"/>
        <v>PE03N</v>
      </c>
      <c r="H207" s="8">
        <f t="shared" si="17"/>
        <v>269</v>
      </c>
      <c r="I207" s="12">
        <v>35</v>
      </c>
      <c r="J207" s="12">
        <v>56</v>
      </c>
      <c r="K207" s="12">
        <v>49</v>
      </c>
      <c r="L207" s="12">
        <v>9</v>
      </c>
      <c r="M207" s="12">
        <v>50</v>
      </c>
      <c r="N207" s="12">
        <v>0</v>
      </c>
      <c r="O207" s="12">
        <v>11</v>
      </c>
      <c r="P207" s="12">
        <v>0</v>
      </c>
      <c r="Q207" s="12">
        <v>34</v>
      </c>
      <c r="R207" s="12">
        <v>21</v>
      </c>
      <c r="S207" s="12">
        <v>3</v>
      </c>
      <c r="T207" s="12">
        <v>0</v>
      </c>
      <c r="U207" s="12">
        <v>0</v>
      </c>
      <c r="V207" s="12">
        <v>0</v>
      </c>
      <c r="W207" s="12">
        <v>1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0" t="str">
        <f t="shared" si="19"/>
        <v>Pasco</v>
      </c>
    </row>
    <row r="208" spans="2:29" s="18" customFormat="1" x14ac:dyDescent="0.15">
      <c r="B208" s="9">
        <f t="shared" si="9"/>
        <v>202</v>
      </c>
      <c r="C208" s="9" t="s">
        <v>1261</v>
      </c>
      <c r="D208" s="10" t="str">
        <f t="shared" si="20"/>
        <v>Villa Rica</v>
      </c>
      <c r="E208" s="10" t="str">
        <f t="shared" si="20"/>
        <v>Emp. PE-05N/PE-5NA</v>
      </c>
      <c r="F208" s="10" t="str">
        <f t="shared" si="20"/>
        <v>Villa Rica</v>
      </c>
      <c r="G208" s="9" t="str">
        <f t="shared" si="20"/>
        <v>PE05N</v>
      </c>
      <c r="H208" s="8">
        <f t="shared" si="17"/>
        <v>300</v>
      </c>
      <c r="I208" s="12">
        <v>88</v>
      </c>
      <c r="J208" s="12">
        <v>20</v>
      </c>
      <c r="K208" s="12">
        <v>65</v>
      </c>
      <c r="L208" s="12">
        <v>16</v>
      </c>
      <c r="M208" s="12">
        <v>45</v>
      </c>
      <c r="N208" s="12">
        <v>0</v>
      </c>
      <c r="O208" s="12">
        <v>1</v>
      </c>
      <c r="P208" s="12">
        <v>4</v>
      </c>
      <c r="Q208" s="12">
        <v>37</v>
      </c>
      <c r="R208" s="12">
        <v>17</v>
      </c>
      <c r="S208" s="12">
        <v>3</v>
      </c>
      <c r="T208" s="12">
        <v>0</v>
      </c>
      <c r="U208" s="12">
        <v>0</v>
      </c>
      <c r="V208" s="12">
        <v>0</v>
      </c>
      <c r="W208" s="12">
        <v>4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0" t="str">
        <f t="shared" si="19"/>
        <v>Pasco</v>
      </c>
    </row>
    <row r="209" spans="2:29" s="18" customFormat="1" x14ac:dyDescent="0.15">
      <c r="B209" s="9">
        <f t="shared" si="9"/>
        <v>203</v>
      </c>
      <c r="C209" s="9" t="s">
        <v>1265</v>
      </c>
      <c r="D209" s="10" t="str">
        <f t="shared" si="20"/>
        <v>Oxapampa</v>
      </c>
      <c r="E209" s="10" t="str">
        <f t="shared" si="20"/>
        <v>Villa Rica</v>
      </c>
      <c r="F209" s="10" t="str">
        <f t="shared" si="20"/>
        <v>Abra Los Mellizos</v>
      </c>
      <c r="G209" s="9" t="str">
        <f t="shared" si="20"/>
        <v>PE05N</v>
      </c>
      <c r="H209" s="8">
        <f t="shared" si="17"/>
        <v>87</v>
      </c>
      <c r="I209" s="12">
        <v>23</v>
      </c>
      <c r="J209" s="12">
        <v>21</v>
      </c>
      <c r="K209" s="12">
        <v>31</v>
      </c>
      <c r="L209" s="12">
        <v>6</v>
      </c>
      <c r="M209" s="12">
        <v>1</v>
      </c>
      <c r="N209" s="12">
        <v>0</v>
      </c>
      <c r="O209" s="12">
        <v>0</v>
      </c>
      <c r="P209" s="12">
        <v>0</v>
      </c>
      <c r="Q209" s="12">
        <v>4</v>
      </c>
      <c r="R209" s="12">
        <v>1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0" t="str">
        <f t="shared" si="19"/>
        <v>Pasco</v>
      </c>
    </row>
    <row r="210" spans="2:29" s="18" customFormat="1" x14ac:dyDescent="0.15">
      <c r="B210" s="9">
        <f t="shared" si="9"/>
        <v>204</v>
      </c>
      <c r="C210" s="9" t="s">
        <v>1270</v>
      </c>
      <c r="D210" s="10" t="str">
        <f t="shared" si="20"/>
        <v>Puerto Bermudez</v>
      </c>
      <c r="E210" s="10" t="str">
        <f t="shared" si="20"/>
        <v>Quebrada Puellas</v>
      </c>
      <c r="F210" s="10" t="str">
        <f t="shared" si="20"/>
        <v>Dv. Puerto Bermudez</v>
      </c>
      <c r="G210" s="9" t="str">
        <f t="shared" si="20"/>
        <v>PE05N</v>
      </c>
      <c r="H210" s="8">
        <f t="shared" si="17"/>
        <v>89</v>
      </c>
      <c r="I210" s="12">
        <v>24</v>
      </c>
      <c r="J210" s="12">
        <v>5</v>
      </c>
      <c r="K210" s="12">
        <v>34</v>
      </c>
      <c r="L210" s="12">
        <v>2</v>
      </c>
      <c r="M210" s="12">
        <v>3</v>
      </c>
      <c r="N210" s="12">
        <v>0</v>
      </c>
      <c r="O210" s="12">
        <v>0</v>
      </c>
      <c r="P210" s="12">
        <v>0</v>
      </c>
      <c r="Q210" s="12">
        <v>10</v>
      </c>
      <c r="R210" s="12">
        <v>10</v>
      </c>
      <c r="S210" s="12">
        <v>1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0" t="str">
        <f t="shared" si="19"/>
        <v>Pasco</v>
      </c>
    </row>
    <row r="211" spans="2:29" s="18" customFormat="1" x14ac:dyDescent="0.15">
      <c r="B211" s="9">
        <f t="shared" si="9"/>
        <v>205</v>
      </c>
      <c r="C211" s="9" t="s">
        <v>1276</v>
      </c>
      <c r="D211" s="10" t="str">
        <f t="shared" si="20"/>
        <v>Constitucion</v>
      </c>
      <c r="E211" s="10" t="str">
        <f t="shared" si="20"/>
        <v>Dv. Puerto Bermudez</v>
      </c>
      <c r="F211" s="10" t="str">
        <f t="shared" si="20"/>
        <v>Pte. Palcazú (L.D. Pasco/Huánuco)</v>
      </c>
      <c r="G211" s="9" t="str">
        <f t="shared" si="20"/>
        <v>PE05N</v>
      </c>
      <c r="H211" s="8">
        <f t="shared" si="17"/>
        <v>225</v>
      </c>
      <c r="I211" s="12">
        <v>58</v>
      </c>
      <c r="J211" s="12">
        <v>21</v>
      </c>
      <c r="K211" s="12">
        <v>47</v>
      </c>
      <c r="L211" s="12">
        <v>6</v>
      </c>
      <c r="M211" s="12">
        <v>28</v>
      </c>
      <c r="N211" s="12">
        <v>1</v>
      </c>
      <c r="O211" s="12">
        <v>1</v>
      </c>
      <c r="P211" s="12">
        <v>0</v>
      </c>
      <c r="Q211" s="12">
        <v>38</v>
      </c>
      <c r="R211" s="12">
        <v>15</v>
      </c>
      <c r="S211" s="12">
        <v>5</v>
      </c>
      <c r="T211" s="12">
        <v>0</v>
      </c>
      <c r="U211" s="12">
        <v>0</v>
      </c>
      <c r="V211" s="12">
        <v>0</v>
      </c>
      <c r="W211" s="12">
        <v>5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0" t="str">
        <f t="shared" si="19"/>
        <v>Pasco</v>
      </c>
    </row>
    <row r="212" spans="2:29" s="18" customFormat="1" x14ac:dyDescent="0.15">
      <c r="B212" s="9">
        <f t="shared" si="9"/>
        <v>206</v>
      </c>
      <c r="C212" s="9" t="s">
        <v>1280</v>
      </c>
      <c r="D212" s="10" t="str">
        <f t="shared" si="20"/>
        <v>Huayre</v>
      </c>
      <c r="E212" s="10" t="str">
        <f t="shared" si="20"/>
        <v>Junín (PE-03N/JU-102)</v>
      </c>
      <c r="F212" s="10" t="str">
        <f t="shared" si="20"/>
        <v>Carhuamayo (PE-03N/JU-101)</v>
      </c>
      <c r="G212" s="9" t="str">
        <f t="shared" si="20"/>
        <v>PE03N</v>
      </c>
      <c r="H212" s="8">
        <f t="shared" si="17"/>
        <v>1525</v>
      </c>
      <c r="I212" s="12">
        <v>347</v>
      </c>
      <c r="J212" s="12">
        <v>92</v>
      </c>
      <c r="K212" s="12">
        <v>131</v>
      </c>
      <c r="L212" s="12">
        <v>19</v>
      </c>
      <c r="M212" s="12">
        <v>62</v>
      </c>
      <c r="N212" s="12">
        <v>8</v>
      </c>
      <c r="O212" s="12">
        <v>46</v>
      </c>
      <c r="P212" s="12">
        <v>95</v>
      </c>
      <c r="Q212" s="12">
        <v>181</v>
      </c>
      <c r="R212" s="12">
        <v>145</v>
      </c>
      <c r="S212" s="12">
        <v>40</v>
      </c>
      <c r="T212" s="12">
        <v>6</v>
      </c>
      <c r="U212" s="12">
        <v>3</v>
      </c>
      <c r="V212" s="12">
        <v>15</v>
      </c>
      <c r="W212" s="12">
        <v>326</v>
      </c>
      <c r="X212" s="12">
        <v>0</v>
      </c>
      <c r="Y212" s="12">
        <v>1</v>
      </c>
      <c r="Z212" s="12">
        <v>3</v>
      </c>
      <c r="AA212" s="12">
        <v>5</v>
      </c>
      <c r="AB212" s="12">
        <v>0</v>
      </c>
      <c r="AC212" s="10" t="str">
        <f t="shared" si="19"/>
        <v>Junín</v>
      </c>
    </row>
    <row r="213" spans="2:29" s="18" customFormat="1" x14ac:dyDescent="0.15">
      <c r="B213" s="9">
        <f t="shared" si="9"/>
        <v>207</v>
      </c>
      <c r="C213" s="9" t="s">
        <v>1283</v>
      </c>
      <c r="D213" s="10" t="str">
        <f t="shared" si="20"/>
        <v>Las Vegas</v>
      </c>
      <c r="E213" s="10" t="str">
        <f t="shared" si="20"/>
        <v>Dv. Las Vegas (PE-03N/PE-22A)</v>
      </c>
      <c r="F213" s="10" t="str">
        <f t="shared" si="20"/>
        <v>Huasqui</v>
      </c>
      <c r="G213" s="9" t="str">
        <f t="shared" si="20"/>
        <v>PE22B</v>
      </c>
      <c r="H213" s="8">
        <f t="shared" si="17"/>
        <v>1039</v>
      </c>
      <c r="I213" s="12">
        <v>307</v>
      </c>
      <c r="J213" s="12">
        <v>97</v>
      </c>
      <c r="K213" s="12">
        <v>89</v>
      </c>
      <c r="L213" s="12">
        <v>107</v>
      </c>
      <c r="M213" s="12">
        <v>35</v>
      </c>
      <c r="N213" s="12">
        <v>4</v>
      </c>
      <c r="O213" s="12">
        <v>11</v>
      </c>
      <c r="P213" s="12">
        <v>35</v>
      </c>
      <c r="Q213" s="12">
        <v>172</v>
      </c>
      <c r="R213" s="12">
        <v>91</v>
      </c>
      <c r="S213" s="12">
        <v>14</v>
      </c>
      <c r="T213" s="12">
        <v>5</v>
      </c>
      <c r="U213" s="12">
        <v>9</v>
      </c>
      <c r="V213" s="12">
        <v>5</v>
      </c>
      <c r="W213" s="12">
        <v>57</v>
      </c>
      <c r="X213" s="12">
        <v>1</v>
      </c>
      <c r="Y213" s="12">
        <v>0</v>
      </c>
      <c r="Z213" s="12">
        <v>0</v>
      </c>
      <c r="AA213" s="12">
        <v>0</v>
      </c>
      <c r="AB213" s="12">
        <v>0</v>
      </c>
      <c r="AC213" s="10" t="str">
        <f t="shared" si="19"/>
        <v>Junín</v>
      </c>
    </row>
    <row r="214" spans="2:29" s="18" customFormat="1" x14ac:dyDescent="0.15">
      <c r="B214" s="9">
        <f t="shared" si="9"/>
        <v>208</v>
      </c>
      <c r="C214" s="9" t="s">
        <v>1285</v>
      </c>
      <c r="D214" s="10" t="str">
        <f t="shared" si="20"/>
        <v>Acobamba</v>
      </c>
      <c r="E214" s="10" t="str">
        <f t="shared" si="20"/>
        <v>Tarma</v>
      </c>
      <c r="F214" s="10" t="str">
        <f t="shared" si="20"/>
        <v>Palca</v>
      </c>
      <c r="G214" s="9" t="str">
        <f t="shared" si="20"/>
        <v>PE22B</v>
      </c>
      <c r="H214" s="8">
        <f t="shared" si="17"/>
        <v>3201</v>
      </c>
      <c r="I214" s="12">
        <v>646</v>
      </c>
      <c r="J214" s="12">
        <v>664</v>
      </c>
      <c r="K214" s="12">
        <v>444</v>
      </c>
      <c r="L214" s="12">
        <v>124</v>
      </c>
      <c r="M214" s="12">
        <v>409</v>
      </c>
      <c r="N214" s="12">
        <v>36</v>
      </c>
      <c r="O214" s="12">
        <v>48</v>
      </c>
      <c r="P214" s="12">
        <v>71</v>
      </c>
      <c r="Q214" s="12">
        <v>414</v>
      </c>
      <c r="R214" s="12">
        <v>205</v>
      </c>
      <c r="S214" s="12">
        <v>27</v>
      </c>
      <c r="T214" s="12">
        <v>2</v>
      </c>
      <c r="U214" s="12">
        <v>12</v>
      </c>
      <c r="V214" s="12">
        <v>12</v>
      </c>
      <c r="W214" s="12">
        <v>68</v>
      </c>
      <c r="X214" s="12">
        <v>0</v>
      </c>
      <c r="Y214" s="12">
        <v>2</v>
      </c>
      <c r="Z214" s="12">
        <v>2</v>
      </c>
      <c r="AA214" s="12">
        <v>15</v>
      </c>
      <c r="AB214" s="12">
        <v>0</v>
      </c>
      <c r="AC214" s="10" t="str">
        <f t="shared" si="19"/>
        <v>Junín</v>
      </c>
    </row>
    <row r="215" spans="2:29" s="18" customFormat="1" x14ac:dyDescent="0.15">
      <c r="B215" s="9">
        <f t="shared" si="9"/>
        <v>209</v>
      </c>
      <c r="C215" s="9" t="s">
        <v>1290</v>
      </c>
      <c r="D215" s="10" t="str">
        <f t="shared" si="20"/>
        <v>Vaqueria</v>
      </c>
      <c r="E215" s="10" t="str">
        <f t="shared" si="20"/>
        <v>La Merced</v>
      </c>
      <c r="F215" s="10" t="str">
        <f t="shared" si="20"/>
        <v>Pte. Reither</v>
      </c>
      <c r="G215" s="9" t="str">
        <f t="shared" si="20"/>
        <v>PE22B</v>
      </c>
      <c r="H215" s="8">
        <f t="shared" si="17"/>
        <v>2000</v>
      </c>
      <c r="I215" s="12">
        <v>574</v>
      </c>
      <c r="J215" s="12">
        <v>318</v>
      </c>
      <c r="K215" s="12">
        <v>286</v>
      </c>
      <c r="L215" s="12">
        <v>131</v>
      </c>
      <c r="M215" s="12">
        <v>202</v>
      </c>
      <c r="N215" s="12">
        <v>3</v>
      </c>
      <c r="O215" s="12">
        <v>34</v>
      </c>
      <c r="P215" s="12">
        <v>47</v>
      </c>
      <c r="Q215" s="12">
        <v>245</v>
      </c>
      <c r="R215" s="12">
        <v>96</v>
      </c>
      <c r="S215" s="12">
        <v>15</v>
      </c>
      <c r="T215" s="12">
        <v>1</v>
      </c>
      <c r="U215" s="12">
        <v>2</v>
      </c>
      <c r="V215" s="12">
        <v>2</v>
      </c>
      <c r="W215" s="12">
        <v>40</v>
      </c>
      <c r="X215" s="12">
        <v>1</v>
      </c>
      <c r="Y215" s="12">
        <v>1</v>
      </c>
      <c r="Z215" s="12">
        <v>1</v>
      </c>
      <c r="AA215" s="12">
        <v>1</v>
      </c>
      <c r="AB215" s="12">
        <v>0</v>
      </c>
      <c r="AC215" s="10" t="str">
        <f t="shared" si="19"/>
        <v>Junín</v>
      </c>
    </row>
    <row r="216" spans="2:29" s="18" customFormat="1" x14ac:dyDescent="0.15">
      <c r="B216" s="9">
        <f t="shared" si="9"/>
        <v>210</v>
      </c>
      <c r="C216" s="9" t="s">
        <v>1296</v>
      </c>
      <c r="D216" s="10" t="str">
        <f t="shared" si="20"/>
        <v>Pichanaki</v>
      </c>
      <c r="E216" s="10" t="str">
        <f t="shared" si="20"/>
        <v>Bajo Pichanaki</v>
      </c>
      <c r="F216" s="10" t="str">
        <f t="shared" si="20"/>
        <v>Boca de Ipoki</v>
      </c>
      <c r="G216" s="9" t="str">
        <f t="shared" si="20"/>
        <v>PE05S</v>
      </c>
      <c r="H216" s="8">
        <f t="shared" si="17"/>
        <v>1271</v>
      </c>
      <c r="I216" s="12">
        <v>235</v>
      </c>
      <c r="J216" s="12">
        <v>154</v>
      </c>
      <c r="K216" s="12">
        <v>454</v>
      </c>
      <c r="L216" s="12">
        <v>16</v>
      </c>
      <c r="M216" s="12">
        <v>106</v>
      </c>
      <c r="N216" s="12">
        <v>5</v>
      </c>
      <c r="O216" s="12">
        <v>15</v>
      </c>
      <c r="P216" s="12">
        <v>44</v>
      </c>
      <c r="Q216" s="12">
        <v>124</v>
      </c>
      <c r="R216" s="12">
        <v>80</v>
      </c>
      <c r="S216" s="12">
        <v>12</v>
      </c>
      <c r="T216" s="12">
        <v>2</v>
      </c>
      <c r="U216" s="12">
        <v>1</v>
      </c>
      <c r="V216" s="12">
        <v>0</v>
      </c>
      <c r="W216" s="12">
        <v>23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0" t="str">
        <f t="shared" si="19"/>
        <v>Junín</v>
      </c>
    </row>
    <row r="217" spans="2:29" s="18" customFormat="1" x14ac:dyDescent="0.15">
      <c r="B217" s="9">
        <f t="shared" si="9"/>
        <v>211</v>
      </c>
      <c r="C217" s="9" t="s">
        <v>1303</v>
      </c>
      <c r="D217" s="10" t="str">
        <f t="shared" si="20"/>
        <v>Mazamari</v>
      </c>
      <c r="E217" s="10" t="str">
        <f t="shared" si="20"/>
        <v>Satipo</v>
      </c>
      <c r="F217" s="10" t="str">
        <f t="shared" si="20"/>
        <v>Mazamari</v>
      </c>
      <c r="G217" s="9" t="str">
        <f t="shared" si="20"/>
        <v>PE05S</v>
      </c>
      <c r="H217" s="8">
        <f t="shared" si="17"/>
        <v>1373</v>
      </c>
      <c r="I217" s="12">
        <v>376</v>
      </c>
      <c r="J217" s="12">
        <v>204</v>
      </c>
      <c r="K217" s="12">
        <v>356</v>
      </c>
      <c r="L217" s="12">
        <v>10</v>
      </c>
      <c r="M217" s="12">
        <v>163</v>
      </c>
      <c r="N217" s="12">
        <v>8</v>
      </c>
      <c r="O217" s="12">
        <v>15</v>
      </c>
      <c r="P217" s="12">
        <v>12</v>
      </c>
      <c r="Q217" s="12">
        <v>106</v>
      </c>
      <c r="R217" s="12">
        <v>89</v>
      </c>
      <c r="S217" s="12">
        <v>10</v>
      </c>
      <c r="T217" s="12">
        <v>2</v>
      </c>
      <c r="U217" s="12">
        <v>1</v>
      </c>
      <c r="V217" s="12">
        <v>5</v>
      </c>
      <c r="W217" s="12">
        <v>7</v>
      </c>
      <c r="X217" s="12">
        <v>1</v>
      </c>
      <c r="Y217" s="12">
        <v>0</v>
      </c>
      <c r="Z217" s="12">
        <v>1</v>
      </c>
      <c r="AA217" s="12">
        <v>7</v>
      </c>
      <c r="AB217" s="12">
        <v>0</v>
      </c>
      <c r="AC217" s="10" t="str">
        <f t="shared" si="19"/>
        <v>Junín</v>
      </c>
    </row>
    <row r="218" spans="2:29" s="18" customFormat="1" x14ac:dyDescent="0.15">
      <c r="B218" s="9">
        <f t="shared" si="9"/>
        <v>212</v>
      </c>
      <c r="C218" s="9" t="s">
        <v>1308</v>
      </c>
      <c r="D218" s="10" t="str">
        <f t="shared" si="20"/>
        <v>Pangoa</v>
      </c>
      <c r="E218" s="10" t="str">
        <f t="shared" si="20"/>
        <v>San Martín de Pangoa</v>
      </c>
      <c r="F218" s="10" t="str">
        <f t="shared" si="20"/>
        <v>Mazamari</v>
      </c>
      <c r="G218" s="9" t="str">
        <f t="shared" si="20"/>
        <v>PE28C</v>
      </c>
      <c r="H218" s="8">
        <f t="shared" si="17"/>
        <v>852</v>
      </c>
      <c r="I218" s="12">
        <v>235</v>
      </c>
      <c r="J218" s="12">
        <v>129</v>
      </c>
      <c r="K218" s="12">
        <v>198</v>
      </c>
      <c r="L218" s="12">
        <v>12</v>
      </c>
      <c r="M218" s="12">
        <v>127</v>
      </c>
      <c r="N218" s="12">
        <v>2</v>
      </c>
      <c r="O218" s="12">
        <v>12</v>
      </c>
      <c r="P218" s="12">
        <v>14</v>
      </c>
      <c r="Q218" s="12">
        <v>79</v>
      </c>
      <c r="R218" s="12">
        <v>35</v>
      </c>
      <c r="S218" s="12">
        <v>3</v>
      </c>
      <c r="T218" s="12">
        <v>0</v>
      </c>
      <c r="U218" s="12">
        <v>0</v>
      </c>
      <c r="V218" s="12">
        <v>1</v>
      </c>
      <c r="W218" s="12">
        <v>3</v>
      </c>
      <c r="X218" s="12">
        <v>0</v>
      </c>
      <c r="Y218" s="12">
        <v>0</v>
      </c>
      <c r="Z218" s="12">
        <v>0</v>
      </c>
      <c r="AA218" s="12">
        <v>2</v>
      </c>
      <c r="AB218" s="12">
        <v>0</v>
      </c>
      <c r="AC218" s="10" t="str">
        <f t="shared" si="19"/>
        <v>Junín</v>
      </c>
    </row>
    <row r="219" spans="2:29" s="18" customFormat="1" x14ac:dyDescent="0.15">
      <c r="B219" s="9">
        <f t="shared" si="9"/>
        <v>213</v>
      </c>
      <c r="C219" s="9" t="s">
        <v>1314</v>
      </c>
      <c r="D219" s="10" t="str">
        <f t="shared" si="20"/>
        <v>Orcotuna</v>
      </c>
      <c r="E219" s="10" t="str">
        <f t="shared" si="20"/>
        <v>Orcotuna</v>
      </c>
      <c r="F219" s="10" t="str">
        <f t="shared" si="20"/>
        <v>Sicayo</v>
      </c>
      <c r="G219" s="9" t="str">
        <f t="shared" si="20"/>
        <v>PE3SB</v>
      </c>
      <c r="H219" s="8">
        <f t="shared" si="17"/>
        <v>3020</v>
      </c>
      <c r="I219" s="12">
        <v>1517</v>
      </c>
      <c r="J219" s="12">
        <v>195</v>
      </c>
      <c r="K219" s="12">
        <v>323</v>
      </c>
      <c r="L219" s="12">
        <v>82</v>
      </c>
      <c r="M219" s="12">
        <v>144</v>
      </c>
      <c r="N219" s="12">
        <v>81</v>
      </c>
      <c r="O219" s="12">
        <v>18</v>
      </c>
      <c r="P219" s="12">
        <v>41</v>
      </c>
      <c r="Q219" s="12">
        <v>185</v>
      </c>
      <c r="R219" s="12">
        <v>157</v>
      </c>
      <c r="S219" s="12">
        <v>70</v>
      </c>
      <c r="T219" s="12">
        <v>7</v>
      </c>
      <c r="U219" s="12">
        <v>46</v>
      </c>
      <c r="V219" s="12">
        <v>10</v>
      </c>
      <c r="W219" s="12">
        <v>130</v>
      </c>
      <c r="X219" s="12">
        <v>1</v>
      </c>
      <c r="Y219" s="12">
        <v>3</v>
      </c>
      <c r="Z219" s="12">
        <v>2</v>
      </c>
      <c r="AA219" s="12">
        <v>8</v>
      </c>
      <c r="AB219" s="12">
        <v>0</v>
      </c>
      <c r="AC219" s="10" t="str">
        <f t="shared" si="19"/>
        <v>Junín</v>
      </c>
    </row>
    <row r="220" spans="2:29" s="18" customFormat="1" x14ac:dyDescent="0.15">
      <c r="B220" s="9">
        <f t="shared" si="9"/>
        <v>214</v>
      </c>
      <c r="C220" s="9" t="s">
        <v>1320</v>
      </c>
      <c r="D220" s="10" t="str">
        <f t="shared" si="20"/>
        <v>Puente Stuart</v>
      </c>
      <c r="E220" s="10" t="str">
        <f t="shared" si="20"/>
        <v>Pte. Stuart (PE-03S/PE-3SB)</v>
      </c>
      <c r="F220" s="10" t="str">
        <f t="shared" si="20"/>
        <v>Dv. Jauja (PE-03S/PE-3SA)</v>
      </c>
      <c r="G220" s="9" t="str">
        <f t="shared" si="20"/>
        <v>PE03S</v>
      </c>
      <c r="H220" s="8">
        <f t="shared" si="17"/>
        <v>3016</v>
      </c>
      <c r="I220" s="12">
        <v>1119</v>
      </c>
      <c r="J220" s="12">
        <v>387</v>
      </c>
      <c r="K220" s="12">
        <v>312</v>
      </c>
      <c r="L220" s="12">
        <v>140</v>
      </c>
      <c r="M220" s="12">
        <v>443</v>
      </c>
      <c r="N220" s="12">
        <v>91</v>
      </c>
      <c r="O220" s="12">
        <v>22</v>
      </c>
      <c r="P220" s="12">
        <v>119</v>
      </c>
      <c r="Q220" s="12">
        <v>175</v>
      </c>
      <c r="R220" s="12">
        <v>107</v>
      </c>
      <c r="S220" s="12">
        <v>38</v>
      </c>
      <c r="T220" s="12">
        <v>3</v>
      </c>
      <c r="U220" s="12">
        <v>20</v>
      </c>
      <c r="V220" s="12">
        <v>5</v>
      </c>
      <c r="W220" s="12">
        <v>28</v>
      </c>
      <c r="X220" s="12">
        <v>1</v>
      </c>
      <c r="Y220" s="12">
        <v>1</v>
      </c>
      <c r="Z220" s="12">
        <v>1</v>
      </c>
      <c r="AA220" s="12">
        <v>4</v>
      </c>
      <c r="AB220" s="12">
        <v>0</v>
      </c>
      <c r="AC220" s="10" t="str">
        <f t="shared" si="19"/>
        <v>Junín</v>
      </c>
    </row>
    <row r="221" spans="2:29" s="18" customFormat="1" x14ac:dyDescent="0.15">
      <c r="B221" s="9">
        <f t="shared" si="9"/>
        <v>215</v>
      </c>
      <c r="C221" s="9" t="s">
        <v>1326</v>
      </c>
      <c r="D221" s="10" t="str">
        <f t="shared" si="20"/>
        <v>Quichuay</v>
      </c>
      <c r="E221" s="10" t="str">
        <f t="shared" si="20"/>
        <v>Emp. PE-03S/PE-024</v>
      </c>
      <c r="F221" s="10" t="str">
        <f t="shared" si="20"/>
        <v>Fin de autopista Huancayo</v>
      </c>
      <c r="G221" s="9" t="str">
        <f t="shared" si="20"/>
        <v>PE03S</v>
      </c>
      <c r="H221" s="8">
        <f t="shared" si="17"/>
        <v>19241</v>
      </c>
      <c r="I221" s="12">
        <v>9665</v>
      </c>
      <c r="J221" s="12">
        <v>2778</v>
      </c>
      <c r="K221" s="12">
        <v>967</v>
      </c>
      <c r="L221" s="12">
        <v>830</v>
      </c>
      <c r="M221" s="12">
        <v>2904</v>
      </c>
      <c r="N221" s="12">
        <v>1409</v>
      </c>
      <c r="O221" s="12">
        <v>126</v>
      </c>
      <c r="P221" s="12">
        <v>55</v>
      </c>
      <c r="Q221" s="12">
        <v>365</v>
      </c>
      <c r="R221" s="12">
        <v>58</v>
      </c>
      <c r="S221" s="12">
        <v>31</v>
      </c>
      <c r="T221" s="12">
        <v>14</v>
      </c>
      <c r="U221" s="12">
        <v>22</v>
      </c>
      <c r="V221" s="12">
        <v>4</v>
      </c>
      <c r="W221" s="12">
        <v>7</v>
      </c>
      <c r="X221" s="12">
        <v>3</v>
      </c>
      <c r="Y221" s="12">
        <v>1</v>
      </c>
      <c r="Z221" s="12">
        <v>1</v>
      </c>
      <c r="AA221" s="12">
        <v>1</v>
      </c>
      <c r="AB221" s="12">
        <v>0</v>
      </c>
      <c r="AC221" s="10" t="str">
        <f t="shared" si="19"/>
        <v>Junín</v>
      </c>
    </row>
    <row r="222" spans="2:29" s="18" customFormat="1" x14ac:dyDescent="0.15">
      <c r="B222" s="9">
        <f t="shared" si="9"/>
        <v>216</v>
      </c>
      <c r="C222" s="9" t="s">
        <v>1326</v>
      </c>
      <c r="D222" s="10" t="str">
        <f t="shared" si="20"/>
        <v>Quichuay</v>
      </c>
      <c r="E222" s="10" t="str">
        <f t="shared" si="20"/>
        <v>Emp. PE-03S/PE-024</v>
      </c>
      <c r="F222" s="10" t="str">
        <f t="shared" si="20"/>
        <v>Fin de autopista Huancayo</v>
      </c>
      <c r="G222" s="9" t="str">
        <f t="shared" si="20"/>
        <v>PE03S</v>
      </c>
      <c r="H222" s="8">
        <f t="shared" si="17"/>
        <v>4404</v>
      </c>
      <c r="I222" s="12">
        <v>1965</v>
      </c>
      <c r="J222" s="12">
        <v>413</v>
      </c>
      <c r="K222" s="12">
        <v>418</v>
      </c>
      <c r="L222" s="12">
        <v>225</v>
      </c>
      <c r="M222" s="12">
        <v>727</v>
      </c>
      <c r="N222" s="12">
        <v>120</v>
      </c>
      <c r="O222" s="12">
        <v>75</v>
      </c>
      <c r="P222" s="12">
        <v>118</v>
      </c>
      <c r="Q222" s="12">
        <v>229</v>
      </c>
      <c r="R222" s="12">
        <v>42</v>
      </c>
      <c r="S222" s="12">
        <v>8</v>
      </c>
      <c r="T222" s="12">
        <v>2</v>
      </c>
      <c r="U222" s="12">
        <v>1</v>
      </c>
      <c r="V222" s="12">
        <v>4</v>
      </c>
      <c r="W222" s="12">
        <v>56</v>
      </c>
      <c r="X222" s="12">
        <v>0</v>
      </c>
      <c r="Y222" s="12">
        <v>0</v>
      </c>
      <c r="Z222" s="12">
        <v>0</v>
      </c>
      <c r="AA222" s="12">
        <v>1</v>
      </c>
      <c r="AB222" s="12">
        <v>0</v>
      </c>
      <c r="AC222" s="10" t="str">
        <f t="shared" si="19"/>
        <v>Junín</v>
      </c>
    </row>
    <row r="223" spans="2:29" s="18" customFormat="1" x14ac:dyDescent="0.15">
      <c r="B223" s="9">
        <f t="shared" si="9"/>
        <v>217</v>
      </c>
      <c r="C223" s="9" t="s">
        <v>1334</v>
      </c>
      <c r="D223" s="10" t="str">
        <f t="shared" si="20"/>
        <v>Libertad</v>
      </c>
      <c r="E223" s="10" t="str">
        <f t="shared" si="20"/>
        <v>Santa Rosa de Ocopa</v>
      </c>
      <c r="F223" s="10" t="str">
        <f t="shared" si="20"/>
        <v>Comas</v>
      </c>
      <c r="G223" s="9" t="str">
        <f t="shared" si="20"/>
        <v>PE24A</v>
      </c>
      <c r="H223" s="8">
        <f t="shared" si="17"/>
        <v>301</v>
      </c>
      <c r="I223" s="12">
        <v>83</v>
      </c>
      <c r="J223" s="12">
        <v>104</v>
      </c>
      <c r="K223" s="12">
        <v>43</v>
      </c>
      <c r="L223" s="12">
        <v>8</v>
      </c>
      <c r="M223" s="12">
        <v>16</v>
      </c>
      <c r="N223" s="12">
        <v>0</v>
      </c>
      <c r="O223" s="12">
        <v>2</v>
      </c>
      <c r="P223" s="12">
        <v>0</v>
      </c>
      <c r="Q223" s="12">
        <v>33</v>
      </c>
      <c r="R223" s="12">
        <v>9</v>
      </c>
      <c r="S223" s="12">
        <v>2</v>
      </c>
      <c r="T223" s="12">
        <v>0</v>
      </c>
      <c r="U223" s="12">
        <v>0</v>
      </c>
      <c r="V223" s="12">
        <v>0</v>
      </c>
      <c r="W223" s="12">
        <v>1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0" t="str">
        <f t="shared" si="19"/>
        <v>Junín</v>
      </c>
    </row>
    <row r="224" spans="2:29" s="18" customFormat="1" x14ac:dyDescent="0.15">
      <c r="B224" s="9">
        <f t="shared" si="9"/>
        <v>218</v>
      </c>
      <c r="C224" s="9" t="s">
        <v>1341</v>
      </c>
      <c r="D224" s="10" t="str">
        <f t="shared" si="20"/>
        <v>Mariposa</v>
      </c>
      <c r="E224" s="10" t="str">
        <f t="shared" si="20"/>
        <v>Mariposa</v>
      </c>
      <c r="F224" s="10" t="str">
        <f t="shared" si="20"/>
        <v>Satipo (PE-03S/PE-24A)</v>
      </c>
      <c r="G224" s="9" t="str">
        <f t="shared" si="20"/>
        <v>PE24A</v>
      </c>
      <c r="H224" s="8">
        <f t="shared" si="17"/>
        <v>65</v>
      </c>
      <c r="I224" s="12">
        <v>9</v>
      </c>
      <c r="J224" s="12">
        <v>3</v>
      </c>
      <c r="K224" s="12">
        <v>25</v>
      </c>
      <c r="L224" s="12">
        <v>0</v>
      </c>
      <c r="M224" s="12">
        <v>19</v>
      </c>
      <c r="N224" s="12">
        <v>0</v>
      </c>
      <c r="O224" s="12">
        <v>1</v>
      </c>
      <c r="P224" s="12">
        <v>0</v>
      </c>
      <c r="Q224" s="12">
        <v>6</v>
      </c>
      <c r="R224" s="12">
        <v>1</v>
      </c>
      <c r="S224" s="12">
        <v>1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0" t="str">
        <f t="shared" si="19"/>
        <v>Junín</v>
      </c>
    </row>
    <row r="225" spans="2:29" s="18" customFormat="1" x14ac:dyDescent="0.15">
      <c r="B225" s="9">
        <f t="shared" si="9"/>
        <v>219</v>
      </c>
      <c r="C225" s="9" t="s">
        <v>1346</v>
      </c>
      <c r="D225" s="10" t="str">
        <f t="shared" si="20"/>
        <v>Pilcomayo</v>
      </c>
      <c r="E225" s="10" t="str">
        <f t="shared" si="20"/>
        <v>Pilcomayo (PE-3SB/PE-024)</v>
      </c>
      <c r="F225" s="10" t="str">
        <f t="shared" si="20"/>
        <v>El Tambo</v>
      </c>
      <c r="G225" s="9" t="str">
        <f t="shared" si="20"/>
        <v>PE024</v>
      </c>
      <c r="H225" s="8">
        <f t="shared" si="17"/>
        <v>9672</v>
      </c>
      <c r="I225" s="12">
        <v>3726</v>
      </c>
      <c r="J225" s="12">
        <v>707</v>
      </c>
      <c r="K225" s="12">
        <v>809</v>
      </c>
      <c r="L225" s="12">
        <v>190</v>
      </c>
      <c r="M225" s="12">
        <v>2557</v>
      </c>
      <c r="N225" s="12">
        <v>204</v>
      </c>
      <c r="O225" s="12">
        <v>94</v>
      </c>
      <c r="P225" s="12">
        <v>69</v>
      </c>
      <c r="Q225" s="12">
        <v>712</v>
      </c>
      <c r="R225" s="12">
        <v>255</v>
      </c>
      <c r="S225" s="12">
        <v>73</v>
      </c>
      <c r="T225" s="12">
        <v>9</v>
      </c>
      <c r="U225" s="12">
        <v>26</v>
      </c>
      <c r="V225" s="12">
        <v>25</v>
      </c>
      <c r="W225" s="12">
        <v>198</v>
      </c>
      <c r="X225" s="12">
        <v>0</v>
      </c>
      <c r="Y225" s="12">
        <v>2</v>
      </c>
      <c r="Z225" s="12">
        <v>1</v>
      </c>
      <c r="AA225" s="12">
        <v>15</v>
      </c>
      <c r="AB225" s="12">
        <v>0</v>
      </c>
      <c r="AC225" s="10" t="str">
        <f t="shared" si="19"/>
        <v>Junín</v>
      </c>
    </row>
    <row r="226" spans="2:29" s="18" customFormat="1" x14ac:dyDescent="0.15">
      <c r="B226" s="9">
        <f t="shared" si="9"/>
        <v>220</v>
      </c>
      <c r="C226" s="9" t="s">
        <v>1352</v>
      </c>
      <c r="D226" s="10" t="str">
        <f t="shared" si="20"/>
        <v>Huacrapuquio</v>
      </c>
      <c r="E226" s="10" t="str">
        <f t="shared" si="20"/>
        <v>Huayucachi (PE-03S/PE-3SB)</v>
      </c>
      <c r="F226" s="10" t="str">
        <f t="shared" si="20"/>
        <v>Abra Tellería (Lím. Dep. Junín/Huancavelica)</v>
      </c>
      <c r="G226" s="9" t="str">
        <f t="shared" si="20"/>
        <v>PE03S</v>
      </c>
      <c r="H226" s="8">
        <f t="shared" si="17"/>
        <v>1762</v>
      </c>
      <c r="I226" s="12">
        <v>671</v>
      </c>
      <c r="J226" s="12">
        <v>381</v>
      </c>
      <c r="K226" s="12">
        <v>217</v>
      </c>
      <c r="L226" s="12">
        <v>100</v>
      </c>
      <c r="M226" s="12">
        <v>34</v>
      </c>
      <c r="N226" s="12">
        <v>4</v>
      </c>
      <c r="O226" s="12">
        <v>59</v>
      </c>
      <c r="P226" s="12">
        <v>11</v>
      </c>
      <c r="Q226" s="12">
        <v>179</v>
      </c>
      <c r="R226" s="12">
        <v>45</v>
      </c>
      <c r="S226" s="12">
        <v>6</v>
      </c>
      <c r="T226" s="12">
        <v>0</v>
      </c>
      <c r="U226" s="12">
        <v>6</v>
      </c>
      <c r="V226" s="12">
        <v>1</v>
      </c>
      <c r="W226" s="12">
        <v>47</v>
      </c>
      <c r="X226" s="12">
        <v>0</v>
      </c>
      <c r="Y226" s="12">
        <v>0</v>
      </c>
      <c r="Z226" s="12">
        <v>0</v>
      </c>
      <c r="AA226" s="12">
        <v>1</v>
      </c>
      <c r="AB226" s="12">
        <v>0</v>
      </c>
      <c r="AC226" s="10" t="str">
        <f t="shared" si="19"/>
        <v>Junín</v>
      </c>
    </row>
    <row r="227" spans="2:29" s="18" customFormat="1" x14ac:dyDescent="0.15">
      <c r="B227" s="9">
        <f t="shared" si="9"/>
        <v>221</v>
      </c>
      <c r="C227" s="9" t="s">
        <v>1358</v>
      </c>
      <c r="D227" s="10" t="str">
        <f t="shared" ref="D227:G246" si="21">VLOOKUP($C227,Estaciones_2016,D$586,0)</f>
        <v>Sapallanga</v>
      </c>
      <c r="E227" s="10" t="str">
        <f t="shared" si="21"/>
        <v>Sapallanga</v>
      </c>
      <c r="F227" s="10" t="str">
        <f t="shared" si="21"/>
        <v>Pucará</v>
      </c>
      <c r="G227" s="9" t="str">
        <f t="shared" si="21"/>
        <v>PE3SC</v>
      </c>
      <c r="H227" s="8">
        <f t="shared" si="17"/>
        <v>1456</v>
      </c>
      <c r="I227" s="12">
        <v>419</v>
      </c>
      <c r="J227" s="12">
        <v>375</v>
      </c>
      <c r="K227" s="12">
        <v>95</v>
      </c>
      <c r="L227" s="12">
        <v>72</v>
      </c>
      <c r="M227" s="12">
        <v>235</v>
      </c>
      <c r="N227" s="12">
        <v>125</v>
      </c>
      <c r="O227" s="12">
        <v>1</v>
      </c>
      <c r="P227" s="12">
        <v>0</v>
      </c>
      <c r="Q227" s="12">
        <v>104</v>
      </c>
      <c r="R227" s="12">
        <v>25</v>
      </c>
      <c r="S227" s="12">
        <v>2</v>
      </c>
      <c r="T227" s="12">
        <v>0</v>
      </c>
      <c r="U227" s="12">
        <v>1</v>
      </c>
      <c r="V227" s="12">
        <v>0</v>
      </c>
      <c r="W227" s="12">
        <v>1</v>
      </c>
      <c r="X227" s="12">
        <v>0</v>
      </c>
      <c r="Y227" s="12">
        <v>0</v>
      </c>
      <c r="Z227" s="12">
        <v>0</v>
      </c>
      <c r="AA227" s="12">
        <v>1</v>
      </c>
      <c r="AB227" s="12">
        <v>0</v>
      </c>
      <c r="AC227" s="10" t="str">
        <f t="shared" si="19"/>
        <v>Junín</v>
      </c>
    </row>
    <row r="228" spans="2:29" s="18" customFormat="1" x14ac:dyDescent="0.15">
      <c r="B228" s="9">
        <f t="shared" si="9"/>
        <v>222</v>
      </c>
      <c r="C228" s="9" t="s">
        <v>1364</v>
      </c>
      <c r="D228" s="10" t="str">
        <f t="shared" si="21"/>
        <v>Pazos</v>
      </c>
      <c r="E228" s="10" t="str">
        <f t="shared" si="21"/>
        <v>Pazos</v>
      </c>
      <c r="F228" s="10" t="str">
        <f t="shared" si="21"/>
        <v>Mullampa</v>
      </c>
      <c r="G228" s="9" t="str">
        <f t="shared" si="21"/>
        <v>PE3SC</v>
      </c>
      <c r="H228" s="8">
        <f t="shared" si="17"/>
        <v>354</v>
      </c>
      <c r="I228" s="12">
        <v>56</v>
      </c>
      <c r="J228" s="12">
        <v>129</v>
      </c>
      <c r="K228" s="12">
        <v>37</v>
      </c>
      <c r="L228" s="12">
        <v>4</v>
      </c>
      <c r="M228" s="12">
        <v>54</v>
      </c>
      <c r="N228" s="12">
        <v>0</v>
      </c>
      <c r="O228" s="12">
        <v>0</v>
      </c>
      <c r="P228" s="12">
        <v>0</v>
      </c>
      <c r="Q228" s="12">
        <v>69</v>
      </c>
      <c r="R228" s="12">
        <v>4</v>
      </c>
      <c r="S228" s="12">
        <v>1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0" t="str">
        <f t="shared" si="19"/>
        <v>Junín</v>
      </c>
    </row>
    <row r="229" spans="2:29" s="18" customFormat="1" x14ac:dyDescent="0.15">
      <c r="B229" s="9">
        <f t="shared" si="9"/>
        <v>223</v>
      </c>
      <c r="C229" s="9" t="s">
        <v>1369</v>
      </c>
      <c r="D229" s="10" t="str">
        <f t="shared" si="21"/>
        <v>Pampas</v>
      </c>
      <c r="E229" s="10" t="str">
        <f t="shared" si="21"/>
        <v>Dv. Mullampa</v>
      </c>
      <c r="F229" s="10" t="str">
        <f t="shared" si="21"/>
        <v xml:space="preserve">Pampas </v>
      </c>
      <c r="G229" s="9" t="str">
        <f t="shared" si="21"/>
        <v>PE3SD</v>
      </c>
      <c r="H229" s="8">
        <f t="shared" si="17"/>
        <v>303</v>
      </c>
      <c r="I229" s="12">
        <v>148</v>
      </c>
      <c r="J229" s="12">
        <v>9</v>
      </c>
      <c r="K229" s="12">
        <v>42</v>
      </c>
      <c r="L229" s="12">
        <v>15</v>
      </c>
      <c r="M229" s="12">
        <v>4</v>
      </c>
      <c r="N229" s="12">
        <v>1</v>
      </c>
      <c r="O229" s="12">
        <v>11</v>
      </c>
      <c r="P229" s="12">
        <v>2</v>
      </c>
      <c r="Q229" s="12">
        <v>47</v>
      </c>
      <c r="R229" s="12">
        <v>13</v>
      </c>
      <c r="S229" s="12">
        <v>0</v>
      </c>
      <c r="T229" s="12">
        <v>0</v>
      </c>
      <c r="U229" s="12">
        <v>1</v>
      </c>
      <c r="V229" s="12">
        <v>1</v>
      </c>
      <c r="W229" s="12">
        <v>9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0" t="str">
        <f t="shared" si="19"/>
        <v>Huancavelica</v>
      </c>
    </row>
    <row r="230" spans="2:29" s="18" customFormat="1" x14ac:dyDescent="0.15">
      <c r="B230" s="9">
        <f t="shared" si="9"/>
        <v>224</v>
      </c>
      <c r="C230" s="9" t="s">
        <v>1377</v>
      </c>
      <c r="D230" s="10" t="str">
        <f t="shared" si="21"/>
        <v>Salcabamba</v>
      </c>
      <c r="E230" s="10" t="str">
        <f t="shared" si="21"/>
        <v>Pampas</v>
      </c>
      <c r="F230" s="10" t="str">
        <f t="shared" si="21"/>
        <v>Dv. Colcabamba (Emp. HV-101)</v>
      </c>
      <c r="G230" s="9" t="str">
        <f t="shared" si="21"/>
        <v>PE3SD</v>
      </c>
      <c r="H230" s="8">
        <f t="shared" si="17"/>
        <v>433</v>
      </c>
      <c r="I230" s="12">
        <v>120</v>
      </c>
      <c r="J230" s="12">
        <v>81</v>
      </c>
      <c r="K230" s="12">
        <v>69</v>
      </c>
      <c r="L230" s="12">
        <v>39</v>
      </c>
      <c r="M230" s="12">
        <v>14</v>
      </c>
      <c r="N230" s="12">
        <v>1</v>
      </c>
      <c r="O230" s="12">
        <v>11</v>
      </c>
      <c r="P230" s="12">
        <v>1</v>
      </c>
      <c r="Q230" s="12">
        <v>71</v>
      </c>
      <c r="R230" s="12">
        <v>14</v>
      </c>
      <c r="S230" s="12">
        <v>2</v>
      </c>
      <c r="T230" s="12">
        <v>0</v>
      </c>
      <c r="U230" s="12">
        <v>0</v>
      </c>
      <c r="V230" s="12">
        <v>1</v>
      </c>
      <c r="W230" s="12">
        <v>9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0" t="str">
        <f t="shared" si="19"/>
        <v>Huancavelica</v>
      </c>
    </row>
    <row r="231" spans="2:29" s="18" customFormat="1" x14ac:dyDescent="0.15">
      <c r="B231" s="9">
        <f t="shared" si="9"/>
        <v>225</v>
      </c>
      <c r="C231" s="9" t="s">
        <v>1382</v>
      </c>
      <c r="D231" s="10" t="str">
        <f t="shared" si="21"/>
        <v>Churcampa</v>
      </c>
      <c r="E231" s="10" t="str">
        <f t="shared" si="21"/>
        <v>Churcampa</v>
      </c>
      <c r="F231" s="10" t="str">
        <f t="shared" si="21"/>
        <v>La Merced</v>
      </c>
      <c r="G231" s="9" t="str">
        <f t="shared" si="21"/>
        <v>PE3SD</v>
      </c>
      <c r="H231" s="8">
        <f t="shared" si="17"/>
        <v>78</v>
      </c>
      <c r="I231" s="12">
        <v>34</v>
      </c>
      <c r="J231" s="12">
        <v>7</v>
      </c>
      <c r="K231" s="12">
        <v>11</v>
      </c>
      <c r="L231" s="12">
        <v>1</v>
      </c>
      <c r="M231" s="12">
        <v>8</v>
      </c>
      <c r="N231" s="12">
        <v>1</v>
      </c>
      <c r="O231" s="12">
        <v>2</v>
      </c>
      <c r="P231" s="12">
        <v>2</v>
      </c>
      <c r="Q231" s="12">
        <v>1</v>
      </c>
      <c r="R231" s="12">
        <v>2</v>
      </c>
      <c r="S231" s="12">
        <v>1</v>
      </c>
      <c r="T231" s="12">
        <v>5</v>
      </c>
      <c r="U231" s="12">
        <v>1</v>
      </c>
      <c r="V231" s="12">
        <v>1</v>
      </c>
      <c r="W231" s="12">
        <v>1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0" t="str">
        <f t="shared" si="19"/>
        <v>Huancavelica</v>
      </c>
    </row>
    <row r="232" spans="2:29" s="18" customFormat="1" x14ac:dyDescent="0.15">
      <c r="B232" s="9">
        <f t="shared" si="9"/>
        <v>226</v>
      </c>
      <c r="C232" s="9" t="s">
        <v>1386</v>
      </c>
      <c r="D232" s="10" t="str">
        <f t="shared" si="21"/>
        <v>Cores</v>
      </c>
      <c r="E232" s="10" t="str">
        <f t="shared" si="21"/>
        <v>Pte. Paruro</v>
      </c>
      <c r="F232" s="10" t="str">
        <f t="shared" si="21"/>
        <v>Quebrada Mayllac</v>
      </c>
      <c r="G232" s="9" t="str">
        <f t="shared" si="21"/>
        <v>PE03S</v>
      </c>
      <c r="H232" s="8">
        <f t="shared" si="17"/>
        <v>156</v>
      </c>
      <c r="I232" s="12">
        <v>49</v>
      </c>
      <c r="J232" s="12">
        <v>10</v>
      </c>
      <c r="K232" s="12">
        <v>28</v>
      </c>
      <c r="L232" s="12">
        <v>7</v>
      </c>
      <c r="M232" s="12">
        <v>4</v>
      </c>
      <c r="N232" s="12">
        <v>2</v>
      </c>
      <c r="O232" s="12">
        <v>9</v>
      </c>
      <c r="P232" s="12">
        <v>0</v>
      </c>
      <c r="Q232" s="12">
        <v>19</v>
      </c>
      <c r="R232" s="12">
        <v>5</v>
      </c>
      <c r="S232" s="12">
        <v>1</v>
      </c>
      <c r="T232" s="12">
        <v>0</v>
      </c>
      <c r="U232" s="12">
        <v>1</v>
      </c>
      <c r="V232" s="12">
        <v>0</v>
      </c>
      <c r="W232" s="12">
        <v>21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0" t="str">
        <f t="shared" si="19"/>
        <v>Huancavelica</v>
      </c>
    </row>
    <row r="233" spans="2:29" s="18" customFormat="1" x14ac:dyDescent="0.15">
      <c r="B233" s="9">
        <f t="shared" si="9"/>
        <v>227</v>
      </c>
      <c r="C233" s="9" t="s">
        <v>1392</v>
      </c>
      <c r="D233" s="10" t="str">
        <f t="shared" si="21"/>
        <v>Rochac</v>
      </c>
      <c r="E233" s="10" t="str">
        <f t="shared" si="21"/>
        <v>Santa Elena</v>
      </c>
      <c r="F233" s="10" t="str">
        <f t="shared" si="21"/>
        <v>Mayocc</v>
      </c>
      <c r="G233" s="9" t="str">
        <f t="shared" si="21"/>
        <v>PE03S</v>
      </c>
      <c r="H233" s="8">
        <f t="shared" si="17"/>
        <v>78</v>
      </c>
      <c r="I233" s="12">
        <v>32</v>
      </c>
      <c r="J233" s="12">
        <v>5</v>
      </c>
      <c r="K233" s="12">
        <v>13</v>
      </c>
      <c r="L233" s="12">
        <v>2</v>
      </c>
      <c r="M233" s="12">
        <v>9</v>
      </c>
      <c r="N233" s="12">
        <v>1</v>
      </c>
      <c r="O233" s="12">
        <v>3</v>
      </c>
      <c r="P233" s="12">
        <v>2</v>
      </c>
      <c r="Q233" s="12">
        <v>1</v>
      </c>
      <c r="R233" s="12">
        <v>4</v>
      </c>
      <c r="S233" s="12">
        <v>1</v>
      </c>
      <c r="T233" s="12">
        <v>4</v>
      </c>
      <c r="U233" s="12">
        <v>1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0" t="str">
        <f t="shared" si="19"/>
        <v>Huancavelica</v>
      </c>
    </row>
    <row r="234" spans="2:29" s="18" customFormat="1" x14ac:dyDescent="0.15">
      <c r="B234" s="9">
        <f t="shared" si="9"/>
        <v>228</v>
      </c>
      <c r="C234" s="9" t="s">
        <v>1398</v>
      </c>
      <c r="D234" s="10" t="str">
        <f t="shared" si="21"/>
        <v>Lircay</v>
      </c>
      <c r="E234" s="10" t="str">
        <f t="shared" si="21"/>
        <v>Uscupampa</v>
      </c>
      <c r="F234" s="10" t="str">
        <f t="shared" si="21"/>
        <v>Lircay</v>
      </c>
      <c r="G234" s="9" t="str">
        <f t="shared" si="21"/>
        <v>PE26B</v>
      </c>
      <c r="H234" s="8">
        <f t="shared" si="17"/>
        <v>213</v>
      </c>
      <c r="I234" s="12">
        <v>41</v>
      </c>
      <c r="J234" s="12">
        <v>109</v>
      </c>
      <c r="K234" s="12">
        <v>20</v>
      </c>
      <c r="L234" s="12">
        <v>8</v>
      </c>
      <c r="M234" s="12">
        <v>15</v>
      </c>
      <c r="N234" s="12">
        <v>0</v>
      </c>
      <c r="O234" s="12">
        <v>8</v>
      </c>
      <c r="P234" s="12">
        <v>1</v>
      </c>
      <c r="Q234" s="12">
        <v>10</v>
      </c>
      <c r="R234" s="12">
        <v>1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0" t="str">
        <f t="shared" si="19"/>
        <v>Huancavelica</v>
      </c>
    </row>
    <row r="235" spans="2:29" s="18" customFormat="1" x14ac:dyDescent="0.15">
      <c r="B235" s="9">
        <f t="shared" si="9"/>
        <v>229</v>
      </c>
      <c r="C235" s="9" t="s">
        <v>1404</v>
      </c>
      <c r="D235" s="10" t="str">
        <f t="shared" si="21"/>
        <v>Huaytará</v>
      </c>
      <c r="E235" s="10" t="str">
        <f t="shared" si="21"/>
        <v>L.D. Ica/Huancavelica</v>
      </c>
      <c r="F235" s="10" t="str">
        <f t="shared" si="21"/>
        <v>Huaytará (PE-28A/PE-1SC)</v>
      </c>
      <c r="G235" s="9" t="str">
        <f t="shared" si="21"/>
        <v>PE28A</v>
      </c>
      <c r="H235" s="8">
        <f t="shared" si="17"/>
        <v>520</v>
      </c>
      <c r="I235" s="12">
        <v>65</v>
      </c>
      <c r="J235" s="12">
        <v>21</v>
      </c>
      <c r="K235" s="12">
        <v>72</v>
      </c>
      <c r="L235" s="12">
        <v>44</v>
      </c>
      <c r="M235" s="12">
        <v>40</v>
      </c>
      <c r="N235" s="12">
        <v>2</v>
      </c>
      <c r="O235" s="12">
        <v>4</v>
      </c>
      <c r="P235" s="12">
        <v>60</v>
      </c>
      <c r="Q235" s="12">
        <v>43</v>
      </c>
      <c r="R235" s="12">
        <v>74</v>
      </c>
      <c r="S235" s="12">
        <v>3</v>
      </c>
      <c r="T235" s="12">
        <v>0</v>
      </c>
      <c r="U235" s="12">
        <v>1</v>
      </c>
      <c r="V235" s="12">
        <v>5</v>
      </c>
      <c r="W235" s="12">
        <v>81</v>
      </c>
      <c r="X235" s="12">
        <v>1</v>
      </c>
      <c r="Y235" s="12">
        <v>1</v>
      </c>
      <c r="Z235" s="12">
        <v>2</v>
      </c>
      <c r="AA235" s="12">
        <v>1</v>
      </c>
      <c r="AB235" s="12">
        <v>0</v>
      </c>
      <c r="AC235" s="10" t="str">
        <f t="shared" si="19"/>
        <v>Huancavelica</v>
      </c>
    </row>
    <row r="236" spans="2:29" s="18" customFormat="1" x14ac:dyDescent="0.15">
      <c r="B236" s="9">
        <f t="shared" si="9"/>
        <v>230</v>
      </c>
      <c r="C236" s="9" t="s">
        <v>1410</v>
      </c>
      <c r="D236" s="10" t="str">
        <f t="shared" si="21"/>
        <v>Pampano</v>
      </c>
      <c r="E236" s="10" t="str">
        <f t="shared" si="21"/>
        <v>Lim. Dep. Ica/Huancavelica</v>
      </c>
      <c r="F236" s="10" t="str">
        <f t="shared" si="21"/>
        <v>Pampano (PE-28A/PE-28D)</v>
      </c>
      <c r="G236" s="9" t="str">
        <f t="shared" si="21"/>
        <v>PE28D</v>
      </c>
      <c r="H236" s="8">
        <f t="shared" si="17"/>
        <v>73</v>
      </c>
      <c r="I236" s="12">
        <v>15</v>
      </c>
      <c r="J236" s="12">
        <v>14</v>
      </c>
      <c r="K236" s="12">
        <v>14</v>
      </c>
      <c r="L236" s="12">
        <v>2</v>
      </c>
      <c r="M236" s="12">
        <v>21</v>
      </c>
      <c r="N236" s="12">
        <v>0</v>
      </c>
      <c r="O236" s="12">
        <v>0</v>
      </c>
      <c r="P236" s="12">
        <v>0</v>
      </c>
      <c r="Q236" s="12">
        <v>4</v>
      </c>
      <c r="R236" s="12">
        <v>1</v>
      </c>
      <c r="S236" s="12">
        <v>2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0" t="str">
        <f t="shared" si="19"/>
        <v>Huancavelica</v>
      </c>
    </row>
    <row r="237" spans="2:29" s="18" customFormat="1" x14ac:dyDescent="0.15">
      <c r="B237" s="9">
        <f t="shared" si="9"/>
        <v>231</v>
      </c>
      <c r="C237" s="9" t="s">
        <v>1417</v>
      </c>
      <c r="D237" s="10" t="str">
        <f t="shared" si="21"/>
        <v>Mayocc</v>
      </c>
      <c r="E237" s="10" t="str">
        <f t="shared" si="21"/>
        <v>Pte. Alcomachay</v>
      </c>
      <c r="F237" s="10" t="str">
        <f t="shared" si="21"/>
        <v>Huanta</v>
      </c>
      <c r="G237" s="9" t="str">
        <f t="shared" si="21"/>
        <v>PE03S</v>
      </c>
      <c r="H237" s="8">
        <f t="shared" si="17"/>
        <v>480</v>
      </c>
      <c r="I237" s="12">
        <v>156</v>
      </c>
      <c r="J237" s="12">
        <v>80</v>
      </c>
      <c r="K237" s="12">
        <v>113</v>
      </c>
      <c r="L237" s="12">
        <v>21</v>
      </c>
      <c r="M237" s="12">
        <v>25</v>
      </c>
      <c r="N237" s="12">
        <v>1</v>
      </c>
      <c r="O237" s="12">
        <v>8</v>
      </c>
      <c r="P237" s="12">
        <v>0</v>
      </c>
      <c r="Q237" s="12">
        <v>44</v>
      </c>
      <c r="R237" s="12">
        <v>8</v>
      </c>
      <c r="S237" s="12">
        <v>1</v>
      </c>
      <c r="T237" s="12">
        <v>0</v>
      </c>
      <c r="U237" s="12">
        <v>1</v>
      </c>
      <c r="V237" s="12">
        <v>0</v>
      </c>
      <c r="W237" s="12">
        <v>22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0" t="str">
        <f t="shared" si="19"/>
        <v>Ayacucho</v>
      </c>
    </row>
    <row r="238" spans="2:29" s="18" customFormat="1" x14ac:dyDescent="0.15">
      <c r="B238" s="9">
        <f t="shared" si="9"/>
        <v>232</v>
      </c>
      <c r="C238" s="9" t="s">
        <v>1423</v>
      </c>
      <c r="D238" s="10" t="str">
        <f t="shared" si="21"/>
        <v>Huanta</v>
      </c>
      <c r="E238" s="10" t="str">
        <f t="shared" si="21"/>
        <v xml:space="preserve">Huanta </v>
      </c>
      <c r="F238" s="10" t="str">
        <f t="shared" si="21"/>
        <v>Dv. La Quinua</v>
      </c>
      <c r="G238" s="9" t="str">
        <f t="shared" si="21"/>
        <v>PE03S</v>
      </c>
      <c r="H238" s="8">
        <f t="shared" si="17"/>
        <v>1169</v>
      </c>
      <c r="I238" s="12">
        <v>428</v>
      </c>
      <c r="J238" s="12">
        <v>159</v>
      </c>
      <c r="K238" s="12">
        <v>216</v>
      </c>
      <c r="L238" s="12">
        <v>49</v>
      </c>
      <c r="M238" s="12">
        <v>165</v>
      </c>
      <c r="N238" s="12">
        <v>1</v>
      </c>
      <c r="O238" s="12">
        <v>8</v>
      </c>
      <c r="P238" s="12">
        <v>10</v>
      </c>
      <c r="Q238" s="12">
        <v>79</v>
      </c>
      <c r="R238" s="12">
        <v>24</v>
      </c>
      <c r="S238" s="12">
        <v>1</v>
      </c>
      <c r="T238" s="12">
        <v>0</v>
      </c>
      <c r="U238" s="12">
        <v>1</v>
      </c>
      <c r="V238" s="12">
        <v>2</v>
      </c>
      <c r="W238" s="12">
        <v>26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0" t="str">
        <f t="shared" si="19"/>
        <v>Ayacucho</v>
      </c>
    </row>
    <row r="239" spans="2:29" s="18" customFormat="1" x14ac:dyDescent="0.15">
      <c r="B239" s="9">
        <f t="shared" si="9"/>
        <v>233</v>
      </c>
      <c r="C239" s="9" t="s">
        <v>1428</v>
      </c>
      <c r="D239" s="10" t="str">
        <f t="shared" si="21"/>
        <v>Huamanguilla</v>
      </c>
      <c r="E239" s="10" t="str">
        <f t="shared" si="21"/>
        <v>Tambo (Emp. PE-28B/AY-100)</v>
      </c>
      <c r="F239" s="10" t="str">
        <f t="shared" si="21"/>
        <v>La Quinua</v>
      </c>
      <c r="G239" s="9" t="str">
        <f t="shared" si="21"/>
        <v>PE28B</v>
      </c>
      <c r="H239" s="8">
        <f t="shared" si="17"/>
        <v>567</v>
      </c>
      <c r="I239" s="12">
        <v>152</v>
      </c>
      <c r="J239" s="12">
        <v>22</v>
      </c>
      <c r="K239" s="12">
        <v>237</v>
      </c>
      <c r="L239" s="12">
        <v>4</v>
      </c>
      <c r="M239" s="12">
        <v>53</v>
      </c>
      <c r="N239" s="12">
        <v>2</v>
      </c>
      <c r="O239" s="12">
        <v>0</v>
      </c>
      <c r="P239" s="12">
        <v>0</v>
      </c>
      <c r="Q239" s="12">
        <v>57</v>
      </c>
      <c r="R239" s="12">
        <v>27</v>
      </c>
      <c r="S239" s="12">
        <v>3</v>
      </c>
      <c r="T239" s="12">
        <v>1</v>
      </c>
      <c r="U239" s="12">
        <v>1</v>
      </c>
      <c r="V239" s="12">
        <v>1</v>
      </c>
      <c r="W239" s="12">
        <v>7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0" t="str">
        <f t="shared" si="19"/>
        <v>Ayacucho</v>
      </c>
    </row>
    <row r="240" spans="2:29" s="18" customFormat="1" x14ac:dyDescent="0.15">
      <c r="B240" s="9">
        <f t="shared" si="9"/>
        <v>234</v>
      </c>
      <c r="C240" s="9" t="s">
        <v>1435</v>
      </c>
      <c r="D240" s="10" t="str">
        <f t="shared" si="21"/>
        <v>Tambo</v>
      </c>
      <c r="E240" s="10" t="str">
        <f t="shared" si="21"/>
        <v>Machente</v>
      </c>
      <c r="F240" s="10" t="str">
        <f t="shared" si="21"/>
        <v>Tambo (Emp. PE-28B/AY-100)</v>
      </c>
      <c r="G240" s="9" t="str">
        <f t="shared" si="21"/>
        <v>PE28B</v>
      </c>
      <c r="H240" s="8">
        <f t="shared" si="17"/>
        <v>411</v>
      </c>
      <c r="I240" s="12">
        <v>98</v>
      </c>
      <c r="J240" s="12">
        <v>37</v>
      </c>
      <c r="K240" s="12">
        <v>145</v>
      </c>
      <c r="L240" s="12">
        <v>3</v>
      </c>
      <c r="M240" s="12">
        <v>56</v>
      </c>
      <c r="N240" s="12">
        <v>0</v>
      </c>
      <c r="O240" s="12">
        <v>0</v>
      </c>
      <c r="P240" s="12">
        <v>0</v>
      </c>
      <c r="Q240" s="12">
        <v>32</v>
      </c>
      <c r="R240" s="12">
        <v>22</v>
      </c>
      <c r="S240" s="12">
        <v>8</v>
      </c>
      <c r="T240" s="12">
        <v>1</v>
      </c>
      <c r="U240" s="12">
        <v>0</v>
      </c>
      <c r="V240" s="12">
        <v>1</v>
      </c>
      <c r="W240" s="12">
        <v>8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0" t="str">
        <f t="shared" si="19"/>
        <v>Ayacucho</v>
      </c>
    </row>
    <row r="241" spans="2:29" s="18" customFormat="1" x14ac:dyDescent="0.15">
      <c r="B241" s="9">
        <f t="shared" si="9"/>
        <v>235</v>
      </c>
      <c r="C241" s="9" t="s">
        <v>1440</v>
      </c>
      <c r="D241" s="10" t="str">
        <f t="shared" si="21"/>
        <v>San  Miguel</v>
      </c>
      <c r="E241" s="10" t="str">
        <f t="shared" si="21"/>
        <v>Tambo (Emp. PE-28B/AY-100)</v>
      </c>
      <c r="F241" s="10" t="str">
        <f t="shared" si="21"/>
        <v>San Miguel</v>
      </c>
      <c r="G241" s="9" t="str">
        <f t="shared" si="21"/>
        <v>AY100</v>
      </c>
      <c r="H241" s="8">
        <f t="shared" si="17"/>
        <v>210</v>
      </c>
      <c r="I241" s="12">
        <v>65</v>
      </c>
      <c r="J241" s="12">
        <v>6</v>
      </c>
      <c r="K241" s="12">
        <v>81</v>
      </c>
      <c r="L241" s="12">
        <v>2</v>
      </c>
      <c r="M241" s="12">
        <v>36</v>
      </c>
      <c r="N241" s="12">
        <v>2</v>
      </c>
      <c r="O241" s="12">
        <v>1</v>
      </c>
      <c r="P241" s="12">
        <v>0</v>
      </c>
      <c r="Q241" s="12">
        <v>14</v>
      </c>
      <c r="R241" s="12">
        <v>2</v>
      </c>
      <c r="S241" s="12">
        <v>1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0" t="str">
        <f t="shared" si="19"/>
        <v>Ayacucho</v>
      </c>
    </row>
    <row r="242" spans="2:29" s="18" customFormat="1" x14ac:dyDescent="0.15">
      <c r="B242" s="9">
        <f t="shared" si="9"/>
        <v>236</v>
      </c>
      <c r="C242" s="9" t="s">
        <v>1445</v>
      </c>
      <c r="D242" s="10" t="str">
        <f t="shared" si="21"/>
        <v>Pocopata</v>
      </c>
      <c r="E242" s="10" t="str">
        <f t="shared" si="21"/>
        <v>Condorccocha</v>
      </c>
      <c r="F242" s="10" t="str">
        <f t="shared" si="21"/>
        <v>Cangallo</v>
      </c>
      <c r="G242" s="9" t="str">
        <f t="shared" si="21"/>
        <v>PE32A</v>
      </c>
      <c r="H242" s="8">
        <f t="shared" si="17"/>
        <v>254</v>
      </c>
      <c r="I242" s="12">
        <v>83</v>
      </c>
      <c r="J242" s="12">
        <v>24</v>
      </c>
      <c r="K242" s="12">
        <v>50</v>
      </c>
      <c r="L242" s="12">
        <v>7</v>
      </c>
      <c r="M242" s="12">
        <v>60</v>
      </c>
      <c r="N242" s="12">
        <v>1</v>
      </c>
      <c r="O242" s="12">
        <v>1</v>
      </c>
      <c r="P242" s="12">
        <v>1</v>
      </c>
      <c r="Q242" s="12">
        <v>15</v>
      </c>
      <c r="R242" s="12">
        <v>10</v>
      </c>
      <c r="S242" s="12">
        <v>1</v>
      </c>
      <c r="T242" s="12">
        <v>0</v>
      </c>
      <c r="U242" s="12">
        <v>1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0" t="str">
        <f t="shared" si="19"/>
        <v>Ayacucho</v>
      </c>
    </row>
    <row r="243" spans="2:29" s="18" customFormat="1" x14ac:dyDescent="0.15">
      <c r="B243" s="9">
        <f t="shared" si="9"/>
        <v>237</v>
      </c>
      <c r="C243" s="9" t="s">
        <v>1452</v>
      </c>
      <c r="D243" s="10" t="str">
        <f t="shared" si="21"/>
        <v>Cangallo</v>
      </c>
      <c r="E243" s="10" t="str">
        <f t="shared" si="21"/>
        <v>Cangallo</v>
      </c>
      <c r="F243" s="10" t="str">
        <f t="shared" si="21"/>
        <v>Huancapi</v>
      </c>
      <c r="G243" s="9" t="str">
        <f t="shared" si="21"/>
        <v>PE32A</v>
      </c>
      <c r="H243" s="8">
        <f t="shared" si="17"/>
        <v>178</v>
      </c>
      <c r="I243" s="12">
        <v>54</v>
      </c>
      <c r="J243" s="12">
        <v>10</v>
      </c>
      <c r="K243" s="12">
        <v>34</v>
      </c>
      <c r="L243" s="12">
        <v>12</v>
      </c>
      <c r="M243" s="12">
        <v>47</v>
      </c>
      <c r="N243" s="12">
        <v>1</v>
      </c>
      <c r="O243" s="12">
        <v>0</v>
      </c>
      <c r="P243" s="12">
        <v>0</v>
      </c>
      <c r="Q243" s="12">
        <v>10</v>
      </c>
      <c r="R243" s="12">
        <v>9</v>
      </c>
      <c r="S243" s="12">
        <v>1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0" t="str">
        <f t="shared" si="19"/>
        <v>Ayacucho</v>
      </c>
    </row>
    <row r="244" spans="2:29" s="18" customFormat="1" x14ac:dyDescent="0.15">
      <c r="B244" s="9">
        <f t="shared" si="9"/>
        <v>238</v>
      </c>
      <c r="C244" s="9" t="s">
        <v>1456</v>
      </c>
      <c r="D244" s="10" t="str">
        <f t="shared" si="21"/>
        <v>Pocopata</v>
      </c>
      <c r="E244" s="10" t="str">
        <f t="shared" si="21"/>
        <v>Condorccocha (Emp. PE-32A)</v>
      </c>
      <c r="F244" s="10" t="str">
        <f t="shared" si="21"/>
        <v>Vischongo</v>
      </c>
      <c r="G244" s="9" t="str">
        <f t="shared" si="21"/>
        <v>AY104</v>
      </c>
      <c r="H244" s="8">
        <f t="shared" si="17"/>
        <v>211</v>
      </c>
      <c r="I244" s="12">
        <v>57</v>
      </c>
      <c r="J244" s="12">
        <v>13</v>
      </c>
      <c r="K244" s="12">
        <v>40</v>
      </c>
      <c r="L244" s="12">
        <v>4</v>
      </c>
      <c r="M244" s="12">
        <v>56</v>
      </c>
      <c r="N244" s="12">
        <v>2</v>
      </c>
      <c r="O244" s="12">
        <v>1</v>
      </c>
      <c r="P244" s="12">
        <v>1</v>
      </c>
      <c r="Q244" s="12">
        <v>21</v>
      </c>
      <c r="R244" s="12">
        <v>10</v>
      </c>
      <c r="S244" s="12">
        <v>4</v>
      </c>
      <c r="T244" s="12">
        <v>1</v>
      </c>
      <c r="U244" s="12">
        <v>0</v>
      </c>
      <c r="V244" s="12">
        <v>0</v>
      </c>
      <c r="W244" s="12">
        <v>1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0" t="str">
        <f t="shared" si="19"/>
        <v>Ayacucho</v>
      </c>
    </row>
    <row r="245" spans="2:29" s="18" customFormat="1" x14ac:dyDescent="0.15">
      <c r="B245" s="9">
        <f t="shared" si="9"/>
        <v>239</v>
      </c>
      <c r="C245" s="9" t="s">
        <v>1462</v>
      </c>
      <c r="D245" s="10" t="str">
        <f t="shared" si="21"/>
        <v>Canaria</v>
      </c>
      <c r="E245" s="10" t="str">
        <f t="shared" si="21"/>
        <v>Canaria</v>
      </c>
      <c r="F245" s="10" t="str">
        <f t="shared" si="21"/>
        <v>Taca (PE-32A/AY-115)</v>
      </c>
      <c r="G245" s="9" t="str">
        <f t="shared" si="21"/>
        <v>PE32A</v>
      </c>
      <c r="H245" s="8">
        <f t="shared" ref="H245:H308" si="22">SUM(I245:AB245)</f>
        <v>120</v>
      </c>
      <c r="I245" s="12">
        <v>17</v>
      </c>
      <c r="J245" s="12">
        <v>18</v>
      </c>
      <c r="K245" s="12">
        <v>36</v>
      </c>
      <c r="L245" s="12">
        <v>7</v>
      </c>
      <c r="M245" s="12">
        <v>30</v>
      </c>
      <c r="N245" s="12">
        <v>2</v>
      </c>
      <c r="O245" s="12">
        <v>1</v>
      </c>
      <c r="P245" s="12">
        <v>0</v>
      </c>
      <c r="Q245" s="12">
        <v>4</v>
      </c>
      <c r="R245" s="12">
        <v>2</v>
      </c>
      <c r="S245" s="12">
        <v>3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0" t="str">
        <f t="shared" si="19"/>
        <v>Ayacucho</v>
      </c>
    </row>
    <row r="246" spans="2:29" s="18" customFormat="1" x14ac:dyDescent="0.15">
      <c r="B246" s="9">
        <f t="shared" si="9"/>
        <v>240</v>
      </c>
      <c r="C246" s="9" t="s">
        <v>1467</v>
      </c>
      <c r="D246" s="10" t="str">
        <f t="shared" si="21"/>
        <v>Ocros</v>
      </c>
      <c r="E246" s="10" t="str">
        <f t="shared" si="21"/>
        <v>Km. 444+322</v>
      </c>
      <c r="F246" s="10" t="str">
        <f t="shared" si="21"/>
        <v>Dv. Matara</v>
      </c>
      <c r="G246" s="9" t="str">
        <f t="shared" si="21"/>
        <v>PE03S</v>
      </c>
      <c r="H246" s="8">
        <f t="shared" si="22"/>
        <v>242</v>
      </c>
      <c r="I246" s="12">
        <v>58</v>
      </c>
      <c r="J246" s="12">
        <v>9</v>
      </c>
      <c r="K246" s="12">
        <v>41</v>
      </c>
      <c r="L246" s="12">
        <v>18</v>
      </c>
      <c r="M246" s="12">
        <v>33</v>
      </c>
      <c r="N246" s="12">
        <v>0</v>
      </c>
      <c r="O246" s="12">
        <v>4</v>
      </c>
      <c r="P246" s="12">
        <v>6</v>
      </c>
      <c r="Q246" s="12">
        <v>32</v>
      </c>
      <c r="R246" s="12">
        <v>14</v>
      </c>
      <c r="S246" s="12">
        <v>2</v>
      </c>
      <c r="T246" s="12">
        <v>1</v>
      </c>
      <c r="U246" s="12">
        <v>1</v>
      </c>
      <c r="V246" s="12">
        <v>1</v>
      </c>
      <c r="W246" s="12">
        <v>21</v>
      </c>
      <c r="X246" s="12">
        <v>0</v>
      </c>
      <c r="Y246" s="12">
        <v>0</v>
      </c>
      <c r="Z246" s="12">
        <v>0</v>
      </c>
      <c r="AA246" s="12">
        <v>1</v>
      </c>
      <c r="AB246" s="12">
        <v>0</v>
      </c>
      <c r="AC246" s="10" t="str">
        <f t="shared" si="19"/>
        <v>Ayacucho</v>
      </c>
    </row>
    <row r="247" spans="2:29" s="18" customFormat="1" x14ac:dyDescent="0.15">
      <c r="B247" s="9">
        <f t="shared" si="9"/>
        <v>241</v>
      </c>
      <c r="C247" s="9" t="s">
        <v>1473</v>
      </c>
      <c r="D247" s="10" t="str">
        <f t="shared" ref="D247:G266" si="23">VLOOKUP($C247,Estaciones_2016,D$586,0)</f>
        <v>Lucanas</v>
      </c>
      <c r="E247" s="10" t="str">
        <f t="shared" si="23"/>
        <v>Puquio</v>
      </c>
      <c r="F247" s="10" t="str">
        <f t="shared" si="23"/>
        <v>Santa Rosa</v>
      </c>
      <c r="G247" s="9" t="str">
        <f t="shared" si="23"/>
        <v>PE30A</v>
      </c>
      <c r="H247" s="8">
        <f t="shared" si="22"/>
        <v>333</v>
      </c>
      <c r="I247" s="12">
        <v>31</v>
      </c>
      <c r="J247" s="12">
        <v>27</v>
      </c>
      <c r="K247" s="12">
        <v>43</v>
      </c>
      <c r="L247" s="12">
        <v>5</v>
      </c>
      <c r="M247" s="12">
        <v>53</v>
      </c>
      <c r="N247" s="12">
        <v>7</v>
      </c>
      <c r="O247" s="12">
        <v>15</v>
      </c>
      <c r="P247" s="12">
        <v>16</v>
      </c>
      <c r="Q247" s="12">
        <v>28</v>
      </c>
      <c r="R247" s="12">
        <v>20</v>
      </c>
      <c r="S247" s="12">
        <v>6</v>
      </c>
      <c r="T247" s="12">
        <v>6</v>
      </c>
      <c r="U247" s="12">
        <v>10</v>
      </c>
      <c r="V247" s="12">
        <v>8</v>
      </c>
      <c r="W247" s="12">
        <v>53</v>
      </c>
      <c r="X247" s="12">
        <v>1</v>
      </c>
      <c r="Y247" s="12">
        <v>2</v>
      </c>
      <c r="Z247" s="12">
        <v>1</v>
      </c>
      <c r="AA247" s="12">
        <v>1</v>
      </c>
      <c r="AB247" s="12">
        <v>0</v>
      </c>
      <c r="AC247" s="10" t="str">
        <f t="shared" si="19"/>
        <v>Ayacucho</v>
      </c>
    </row>
    <row r="248" spans="2:29" s="18" customFormat="1" x14ac:dyDescent="0.15">
      <c r="B248" s="9">
        <f t="shared" si="9"/>
        <v>242</v>
      </c>
      <c r="C248" s="9" t="s">
        <v>1479</v>
      </c>
      <c r="D248" s="10" t="str">
        <f t="shared" si="23"/>
        <v>Allpaca</v>
      </c>
      <c r="E248" s="10" t="str">
        <f t="shared" si="23"/>
        <v>Abra Tablacruz</v>
      </c>
      <c r="F248" s="10" t="str">
        <f t="shared" si="23"/>
        <v>Emp. PE-30A (Puquio)</v>
      </c>
      <c r="G248" s="9" t="str">
        <f t="shared" si="23"/>
        <v>PE032</v>
      </c>
      <c r="H248" s="8">
        <f t="shared" si="22"/>
        <v>152</v>
      </c>
      <c r="I248" s="12">
        <v>12</v>
      </c>
      <c r="J248" s="12">
        <v>15</v>
      </c>
      <c r="K248" s="12">
        <v>28</v>
      </c>
      <c r="L248" s="12">
        <v>1</v>
      </c>
      <c r="M248" s="12">
        <v>51</v>
      </c>
      <c r="N248" s="12">
        <v>1</v>
      </c>
      <c r="O248" s="12">
        <v>6</v>
      </c>
      <c r="P248" s="12">
        <v>5</v>
      </c>
      <c r="Q248" s="12">
        <v>23</v>
      </c>
      <c r="R248" s="12">
        <v>9</v>
      </c>
      <c r="S248" s="12">
        <v>1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0" t="str">
        <f t="shared" si="19"/>
        <v>Ayacucho</v>
      </c>
    </row>
    <row r="249" spans="2:29" s="18" customFormat="1" x14ac:dyDescent="0.15">
      <c r="B249" s="9">
        <f t="shared" si="9"/>
        <v>243</v>
      </c>
      <c r="C249" s="9" t="s">
        <v>1486</v>
      </c>
      <c r="D249" s="10" t="str">
        <f t="shared" si="23"/>
        <v>Pacucha</v>
      </c>
      <c r="E249" s="10" t="str">
        <f t="shared" si="23"/>
        <v>San Jerónimo (PE-03S/PE-30B)</v>
      </c>
      <c r="F249" s="10" t="str">
        <f t="shared" si="23"/>
        <v>Dv. Pacucha</v>
      </c>
      <c r="G249" s="9" t="str">
        <f t="shared" si="23"/>
        <v>PE03S</v>
      </c>
      <c r="H249" s="8">
        <f t="shared" si="22"/>
        <v>1058</v>
      </c>
      <c r="I249" s="12">
        <v>109</v>
      </c>
      <c r="J249" s="12">
        <v>274</v>
      </c>
      <c r="K249" s="12">
        <v>152</v>
      </c>
      <c r="L249" s="12">
        <v>39</v>
      </c>
      <c r="M249" s="12">
        <v>275</v>
      </c>
      <c r="N249" s="12">
        <v>2</v>
      </c>
      <c r="O249" s="12">
        <v>3</v>
      </c>
      <c r="P249" s="12">
        <v>6</v>
      </c>
      <c r="Q249" s="12">
        <v>137</v>
      </c>
      <c r="R249" s="12">
        <v>26</v>
      </c>
      <c r="S249" s="12">
        <v>4</v>
      </c>
      <c r="T249" s="12">
        <v>2</v>
      </c>
      <c r="U249" s="12">
        <v>1</v>
      </c>
      <c r="V249" s="12">
        <v>0</v>
      </c>
      <c r="W249" s="12">
        <v>25</v>
      </c>
      <c r="X249" s="12">
        <v>0</v>
      </c>
      <c r="Y249" s="12">
        <v>1</v>
      </c>
      <c r="Z249" s="12">
        <v>0</v>
      </c>
      <c r="AA249" s="12">
        <v>2</v>
      </c>
      <c r="AB249" s="12">
        <v>0</v>
      </c>
      <c r="AC249" s="10" t="str">
        <f t="shared" si="19"/>
        <v>Apurímac</v>
      </c>
    </row>
    <row r="250" spans="2:29" s="18" customFormat="1" x14ac:dyDescent="0.15">
      <c r="B250" s="9">
        <f t="shared" si="9"/>
        <v>244</v>
      </c>
      <c r="C250" s="9" t="s">
        <v>1493</v>
      </c>
      <c r="D250" s="10" t="str">
        <f t="shared" si="23"/>
        <v>Alfapata</v>
      </c>
      <c r="E250" s="10" t="str">
        <f t="shared" si="23"/>
        <v>Dv. Kishuara Baja</v>
      </c>
      <c r="F250" s="10" t="str">
        <f t="shared" si="23"/>
        <v>Dv. Pichiupata</v>
      </c>
      <c r="G250" s="9" t="str">
        <f t="shared" si="23"/>
        <v>PE03S</v>
      </c>
      <c r="H250" s="8">
        <f t="shared" si="22"/>
        <v>39</v>
      </c>
      <c r="I250" s="12">
        <v>2</v>
      </c>
      <c r="J250" s="12">
        <v>7</v>
      </c>
      <c r="K250" s="12">
        <v>6</v>
      </c>
      <c r="L250" s="12">
        <v>0</v>
      </c>
      <c r="M250" s="12">
        <v>1</v>
      </c>
      <c r="N250" s="12">
        <v>0</v>
      </c>
      <c r="O250" s="12">
        <v>0</v>
      </c>
      <c r="P250" s="12">
        <v>0</v>
      </c>
      <c r="Q250" s="12">
        <v>13</v>
      </c>
      <c r="R250" s="12">
        <v>4</v>
      </c>
      <c r="S250" s="12">
        <v>1</v>
      </c>
      <c r="T250" s="12">
        <v>0</v>
      </c>
      <c r="U250" s="12">
        <v>0</v>
      </c>
      <c r="V250" s="12">
        <v>0</v>
      </c>
      <c r="W250" s="12">
        <v>5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0" t="str">
        <f t="shared" si="19"/>
        <v>Apurímac</v>
      </c>
    </row>
    <row r="251" spans="2:29" s="18" customFormat="1" x14ac:dyDescent="0.15">
      <c r="B251" s="9">
        <f t="shared" si="9"/>
        <v>245</v>
      </c>
      <c r="C251" s="9" t="s">
        <v>1499</v>
      </c>
      <c r="D251" s="10" t="str">
        <f t="shared" si="23"/>
        <v>Huancarama</v>
      </c>
      <c r="E251" s="10" t="str">
        <f t="shared" si="23"/>
        <v>Huancarama</v>
      </c>
      <c r="F251" s="10" t="str">
        <f t="shared" si="23"/>
        <v>Sotapa Pararani</v>
      </c>
      <c r="G251" s="9" t="str">
        <f t="shared" si="23"/>
        <v>PE3SE</v>
      </c>
      <c r="H251" s="8">
        <f t="shared" si="22"/>
        <v>305</v>
      </c>
      <c r="I251" s="12">
        <v>56</v>
      </c>
      <c r="J251" s="12">
        <v>35</v>
      </c>
      <c r="K251" s="12">
        <v>46</v>
      </c>
      <c r="L251" s="12">
        <v>17</v>
      </c>
      <c r="M251" s="12">
        <v>75</v>
      </c>
      <c r="N251" s="12">
        <v>1</v>
      </c>
      <c r="O251" s="12">
        <v>2</v>
      </c>
      <c r="P251" s="12">
        <v>5</v>
      </c>
      <c r="Q251" s="12">
        <v>34</v>
      </c>
      <c r="R251" s="12">
        <v>13</v>
      </c>
      <c r="S251" s="12">
        <v>1</v>
      </c>
      <c r="T251" s="12">
        <v>0</v>
      </c>
      <c r="U251" s="12">
        <v>1</v>
      </c>
      <c r="V251" s="12">
        <v>0</v>
      </c>
      <c r="W251" s="12">
        <v>18</v>
      </c>
      <c r="X251" s="12">
        <v>0</v>
      </c>
      <c r="Y251" s="12">
        <v>1</v>
      </c>
      <c r="Z251" s="12">
        <v>0</v>
      </c>
      <c r="AA251" s="12">
        <v>0</v>
      </c>
      <c r="AB251" s="12">
        <v>0</v>
      </c>
      <c r="AC251" s="10" t="str">
        <f t="shared" si="19"/>
        <v>Apurímac</v>
      </c>
    </row>
    <row r="252" spans="2:29" s="18" customFormat="1" x14ac:dyDescent="0.15">
      <c r="B252" s="9">
        <f t="shared" si="9"/>
        <v>246</v>
      </c>
      <c r="C252" s="9" t="s">
        <v>1502</v>
      </c>
      <c r="D252" s="10" t="str">
        <f t="shared" si="23"/>
        <v>Auquibamba</v>
      </c>
      <c r="E252" s="10" t="str">
        <f t="shared" si="23"/>
        <v>Auquibamba</v>
      </c>
      <c r="F252" s="10" t="str">
        <f t="shared" si="23"/>
        <v>Dv. Pte. Pachachaca</v>
      </c>
      <c r="G252" s="9" t="str">
        <f t="shared" si="23"/>
        <v>PE03S</v>
      </c>
      <c r="H252" s="8">
        <f t="shared" si="22"/>
        <v>338</v>
      </c>
      <c r="I252" s="12">
        <v>46</v>
      </c>
      <c r="J252" s="12">
        <v>48</v>
      </c>
      <c r="K252" s="12">
        <v>57</v>
      </c>
      <c r="L252" s="12">
        <v>23</v>
      </c>
      <c r="M252" s="12">
        <v>73</v>
      </c>
      <c r="N252" s="12">
        <v>0</v>
      </c>
      <c r="O252" s="12">
        <v>3</v>
      </c>
      <c r="P252" s="12">
        <v>3</v>
      </c>
      <c r="Q252" s="12">
        <v>49</v>
      </c>
      <c r="R252" s="12">
        <v>16</v>
      </c>
      <c r="S252" s="12">
        <v>1</v>
      </c>
      <c r="T252" s="12">
        <v>0</v>
      </c>
      <c r="U252" s="12">
        <v>0</v>
      </c>
      <c r="V252" s="12">
        <v>1</v>
      </c>
      <c r="W252" s="12">
        <v>18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0" t="str">
        <f t="shared" si="19"/>
        <v>Apurímac</v>
      </c>
    </row>
    <row r="253" spans="2:29" s="18" customFormat="1" x14ac:dyDescent="0.15">
      <c r="B253" s="9">
        <f t="shared" si="9"/>
        <v>247</v>
      </c>
      <c r="C253" s="9" t="s">
        <v>1507</v>
      </c>
      <c r="D253" s="10" t="str">
        <f t="shared" si="23"/>
        <v>Cataruse</v>
      </c>
      <c r="E253" s="10" t="str">
        <f t="shared" si="23"/>
        <v>Abra Chicurune</v>
      </c>
      <c r="F253" s="10" t="str">
        <f t="shared" si="23"/>
        <v>Cotaruse</v>
      </c>
      <c r="G253" s="9" t="str">
        <f t="shared" si="23"/>
        <v>PE30A</v>
      </c>
      <c r="H253" s="8">
        <f t="shared" si="22"/>
        <v>273</v>
      </c>
      <c r="I253" s="12">
        <v>19</v>
      </c>
      <c r="J253" s="12">
        <v>17</v>
      </c>
      <c r="K253" s="12">
        <v>38</v>
      </c>
      <c r="L253" s="12">
        <v>9</v>
      </c>
      <c r="M253" s="12">
        <v>15</v>
      </c>
      <c r="N253" s="12">
        <v>2</v>
      </c>
      <c r="O253" s="12">
        <v>5</v>
      </c>
      <c r="P253" s="12">
        <v>30</v>
      </c>
      <c r="Q253" s="12">
        <v>23</v>
      </c>
      <c r="R253" s="12">
        <v>29</v>
      </c>
      <c r="S253" s="12">
        <v>7</v>
      </c>
      <c r="T253" s="12">
        <v>2</v>
      </c>
      <c r="U253" s="12">
        <v>3</v>
      </c>
      <c r="V253" s="12">
        <v>5</v>
      </c>
      <c r="W253" s="12">
        <v>57</v>
      </c>
      <c r="X253" s="12">
        <v>1</v>
      </c>
      <c r="Y253" s="12">
        <v>1</v>
      </c>
      <c r="Z253" s="12">
        <v>3</v>
      </c>
      <c r="AA253" s="12">
        <v>7</v>
      </c>
      <c r="AB253" s="12">
        <v>0</v>
      </c>
      <c r="AC253" s="10" t="str">
        <f t="shared" si="19"/>
        <v>Apurímac</v>
      </c>
    </row>
    <row r="254" spans="2:29" s="18" customFormat="1" x14ac:dyDescent="0.15">
      <c r="B254" s="9">
        <f t="shared" si="9"/>
        <v>248</v>
      </c>
      <c r="C254" s="9" t="s">
        <v>1513</v>
      </c>
      <c r="D254" s="10" t="str">
        <f t="shared" si="23"/>
        <v>Chontay</v>
      </c>
      <c r="E254" s="10" t="str">
        <f t="shared" si="23"/>
        <v>Casinchihua</v>
      </c>
      <c r="F254" s="10" t="str">
        <f t="shared" si="23"/>
        <v>Chontay</v>
      </c>
      <c r="G254" s="9" t="str">
        <f t="shared" si="23"/>
        <v>PE30A</v>
      </c>
      <c r="H254" s="8">
        <f t="shared" si="22"/>
        <v>649</v>
      </c>
      <c r="I254" s="12">
        <v>75</v>
      </c>
      <c r="J254" s="12">
        <v>54</v>
      </c>
      <c r="K254" s="12">
        <v>99</v>
      </c>
      <c r="L254" s="12">
        <v>20</v>
      </c>
      <c r="M254" s="12">
        <v>156</v>
      </c>
      <c r="N254" s="12">
        <v>6</v>
      </c>
      <c r="O254" s="12">
        <v>2</v>
      </c>
      <c r="P254" s="12">
        <v>30</v>
      </c>
      <c r="Q254" s="12">
        <v>76</v>
      </c>
      <c r="R254" s="12">
        <v>48</v>
      </c>
      <c r="S254" s="12">
        <v>3</v>
      </c>
      <c r="T254" s="12">
        <v>0</v>
      </c>
      <c r="U254" s="12">
        <v>2</v>
      </c>
      <c r="V254" s="12">
        <v>4</v>
      </c>
      <c r="W254" s="12">
        <v>68</v>
      </c>
      <c r="X254" s="12">
        <v>0</v>
      </c>
      <c r="Y254" s="12">
        <v>2</v>
      </c>
      <c r="Z254" s="12">
        <v>4</v>
      </c>
      <c r="AA254" s="12">
        <v>0</v>
      </c>
      <c r="AB254" s="12">
        <v>0</v>
      </c>
      <c r="AC254" s="10" t="str">
        <f t="shared" si="19"/>
        <v>Apurímac</v>
      </c>
    </row>
    <row r="255" spans="2:29" s="18" customFormat="1" x14ac:dyDescent="0.15">
      <c r="B255" s="9">
        <f t="shared" si="9"/>
        <v>249</v>
      </c>
      <c r="C255" s="9" t="s">
        <v>1518</v>
      </c>
      <c r="D255" s="10" t="str">
        <f t="shared" si="23"/>
        <v>Vilcabamba</v>
      </c>
      <c r="E255" s="10" t="str">
        <f t="shared" si="23"/>
        <v>Chuquibambilla</v>
      </c>
      <c r="F255" s="10" t="str">
        <f t="shared" si="23"/>
        <v>Ayrihuanca (Emp. AP-104)</v>
      </c>
      <c r="G255" s="9" t="str">
        <f t="shared" si="23"/>
        <v>PE3SF</v>
      </c>
      <c r="H255" s="8">
        <f t="shared" si="22"/>
        <v>112</v>
      </c>
      <c r="I255" s="12">
        <v>4</v>
      </c>
      <c r="J255" s="12">
        <v>23</v>
      </c>
      <c r="K255" s="12">
        <v>36</v>
      </c>
      <c r="L255" s="12">
        <v>3</v>
      </c>
      <c r="M255" s="12">
        <v>20</v>
      </c>
      <c r="N255" s="12">
        <v>0</v>
      </c>
      <c r="O255" s="12">
        <v>0</v>
      </c>
      <c r="P255" s="12">
        <v>0</v>
      </c>
      <c r="Q255" s="12">
        <v>22</v>
      </c>
      <c r="R255" s="12">
        <v>4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0" t="str">
        <f t="shared" si="19"/>
        <v>Apurímac</v>
      </c>
    </row>
    <row r="256" spans="2:29" s="18" customFormat="1" x14ac:dyDescent="0.15">
      <c r="B256" s="9">
        <f t="shared" si="9"/>
        <v>250</v>
      </c>
      <c r="C256" s="9" t="s">
        <v>1525</v>
      </c>
      <c r="D256" s="10" t="str">
        <f t="shared" si="23"/>
        <v>Andahuaylas</v>
      </c>
      <c r="E256" s="10" t="str">
        <f t="shared" si="23"/>
        <v>Huancabamba</v>
      </c>
      <c r="F256" s="10" t="str">
        <f t="shared" si="23"/>
        <v>San Jerónimo (Andahuaylas)</v>
      </c>
      <c r="G256" s="9" t="str">
        <f t="shared" si="23"/>
        <v>PE30B</v>
      </c>
      <c r="H256" s="8">
        <f t="shared" si="22"/>
        <v>241</v>
      </c>
      <c r="I256" s="12">
        <v>16</v>
      </c>
      <c r="J256" s="12">
        <v>38</v>
      </c>
      <c r="K256" s="12">
        <v>40</v>
      </c>
      <c r="L256" s="12">
        <v>3</v>
      </c>
      <c r="M256" s="12">
        <v>83</v>
      </c>
      <c r="N256" s="12">
        <v>1</v>
      </c>
      <c r="O256" s="12">
        <v>0</v>
      </c>
      <c r="P256" s="12">
        <v>0</v>
      </c>
      <c r="Q256" s="12">
        <v>58</v>
      </c>
      <c r="R256" s="12">
        <v>2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0" t="str">
        <f t="shared" si="19"/>
        <v>Apurímac</v>
      </c>
    </row>
    <row r="257" spans="2:29" s="18" customFormat="1" x14ac:dyDescent="0.15">
      <c r="B257" s="9">
        <f t="shared" si="9"/>
        <v>251</v>
      </c>
      <c r="C257" s="9" t="s">
        <v>1532</v>
      </c>
      <c r="D257" s="10" t="str">
        <f t="shared" si="23"/>
        <v>Pampachiri</v>
      </c>
      <c r="E257" s="10" t="str">
        <f t="shared" si="23"/>
        <v>Pampachiri</v>
      </c>
      <c r="F257" s="10" t="str">
        <f t="shared" si="23"/>
        <v>Abra Campanayoc</v>
      </c>
      <c r="G257" s="9" t="str">
        <f t="shared" si="23"/>
        <v>PE30B</v>
      </c>
      <c r="H257" s="8">
        <f t="shared" si="22"/>
        <v>33</v>
      </c>
      <c r="I257" s="12">
        <v>0</v>
      </c>
      <c r="J257" s="12">
        <v>3</v>
      </c>
      <c r="K257" s="12">
        <v>10</v>
      </c>
      <c r="L257" s="12">
        <v>0</v>
      </c>
      <c r="M257" s="12">
        <v>6</v>
      </c>
      <c r="N257" s="12">
        <v>1</v>
      </c>
      <c r="O257" s="12">
        <v>1</v>
      </c>
      <c r="P257" s="12">
        <v>0</v>
      </c>
      <c r="Q257" s="12">
        <v>8</v>
      </c>
      <c r="R257" s="12">
        <v>4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0" t="str">
        <f t="shared" si="19"/>
        <v>Apurímac</v>
      </c>
    </row>
    <row r="258" spans="2:29" s="18" customFormat="1" x14ac:dyDescent="0.15">
      <c r="B258" s="9">
        <f t="shared" si="9"/>
        <v>252</v>
      </c>
      <c r="C258" s="9" t="s">
        <v>1537</v>
      </c>
      <c r="D258" s="10" t="str">
        <f t="shared" si="23"/>
        <v>Limatambo</v>
      </c>
      <c r="E258" s="10" t="str">
        <f t="shared" si="23"/>
        <v>Los Licenciados</v>
      </c>
      <c r="F258" s="10" t="str">
        <f t="shared" si="23"/>
        <v>Dv. Cotabambas (PE-03S/PE-3SE)</v>
      </c>
      <c r="G258" s="9" t="str">
        <f t="shared" si="23"/>
        <v>PE03S</v>
      </c>
      <c r="H258" s="8">
        <f t="shared" si="22"/>
        <v>1263</v>
      </c>
      <c r="I258" s="12">
        <v>292</v>
      </c>
      <c r="J258" s="12">
        <v>257</v>
      </c>
      <c r="K258" s="12">
        <v>138</v>
      </c>
      <c r="L258" s="12">
        <v>81</v>
      </c>
      <c r="M258" s="12">
        <v>198</v>
      </c>
      <c r="N258" s="12">
        <v>5</v>
      </c>
      <c r="O258" s="12">
        <v>9</v>
      </c>
      <c r="P258" s="12">
        <v>36</v>
      </c>
      <c r="Q258" s="12">
        <v>109</v>
      </c>
      <c r="R258" s="12">
        <v>38</v>
      </c>
      <c r="S258" s="12">
        <v>9</v>
      </c>
      <c r="T258" s="12">
        <v>3</v>
      </c>
      <c r="U258" s="12">
        <v>9</v>
      </c>
      <c r="V258" s="12">
        <v>5</v>
      </c>
      <c r="W258" s="12">
        <v>65</v>
      </c>
      <c r="X258" s="12">
        <v>1</v>
      </c>
      <c r="Y258" s="12">
        <v>4</v>
      </c>
      <c r="Z258" s="12">
        <v>1</v>
      </c>
      <c r="AA258" s="12">
        <v>3</v>
      </c>
      <c r="AB258" s="12">
        <v>0</v>
      </c>
      <c r="AC258" s="10" t="str">
        <f t="shared" si="19"/>
        <v>Cusco</v>
      </c>
    </row>
    <row r="259" spans="2:29" s="18" customFormat="1" x14ac:dyDescent="0.15">
      <c r="B259" s="9">
        <f t="shared" si="9"/>
        <v>253</v>
      </c>
      <c r="C259" s="9" t="s">
        <v>1541</v>
      </c>
      <c r="D259" s="10" t="str">
        <f t="shared" si="23"/>
        <v>Dv.  Cotabamba</v>
      </c>
      <c r="E259" s="10" t="str">
        <f t="shared" si="23"/>
        <v>Chinchaypujio</v>
      </c>
      <c r="F259" s="10" t="str">
        <f t="shared" si="23"/>
        <v>Dv. Cotabambas (PE-03S/PE-3SE)</v>
      </c>
      <c r="G259" s="9" t="str">
        <f t="shared" si="23"/>
        <v>PE3SF</v>
      </c>
      <c r="H259" s="8">
        <f t="shared" si="22"/>
        <v>180</v>
      </c>
      <c r="I259" s="12">
        <v>29</v>
      </c>
      <c r="J259" s="12">
        <v>20</v>
      </c>
      <c r="K259" s="12">
        <v>40</v>
      </c>
      <c r="L259" s="12">
        <v>6</v>
      </c>
      <c r="M259" s="12">
        <v>22</v>
      </c>
      <c r="N259" s="12">
        <v>10</v>
      </c>
      <c r="O259" s="12">
        <v>9</v>
      </c>
      <c r="P259" s="12">
        <v>0</v>
      </c>
      <c r="Q259" s="12">
        <v>40</v>
      </c>
      <c r="R259" s="12">
        <v>4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0" t="str">
        <f t="shared" si="19"/>
        <v>Cusco</v>
      </c>
    </row>
    <row r="260" spans="2:29" s="18" customFormat="1" x14ac:dyDescent="0.15">
      <c r="B260" s="9">
        <f t="shared" si="9"/>
        <v>254</v>
      </c>
      <c r="C260" s="9" t="s">
        <v>1547</v>
      </c>
      <c r="D260" s="10" t="str">
        <f t="shared" si="23"/>
        <v>Anta</v>
      </c>
      <c r="E260" s="10" t="str">
        <f t="shared" si="23"/>
        <v>Dv. Cotabambas (PE-03S/PE-3SE)</v>
      </c>
      <c r="F260" s="10" t="str">
        <f t="shared" si="23"/>
        <v>Inquilpata</v>
      </c>
      <c r="G260" s="9" t="str">
        <f t="shared" si="23"/>
        <v>PE03S</v>
      </c>
      <c r="H260" s="8">
        <f t="shared" si="22"/>
        <v>2163</v>
      </c>
      <c r="I260" s="12">
        <v>436</v>
      </c>
      <c r="J260" s="12">
        <v>548</v>
      </c>
      <c r="K260" s="12">
        <v>236</v>
      </c>
      <c r="L260" s="12">
        <v>38</v>
      </c>
      <c r="M260" s="12">
        <v>413</v>
      </c>
      <c r="N260" s="12">
        <v>18</v>
      </c>
      <c r="O260" s="12">
        <v>6</v>
      </c>
      <c r="P260" s="12">
        <v>38</v>
      </c>
      <c r="Q260" s="12">
        <v>279</v>
      </c>
      <c r="R260" s="12">
        <v>50</v>
      </c>
      <c r="S260" s="12">
        <v>5</v>
      </c>
      <c r="T260" s="12">
        <v>3</v>
      </c>
      <c r="U260" s="12">
        <v>5</v>
      </c>
      <c r="V260" s="12">
        <v>9</v>
      </c>
      <c r="W260" s="12">
        <v>72</v>
      </c>
      <c r="X260" s="12">
        <v>3</v>
      </c>
      <c r="Y260" s="12">
        <v>2</v>
      </c>
      <c r="Z260" s="12">
        <v>1</v>
      </c>
      <c r="AA260" s="12">
        <v>1</v>
      </c>
      <c r="AB260" s="12">
        <v>0</v>
      </c>
      <c r="AC260" s="10" t="str">
        <f t="shared" si="19"/>
        <v>Cusco</v>
      </c>
    </row>
    <row r="261" spans="2:29" s="18" customFormat="1" x14ac:dyDescent="0.15">
      <c r="B261" s="9">
        <f t="shared" si="9"/>
        <v>255</v>
      </c>
      <c r="C261" s="9" t="s">
        <v>1552</v>
      </c>
      <c r="D261" s="10" t="str">
        <f t="shared" si="23"/>
        <v>Ocoruro</v>
      </c>
      <c r="E261" s="10" t="str">
        <f t="shared" si="23"/>
        <v>Emp. CU-110/CU-111</v>
      </c>
      <c r="F261" s="10" t="str">
        <f t="shared" si="23"/>
        <v>Huarocondo</v>
      </c>
      <c r="G261" s="9" t="str">
        <f t="shared" si="23"/>
        <v>CU110</v>
      </c>
      <c r="H261" s="8">
        <f t="shared" si="22"/>
        <v>572</v>
      </c>
      <c r="I261" s="12">
        <v>98</v>
      </c>
      <c r="J261" s="12">
        <v>189</v>
      </c>
      <c r="K261" s="12">
        <v>30</v>
      </c>
      <c r="L261" s="12">
        <v>9</v>
      </c>
      <c r="M261" s="12">
        <v>182</v>
      </c>
      <c r="N261" s="12">
        <v>12</v>
      </c>
      <c r="O261" s="12">
        <v>0</v>
      </c>
      <c r="P261" s="12">
        <v>0</v>
      </c>
      <c r="Q261" s="12">
        <v>50</v>
      </c>
      <c r="R261" s="12">
        <v>1</v>
      </c>
      <c r="S261" s="12">
        <v>0</v>
      </c>
      <c r="T261" s="12">
        <v>0</v>
      </c>
      <c r="U261" s="12">
        <v>0</v>
      </c>
      <c r="V261" s="12">
        <v>0</v>
      </c>
      <c r="W261" s="12">
        <v>1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0" t="str">
        <f t="shared" si="19"/>
        <v>Cusco</v>
      </c>
    </row>
    <row r="262" spans="2:29" s="18" customFormat="1" x14ac:dyDescent="0.15">
      <c r="B262" s="9">
        <f t="shared" si="9"/>
        <v>256</v>
      </c>
      <c r="C262" s="9" t="s">
        <v>1555</v>
      </c>
      <c r="D262" s="10" t="str">
        <f t="shared" si="23"/>
        <v>Cachimayo</v>
      </c>
      <c r="E262" s="10" t="str">
        <f t="shared" si="23"/>
        <v>Cachimayo</v>
      </c>
      <c r="F262" s="10" t="str">
        <f t="shared" si="23"/>
        <v>Chincheros</v>
      </c>
      <c r="G262" s="9" t="str">
        <f t="shared" si="23"/>
        <v>PE28F</v>
      </c>
      <c r="H262" s="8">
        <f t="shared" si="22"/>
        <v>2570</v>
      </c>
      <c r="I262" s="12">
        <v>804</v>
      </c>
      <c r="J262" s="12">
        <v>293</v>
      </c>
      <c r="K262" s="12">
        <v>205</v>
      </c>
      <c r="L262" s="12">
        <v>165</v>
      </c>
      <c r="M262" s="12">
        <v>691</v>
      </c>
      <c r="N262" s="12">
        <v>233</v>
      </c>
      <c r="O262" s="12">
        <v>29</v>
      </c>
      <c r="P262" s="12">
        <v>1</v>
      </c>
      <c r="Q262" s="12">
        <v>130</v>
      </c>
      <c r="R262" s="12">
        <v>13</v>
      </c>
      <c r="S262" s="12">
        <v>0</v>
      </c>
      <c r="T262" s="12">
        <v>1</v>
      </c>
      <c r="U262" s="12">
        <v>0</v>
      </c>
      <c r="V262" s="12">
        <v>0</v>
      </c>
      <c r="W262" s="12">
        <v>5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0" t="str">
        <f t="shared" si="19"/>
        <v>Cusco</v>
      </c>
    </row>
    <row r="263" spans="2:29" s="18" customFormat="1" x14ac:dyDescent="0.15">
      <c r="B263" s="9">
        <f t="shared" si="9"/>
        <v>257</v>
      </c>
      <c r="C263" s="9" t="s">
        <v>1561</v>
      </c>
      <c r="D263" s="10" t="str">
        <f t="shared" si="23"/>
        <v>Urubamba</v>
      </c>
      <c r="E263" s="10" t="str">
        <f t="shared" si="23"/>
        <v>Urubamba (PE-28B/PE-28F)</v>
      </c>
      <c r="F263" s="10" t="str">
        <f t="shared" si="23"/>
        <v>Urubamba (Emp. PE-28B/PE-28F)</v>
      </c>
      <c r="G263" s="9" t="str">
        <f t="shared" si="23"/>
        <v>PE28B</v>
      </c>
      <c r="H263" s="8">
        <f t="shared" si="22"/>
        <v>1763</v>
      </c>
      <c r="I263" s="12">
        <v>572</v>
      </c>
      <c r="J263" s="12">
        <v>81</v>
      </c>
      <c r="K263" s="12">
        <v>114</v>
      </c>
      <c r="L263" s="12">
        <v>116</v>
      </c>
      <c r="M263" s="12">
        <v>619</v>
      </c>
      <c r="N263" s="12">
        <v>8</v>
      </c>
      <c r="O263" s="12">
        <v>112</v>
      </c>
      <c r="P263" s="12">
        <v>5</v>
      </c>
      <c r="Q263" s="12">
        <v>109</v>
      </c>
      <c r="R263" s="12">
        <v>13</v>
      </c>
      <c r="S263" s="12">
        <v>6</v>
      </c>
      <c r="T263" s="12">
        <v>1</v>
      </c>
      <c r="U263" s="12">
        <v>1</v>
      </c>
      <c r="V263" s="12">
        <v>1</v>
      </c>
      <c r="W263" s="12">
        <v>4</v>
      </c>
      <c r="X263" s="12">
        <v>0</v>
      </c>
      <c r="Y263" s="12">
        <v>1</v>
      </c>
      <c r="Z263" s="12">
        <v>0</v>
      </c>
      <c r="AA263" s="12">
        <v>0</v>
      </c>
      <c r="AB263" s="12">
        <v>0</v>
      </c>
      <c r="AC263" s="10" t="str">
        <f t="shared" ref="AC263:AC326" si="24">VLOOKUP($C263,Estaciones_2016,AC$586,0)</f>
        <v>Cusco</v>
      </c>
    </row>
    <row r="264" spans="2:29" s="18" customFormat="1" x14ac:dyDescent="0.15">
      <c r="B264" s="9">
        <f t="shared" si="9"/>
        <v>258</v>
      </c>
      <c r="C264" s="9" t="s">
        <v>1567</v>
      </c>
      <c r="D264" s="10" t="str">
        <f t="shared" si="23"/>
        <v>Santa María</v>
      </c>
      <c r="E264" s="10" t="str">
        <f t="shared" si="23"/>
        <v>Alfamayo</v>
      </c>
      <c r="F264" s="10" t="str">
        <f t="shared" si="23"/>
        <v>Dv. Sta Teresa (PE-28B/CU-104)</v>
      </c>
      <c r="G264" s="9" t="str">
        <f t="shared" si="23"/>
        <v>PE28B</v>
      </c>
      <c r="H264" s="8">
        <f t="shared" si="22"/>
        <v>437</v>
      </c>
      <c r="I264" s="12">
        <v>138</v>
      </c>
      <c r="J264" s="12">
        <v>74</v>
      </c>
      <c r="K264" s="12">
        <v>74</v>
      </c>
      <c r="L264" s="12">
        <v>3</v>
      </c>
      <c r="M264" s="12">
        <v>47</v>
      </c>
      <c r="N264" s="12">
        <v>2</v>
      </c>
      <c r="O264" s="12">
        <v>17</v>
      </c>
      <c r="P264" s="12">
        <v>11</v>
      </c>
      <c r="Q264" s="12">
        <v>33</v>
      </c>
      <c r="R264" s="12">
        <v>20</v>
      </c>
      <c r="S264" s="12">
        <v>9</v>
      </c>
      <c r="T264" s="12">
        <v>2</v>
      </c>
      <c r="U264" s="12">
        <v>2</v>
      </c>
      <c r="V264" s="12">
        <v>1</v>
      </c>
      <c r="W264" s="12">
        <v>3</v>
      </c>
      <c r="X264" s="12">
        <v>0</v>
      </c>
      <c r="Y264" s="12">
        <v>0</v>
      </c>
      <c r="Z264" s="12">
        <v>0</v>
      </c>
      <c r="AA264" s="12">
        <v>1</v>
      </c>
      <c r="AB264" s="12">
        <v>0</v>
      </c>
      <c r="AC264" s="10" t="str">
        <f t="shared" si="24"/>
        <v>Cusco</v>
      </c>
    </row>
    <row r="265" spans="2:29" s="18" customFormat="1" x14ac:dyDescent="0.15">
      <c r="B265" s="9">
        <f t="shared" si="9"/>
        <v>259</v>
      </c>
      <c r="C265" s="9" t="s">
        <v>1573</v>
      </c>
      <c r="D265" s="10" t="str">
        <f t="shared" si="23"/>
        <v>Chahuares</v>
      </c>
      <c r="E265" s="10" t="str">
        <f t="shared" si="23"/>
        <v>Dv. Cocabambilla (PE-028/CU-101)</v>
      </c>
      <c r="F265" s="10" t="str">
        <f t="shared" si="23"/>
        <v>Dv. Quellouno (Chahuares)</v>
      </c>
      <c r="G265" s="9" t="str">
        <f t="shared" si="23"/>
        <v>PE28B</v>
      </c>
      <c r="H265" s="8">
        <f t="shared" si="22"/>
        <v>502</v>
      </c>
      <c r="I265" s="12">
        <v>100</v>
      </c>
      <c r="J265" s="12">
        <v>43</v>
      </c>
      <c r="K265" s="12">
        <v>170</v>
      </c>
      <c r="L265" s="12">
        <v>7</v>
      </c>
      <c r="M265" s="12">
        <v>87</v>
      </c>
      <c r="N265" s="12">
        <v>2</v>
      </c>
      <c r="O265" s="12">
        <v>4</v>
      </c>
      <c r="P265" s="12">
        <v>1</v>
      </c>
      <c r="Q265" s="12">
        <v>75</v>
      </c>
      <c r="R265" s="12">
        <v>9</v>
      </c>
      <c r="S265" s="12">
        <v>0</v>
      </c>
      <c r="T265" s="12">
        <v>0</v>
      </c>
      <c r="U265" s="12">
        <v>0</v>
      </c>
      <c r="V265" s="12">
        <v>1</v>
      </c>
      <c r="W265" s="12">
        <v>3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0" t="str">
        <f t="shared" si="24"/>
        <v>Cusco</v>
      </c>
    </row>
    <row r="266" spans="2:29" s="18" customFormat="1" x14ac:dyDescent="0.15">
      <c r="B266" s="9">
        <f t="shared" si="9"/>
        <v>260</v>
      </c>
      <c r="C266" s="9" t="s">
        <v>1579</v>
      </c>
      <c r="D266" s="10" t="str">
        <f t="shared" si="23"/>
        <v>Hiuayllabamba</v>
      </c>
      <c r="E266" s="10" t="str">
        <f t="shared" si="23"/>
        <v>Calca (PE-028/CU-105)</v>
      </c>
      <c r="F266" s="10" t="str">
        <f t="shared" si="23"/>
        <v>Urubamba (PE-28B/PE-28F)</v>
      </c>
      <c r="G266" s="9" t="str">
        <f t="shared" si="23"/>
        <v>PE28B</v>
      </c>
      <c r="H266" s="8">
        <f t="shared" si="22"/>
        <v>1087</v>
      </c>
      <c r="I266" s="12">
        <v>189</v>
      </c>
      <c r="J266" s="12">
        <v>101</v>
      </c>
      <c r="K266" s="12">
        <v>103</v>
      </c>
      <c r="L266" s="12">
        <v>63</v>
      </c>
      <c r="M266" s="12">
        <v>398</v>
      </c>
      <c r="N266" s="12">
        <v>32</v>
      </c>
      <c r="O266" s="12">
        <v>34</v>
      </c>
      <c r="P266" s="12">
        <v>0</v>
      </c>
      <c r="Q266" s="12">
        <v>116</v>
      </c>
      <c r="R266" s="12">
        <v>28</v>
      </c>
      <c r="S266" s="12">
        <v>5</v>
      </c>
      <c r="T266" s="12">
        <v>0</v>
      </c>
      <c r="U266" s="12">
        <v>2</v>
      </c>
      <c r="V266" s="12">
        <v>1</v>
      </c>
      <c r="W266" s="12">
        <v>15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0" t="str">
        <f t="shared" si="24"/>
        <v>Cusco</v>
      </c>
    </row>
    <row r="267" spans="2:29" s="18" customFormat="1" x14ac:dyDescent="0.15">
      <c r="B267" s="9">
        <f t="shared" si="9"/>
        <v>261</v>
      </c>
      <c r="C267" s="9" t="s">
        <v>1584</v>
      </c>
      <c r="D267" s="10" t="str">
        <f t="shared" ref="D267:G286" si="25">VLOOKUP($C267,Estaciones_2016,D$586,0)</f>
        <v>Baños Machacancha</v>
      </c>
      <c r="E267" s="10" t="str">
        <f t="shared" si="25"/>
        <v>Quemopaytoc</v>
      </c>
      <c r="F267" s="10" t="str">
        <f t="shared" si="25"/>
        <v>Calca (PE-028/CU-105)</v>
      </c>
      <c r="G267" s="9" t="str">
        <f t="shared" si="25"/>
        <v>CU105</v>
      </c>
      <c r="H267" s="8">
        <f t="shared" si="22"/>
        <v>279</v>
      </c>
      <c r="I267" s="12">
        <v>39</v>
      </c>
      <c r="J267" s="12">
        <v>67</v>
      </c>
      <c r="K267" s="12">
        <v>57</v>
      </c>
      <c r="L267" s="12">
        <v>0</v>
      </c>
      <c r="M267" s="12">
        <v>59</v>
      </c>
      <c r="N267" s="12">
        <v>2</v>
      </c>
      <c r="O267" s="12">
        <v>5</v>
      </c>
      <c r="P267" s="12">
        <v>0</v>
      </c>
      <c r="Q267" s="12">
        <v>42</v>
      </c>
      <c r="R267" s="12">
        <v>6</v>
      </c>
      <c r="S267" s="12">
        <v>0</v>
      </c>
      <c r="T267" s="12">
        <v>0</v>
      </c>
      <c r="U267" s="12">
        <v>1</v>
      </c>
      <c r="V267" s="12">
        <v>0</v>
      </c>
      <c r="W267" s="12">
        <v>1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0" t="str">
        <f t="shared" si="24"/>
        <v>Cusco</v>
      </c>
    </row>
    <row r="268" spans="2:29" s="18" customFormat="1" x14ac:dyDescent="0.15">
      <c r="B268" s="9">
        <f t="shared" si="9"/>
        <v>262</v>
      </c>
      <c r="C268" s="9" t="s">
        <v>1587</v>
      </c>
      <c r="D268" s="10" t="str">
        <f t="shared" si="25"/>
        <v>Huambutio</v>
      </c>
      <c r="E268" s="10" t="str">
        <f t="shared" si="25"/>
        <v>Dv. Paucartambo (Emp. PE/03S/PE-28B)</v>
      </c>
      <c r="F268" s="10" t="str">
        <f t="shared" si="25"/>
        <v>Dv. Huancarani (PE-28B/CU-113)</v>
      </c>
      <c r="G268" s="9" t="str">
        <f t="shared" si="25"/>
        <v>PE28B</v>
      </c>
      <c r="H268" s="8">
        <f t="shared" si="22"/>
        <v>1255</v>
      </c>
      <c r="I268" s="12">
        <v>274</v>
      </c>
      <c r="J268" s="12">
        <v>262</v>
      </c>
      <c r="K268" s="12">
        <v>129</v>
      </c>
      <c r="L268" s="12">
        <v>74</v>
      </c>
      <c r="M268" s="12">
        <v>197</v>
      </c>
      <c r="N268" s="12">
        <v>29</v>
      </c>
      <c r="O268" s="12">
        <v>14</v>
      </c>
      <c r="P268" s="12">
        <v>0</v>
      </c>
      <c r="Q268" s="12">
        <v>116</v>
      </c>
      <c r="R268" s="12">
        <v>116</v>
      </c>
      <c r="S268" s="12">
        <v>16</v>
      </c>
      <c r="T268" s="12">
        <v>6</v>
      </c>
      <c r="U268" s="12">
        <v>6</v>
      </c>
      <c r="V268" s="12">
        <v>2</v>
      </c>
      <c r="W268" s="12">
        <v>9</v>
      </c>
      <c r="X268" s="12">
        <v>1</v>
      </c>
      <c r="Y268" s="12">
        <v>1</v>
      </c>
      <c r="Z268" s="12">
        <v>1</v>
      </c>
      <c r="AA268" s="12">
        <v>2</v>
      </c>
      <c r="AB268" s="12">
        <v>0</v>
      </c>
      <c r="AC268" s="10" t="str">
        <f t="shared" si="24"/>
        <v>Cusco</v>
      </c>
    </row>
    <row r="269" spans="2:29" s="18" customFormat="1" x14ac:dyDescent="0.15">
      <c r="B269" s="9">
        <f t="shared" si="9"/>
        <v>263</v>
      </c>
      <c r="C269" s="9" t="s">
        <v>1593</v>
      </c>
      <c r="D269" s="10" t="str">
        <f t="shared" si="25"/>
        <v>Oropesa</v>
      </c>
      <c r="E269" s="10" t="str">
        <f t="shared" si="25"/>
        <v>Dv. Huasao</v>
      </c>
      <c r="F269" s="10" t="str">
        <f t="shared" si="25"/>
        <v>Dv. Oropesa</v>
      </c>
      <c r="G269" s="9" t="str">
        <f t="shared" si="25"/>
        <v>PE03S</v>
      </c>
      <c r="H269" s="8">
        <f t="shared" si="22"/>
        <v>5141</v>
      </c>
      <c r="I269" s="12">
        <v>1575</v>
      </c>
      <c r="J269" s="12">
        <v>823</v>
      </c>
      <c r="K269" s="12">
        <v>537</v>
      </c>
      <c r="L269" s="12">
        <v>397</v>
      </c>
      <c r="M269" s="12">
        <v>423</v>
      </c>
      <c r="N269" s="12">
        <v>429</v>
      </c>
      <c r="O269" s="12">
        <v>81</v>
      </c>
      <c r="P269" s="12">
        <v>87</v>
      </c>
      <c r="Q269" s="12">
        <v>390</v>
      </c>
      <c r="R269" s="12">
        <v>179</v>
      </c>
      <c r="S269" s="12">
        <v>17</v>
      </c>
      <c r="T269" s="12">
        <v>9</v>
      </c>
      <c r="U269" s="12">
        <v>5</v>
      </c>
      <c r="V269" s="12">
        <v>7</v>
      </c>
      <c r="W269" s="12">
        <v>169</v>
      </c>
      <c r="X269" s="12">
        <v>3</v>
      </c>
      <c r="Y269" s="12">
        <v>7</v>
      </c>
      <c r="Z269" s="12">
        <v>1</v>
      </c>
      <c r="AA269" s="12">
        <v>2</v>
      </c>
      <c r="AB269" s="12">
        <v>0</v>
      </c>
      <c r="AC269" s="10" t="str">
        <f t="shared" si="24"/>
        <v>Cusco</v>
      </c>
    </row>
    <row r="270" spans="2:29" s="18" customFormat="1" x14ac:dyDescent="0.15">
      <c r="B270" s="9">
        <f t="shared" si="9"/>
        <v>264</v>
      </c>
      <c r="C270" s="9" t="s">
        <v>1596</v>
      </c>
      <c r="D270" s="10" t="str">
        <f t="shared" si="25"/>
        <v>Huasac</v>
      </c>
      <c r="E270" s="10" t="str">
        <f t="shared" si="25"/>
        <v>Dv. Huancarani (PE-28B/CU-113)</v>
      </c>
      <c r="F270" s="10" t="str">
        <f t="shared" si="25"/>
        <v>Huancarani (CU-113/CU-115)</v>
      </c>
      <c r="G270" s="9" t="str">
        <f t="shared" si="25"/>
        <v>CU113</v>
      </c>
      <c r="H270" s="8">
        <f t="shared" si="22"/>
        <v>402</v>
      </c>
      <c r="I270" s="12">
        <v>75</v>
      </c>
      <c r="J270" s="12">
        <v>147</v>
      </c>
      <c r="K270" s="12">
        <v>45</v>
      </c>
      <c r="L270" s="12">
        <v>2</v>
      </c>
      <c r="M270" s="12">
        <v>79</v>
      </c>
      <c r="N270" s="12">
        <v>3</v>
      </c>
      <c r="O270" s="12">
        <v>3</v>
      </c>
      <c r="P270" s="12">
        <v>0</v>
      </c>
      <c r="Q270" s="12">
        <v>38</v>
      </c>
      <c r="R270" s="12">
        <v>9</v>
      </c>
      <c r="S270" s="12">
        <v>0</v>
      </c>
      <c r="T270" s="12">
        <v>0</v>
      </c>
      <c r="U270" s="12">
        <v>0</v>
      </c>
      <c r="V270" s="12">
        <v>0</v>
      </c>
      <c r="W270" s="12">
        <v>1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0" t="str">
        <f t="shared" si="24"/>
        <v>Cusco</v>
      </c>
    </row>
    <row r="271" spans="2:29" s="18" customFormat="1" x14ac:dyDescent="0.15">
      <c r="B271" s="9">
        <f t="shared" si="9"/>
        <v>265</v>
      </c>
      <c r="C271" s="9" t="s">
        <v>1602</v>
      </c>
      <c r="D271" s="10" t="str">
        <f t="shared" si="25"/>
        <v>Huancarani</v>
      </c>
      <c r="E271" s="10" t="str">
        <f t="shared" si="25"/>
        <v>Huancarani (CU-113/CU-115)</v>
      </c>
      <c r="F271" s="10" t="str">
        <f t="shared" si="25"/>
        <v>Paucartambo (CU-112/CU-133)</v>
      </c>
      <c r="G271" s="9" t="str">
        <f t="shared" si="25"/>
        <v>CU113</v>
      </c>
      <c r="H271" s="8">
        <f t="shared" si="22"/>
        <v>398</v>
      </c>
      <c r="I271" s="12">
        <v>74</v>
      </c>
      <c r="J271" s="12">
        <v>96</v>
      </c>
      <c r="K271" s="12">
        <v>59</v>
      </c>
      <c r="L271" s="12">
        <v>19</v>
      </c>
      <c r="M271" s="12">
        <v>63</v>
      </c>
      <c r="N271" s="12">
        <v>15</v>
      </c>
      <c r="O271" s="12">
        <v>0</v>
      </c>
      <c r="P271" s="12">
        <v>0</v>
      </c>
      <c r="Q271" s="12">
        <v>56</v>
      </c>
      <c r="R271" s="12">
        <v>14</v>
      </c>
      <c r="S271" s="12">
        <v>1</v>
      </c>
      <c r="T271" s="12">
        <v>1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0" t="str">
        <f t="shared" si="24"/>
        <v>Cusco</v>
      </c>
    </row>
    <row r="272" spans="2:29" s="18" customFormat="1" x14ac:dyDescent="0.15">
      <c r="B272" s="9">
        <f t="shared" si="9"/>
        <v>266</v>
      </c>
      <c r="C272" s="9" t="s">
        <v>1607</v>
      </c>
      <c r="D272" s="10" t="str">
        <f t="shared" si="25"/>
        <v>Yanama</v>
      </c>
      <c r="E272" s="10" t="str">
        <f t="shared" si="25"/>
        <v>Ocongate</v>
      </c>
      <c r="F272" s="10" t="str">
        <f t="shared" si="25"/>
        <v>Abra HuallaHualla</v>
      </c>
      <c r="G272" s="9" t="str">
        <f t="shared" si="25"/>
        <v>PE30C</v>
      </c>
      <c r="H272" s="8">
        <f t="shared" si="22"/>
        <v>732</v>
      </c>
      <c r="I272" s="12">
        <v>167</v>
      </c>
      <c r="J272" s="12">
        <v>215</v>
      </c>
      <c r="K272" s="12">
        <v>90</v>
      </c>
      <c r="L272" s="12">
        <v>29</v>
      </c>
      <c r="M272" s="12">
        <v>38</v>
      </c>
      <c r="N272" s="12">
        <v>7</v>
      </c>
      <c r="O272" s="12">
        <v>25</v>
      </c>
      <c r="P272" s="12">
        <v>15</v>
      </c>
      <c r="Q272" s="12">
        <v>70</v>
      </c>
      <c r="R272" s="12">
        <v>35</v>
      </c>
      <c r="S272" s="12">
        <v>9</v>
      </c>
      <c r="T272" s="12">
        <v>1</v>
      </c>
      <c r="U272" s="12">
        <v>5</v>
      </c>
      <c r="V272" s="12">
        <v>4</v>
      </c>
      <c r="W272" s="12">
        <v>20</v>
      </c>
      <c r="X272" s="12">
        <v>0</v>
      </c>
      <c r="Y272" s="12">
        <v>1</v>
      </c>
      <c r="Z272" s="12">
        <v>0</v>
      </c>
      <c r="AA272" s="12">
        <v>1</v>
      </c>
      <c r="AB272" s="12">
        <v>0</v>
      </c>
      <c r="AC272" s="10" t="str">
        <f t="shared" si="24"/>
        <v>Cusco</v>
      </c>
    </row>
    <row r="273" spans="2:29" s="18" customFormat="1" x14ac:dyDescent="0.15">
      <c r="B273" s="9">
        <f t="shared" si="9"/>
        <v>267</v>
      </c>
      <c r="C273" s="9" t="s">
        <v>1614</v>
      </c>
      <c r="D273" s="10" t="str">
        <f t="shared" si="25"/>
        <v>Pte Inambari</v>
      </c>
      <c r="E273" s="10" t="str">
        <f t="shared" si="25"/>
        <v>Quincemil</v>
      </c>
      <c r="F273" s="10" t="str">
        <f t="shared" si="25"/>
        <v>Pte. Inambari (LD Cusco/Madre de Dios)</v>
      </c>
      <c r="G273" s="9" t="str">
        <f t="shared" si="25"/>
        <v>PE30C</v>
      </c>
      <c r="H273" s="8">
        <f t="shared" si="22"/>
        <v>316</v>
      </c>
      <c r="I273" s="12">
        <v>82</v>
      </c>
      <c r="J273" s="12">
        <v>41</v>
      </c>
      <c r="K273" s="12">
        <v>44</v>
      </c>
      <c r="L273" s="12">
        <v>8</v>
      </c>
      <c r="M273" s="12">
        <v>18</v>
      </c>
      <c r="N273" s="12">
        <v>2</v>
      </c>
      <c r="O273" s="12">
        <v>5</v>
      </c>
      <c r="P273" s="12">
        <v>13</v>
      </c>
      <c r="Q273" s="12">
        <v>33</v>
      </c>
      <c r="R273" s="12">
        <v>29</v>
      </c>
      <c r="S273" s="12">
        <v>10</v>
      </c>
      <c r="T273" s="12">
        <v>1</v>
      </c>
      <c r="U273" s="12">
        <v>2</v>
      </c>
      <c r="V273" s="12">
        <v>3</v>
      </c>
      <c r="W273" s="12">
        <v>22</v>
      </c>
      <c r="X273" s="12">
        <v>0</v>
      </c>
      <c r="Y273" s="12">
        <v>0</v>
      </c>
      <c r="Z273" s="12">
        <v>1</v>
      </c>
      <c r="AA273" s="12">
        <v>2</v>
      </c>
      <c r="AB273" s="12">
        <v>0</v>
      </c>
      <c r="AC273" s="10" t="str">
        <f t="shared" si="24"/>
        <v>Cusco</v>
      </c>
    </row>
    <row r="274" spans="2:29" s="18" customFormat="1" x14ac:dyDescent="0.15">
      <c r="B274" s="9">
        <f t="shared" si="9"/>
        <v>268</v>
      </c>
      <c r="C274" s="9" t="s">
        <v>1620</v>
      </c>
      <c r="D274" s="10" t="str">
        <f t="shared" si="25"/>
        <v>San  Pablo</v>
      </c>
      <c r="E274" s="10" t="str">
        <f t="shared" si="25"/>
        <v>Dv. San Pablo</v>
      </c>
      <c r="F274" s="10" t="str">
        <f t="shared" si="25"/>
        <v>Dv. Chara</v>
      </c>
      <c r="G274" s="9" t="str">
        <f t="shared" si="25"/>
        <v>PE03S</v>
      </c>
      <c r="H274" s="8">
        <f t="shared" si="22"/>
        <v>1721</v>
      </c>
      <c r="I274" s="12">
        <v>294</v>
      </c>
      <c r="J274" s="12">
        <v>121</v>
      </c>
      <c r="K274" s="12">
        <v>214</v>
      </c>
      <c r="L274" s="12">
        <v>37</v>
      </c>
      <c r="M274" s="12">
        <v>411</v>
      </c>
      <c r="N274" s="12">
        <v>15</v>
      </c>
      <c r="O274" s="12">
        <v>167</v>
      </c>
      <c r="P274" s="12">
        <v>67</v>
      </c>
      <c r="Q274" s="12">
        <v>192</v>
      </c>
      <c r="R274" s="12">
        <v>25</v>
      </c>
      <c r="S274" s="12">
        <v>5</v>
      </c>
      <c r="T274" s="12">
        <v>5</v>
      </c>
      <c r="U274" s="12">
        <v>4</v>
      </c>
      <c r="V274" s="12">
        <v>4</v>
      </c>
      <c r="W274" s="12">
        <v>155</v>
      </c>
      <c r="X274" s="12">
        <v>1</v>
      </c>
      <c r="Y274" s="12">
        <v>1</v>
      </c>
      <c r="Z274" s="12">
        <v>1</v>
      </c>
      <c r="AA274" s="12">
        <v>2</v>
      </c>
      <c r="AB274" s="12">
        <v>0</v>
      </c>
      <c r="AC274" s="10" t="str">
        <f t="shared" si="24"/>
        <v>Cusco</v>
      </c>
    </row>
    <row r="275" spans="2:29" s="18" customFormat="1" x14ac:dyDescent="0.15">
      <c r="B275" s="9">
        <f t="shared" si="9"/>
        <v>269</v>
      </c>
      <c r="C275" s="9" t="s">
        <v>1623</v>
      </c>
      <c r="D275" s="10" t="str">
        <f t="shared" si="25"/>
        <v>Descanso</v>
      </c>
      <c r="E275" s="10" t="str">
        <f t="shared" si="25"/>
        <v>Santa Lucía (PE-34E/CU-110)</v>
      </c>
      <c r="F275" s="10" t="str">
        <f t="shared" si="25"/>
        <v>El Descanso (Emp. PE-34E/PE-34F)</v>
      </c>
      <c r="G275" s="9" t="str">
        <f t="shared" si="25"/>
        <v>PE34F</v>
      </c>
      <c r="H275" s="8">
        <f t="shared" si="22"/>
        <v>412</v>
      </c>
      <c r="I275" s="12">
        <v>42</v>
      </c>
      <c r="J275" s="12">
        <v>9</v>
      </c>
      <c r="K275" s="12">
        <v>89</v>
      </c>
      <c r="L275" s="12">
        <v>23</v>
      </c>
      <c r="M275" s="12">
        <v>69</v>
      </c>
      <c r="N275" s="12">
        <v>46</v>
      </c>
      <c r="O275" s="12">
        <v>6</v>
      </c>
      <c r="P275" s="12">
        <v>2</v>
      </c>
      <c r="Q275" s="12">
        <v>52</v>
      </c>
      <c r="R275" s="12">
        <v>7</v>
      </c>
      <c r="S275" s="12">
        <v>2</v>
      </c>
      <c r="T275" s="12">
        <v>0</v>
      </c>
      <c r="U275" s="12">
        <v>1</v>
      </c>
      <c r="V275" s="12">
        <v>1</v>
      </c>
      <c r="W275" s="12">
        <v>63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0" t="str">
        <f t="shared" si="24"/>
        <v>Cusco</v>
      </c>
    </row>
    <row r="276" spans="2:29" s="18" customFormat="1" x14ac:dyDescent="0.15">
      <c r="B276" s="9">
        <f t="shared" si="9"/>
        <v>270</v>
      </c>
      <c r="C276" s="9" t="s">
        <v>1630</v>
      </c>
      <c r="D276" s="10" t="str">
        <f t="shared" si="25"/>
        <v>Yanaoca</v>
      </c>
      <c r="E276" s="10" t="str">
        <f t="shared" si="25"/>
        <v>Dv. Checca</v>
      </c>
      <c r="F276" s="10" t="str">
        <f t="shared" si="25"/>
        <v>Yanaoca</v>
      </c>
      <c r="G276" s="9" t="str">
        <f t="shared" si="25"/>
        <v>PE34F</v>
      </c>
      <c r="H276" s="8">
        <f t="shared" si="22"/>
        <v>27</v>
      </c>
      <c r="I276" s="12">
        <v>2</v>
      </c>
      <c r="J276" s="12">
        <v>6</v>
      </c>
      <c r="K276" s="12">
        <v>3</v>
      </c>
      <c r="L276" s="12">
        <v>0</v>
      </c>
      <c r="M276" s="12">
        <v>9</v>
      </c>
      <c r="N276" s="12">
        <v>0</v>
      </c>
      <c r="O276" s="12">
        <v>0</v>
      </c>
      <c r="P276" s="12">
        <v>0</v>
      </c>
      <c r="Q276" s="12">
        <v>6</v>
      </c>
      <c r="R276" s="12">
        <v>1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0" t="str">
        <f t="shared" si="24"/>
        <v>Cusco</v>
      </c>
    </row>
    <row r="277" spans="2:29" s="18" customFormat="1" x14ac:dyDescent="0.15">
      <c r="B277" s="9">
        <f t="shared" si="9"/>
        <v>271</v>
      </c>
      <c r="C277" s="9" t="s">
        <v>1635</v>
      </c>
      <c r="D277" s="10" t="str">
        <f t="shared" si="25"/>
        <v>Santa Lucía</v>
      </c>
      <c r="E277" s="10" t="str">
        <f t="shared" si="25"/>
        <v>Santa Lucía (PE-34E/CU-110)</v>
      </c>
      <c r="F277" s="10" t="str">
        <f t="shared" si="25"/>
        <v>El Descanso (Emp. PE-34E/PE-34F)</v>
      </c>
      <c r="G277" s="9" t="str">
        <f t="shared" si="25"/>
        <v>PE34F</v>
      </c>
      <c r="H277" s="8">
        <f t="shared" si="22"/>
        <v>344</v>
      </c>
      <c r="I277" s="12">
        <v>33</v>
      </c>
      <c r="J277" s="12">
        <v>21</v>
      </c>
      <c r="K277" s="12">
        <v>72</v>
      </c>
      <c r="L277" s="12">
        <v>18</v>
      </c>
      <c r="M277" s="12">
        <v>24</v>
      </c>
      <c r="N277" s="12">
        <v>52</v>
      </c>
      <c r="O277" s="12">
        <v>6</v>
      </c>
      <c r="P277" s="12">
        <v>0</v>
      </c>
      <c r="Q277" s="12">
        <v>45</v>
      </c>
      <c r="R277" s="12">
        <v>8</v>
      </c>
      <c r="S277" s="12">
        <v>2</v>
      </c>
      <c r="T277" s="12">
        <v>1</v>
      </c>
      <c r="U277" s="12">
        <v>0</v>
      </c>
      <c r="V277" s="12">
        <v>1</v>
      </c>
      <c r="W277" s="12">
        <v>61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0" t="str">
        <f t="shared" si="24"/>
        <v>Cusco</v>
      </c>
    </row>
    <row r="278" spans="2:29" s="18" customFormat="1" x14ac:dyDescent="0.15">
      <c r="B278" s="9">
        <f t="shared" si="9"/>
        <v>272</v>
      </c>
      <c r="C278" s="9" t="s">
        <v>1638</v>
      </c>
      <c r="D278" s="10" t="str">
        <f t="shared" si="25"/>
        <v>Rio Salado</v>
      </c>
      <c r="E278" s="10" t="str">
        <f t="shared" si="25"/>
        <v>Río Salado (PE-34E/PE-3SG)</v>
      </c>
      <c r="F278" s="10" t="str">
        <f t="shared" si="25"/>
        <v>Santa Lucía (PE-34E/CU-110)</v>
      </c>
      <c r="G278" s="9" t="str">
        <f t="shared" si="25"/>
        <v>PE34F</v>
      </c>
      <c r="H278" s="8">
        <f t="shared" si="22"/>
        <v>330</v>
      </c>
      <c r="I278" s="12">
        <v>33</v>
      </c>
      <c r="J278" s="12">
        <v>22</v>
      </c>
      <c r="K278" s="12">
        <v>73</v>
      </c>
      <c r="L278" s="12">
        <v>13</v>
      </c>
      <c r="M278" s="12">
        <v>22</v>
      </c>
      <c r="N278" s="12">
        <v>51</v>
      </c>
      <c r="O278" s="12">
        <v>8</v>
      </c>
      <c r="P278" s="12">
        <v>1</v>
      </c>
      <c r="Q278" s="12">
        <v>42</v>
      </c>
      <c r="R278" s="12">
        <v>6</v>
      </c>
      <c r="S278" s="12">
        <v>1</v>
      </c>
      <c r="T278" s="12">
        <v>0</v>
      </c>
      <c r="U278" s="12">
        <v>0</v>
      </c>
      <c r="V278" s="12">
        <v>4</v>
      </c>
      <c r="W278" s="12">
        <v>54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0" t="str">
        <f t="shared" si="24"/>
        <v>Cusco</v>
      </c>
    </row>
    <row r="279" spans="2:29" s="18" customFormat="1" x14ac:dyDescent="0.15">
      <c r="B279" s="9">
        <f t="shared" si="9"/>
        <v>273</v>
      </c>
      <c r="C279" s="9" t="s">
        <v>1643</v>
      </c>
      <c r="D279" s="10" t="str">
        <f t="shared" si="25"/>
        <v>Yauri</v>
      </c>
      <c r="E279" s="10" t="str">
        <f t="shared" si="25"/>
        <v>Dv. Negro Mayo</v>
      </c>
      <c r="F279" s="10" t="str">
        <f t="shared" si="25"/>
        <v>Occoruro</v>
      </c>
      <c r="G279" s="9" t="str">
        <f t="shared" si="25"/>
        <v>PE34J</v>
      </c>
      <c r="H279" s="8">
        <f t="shared" si="22"/>
        <v>461</v>
      </c>
      <c r="I279" s="12">
        <v>12</v>
      </c>
      <c r="J279" s="12">
        <v>9</v>
      </c>
      <c r="K279" s="12">
        <v>95</v>
      </c>
      <c r="L279" s="12">
        <v>15</v>
      </c>
      <c r="M279" s="12">
        <v>10</v>
      </c>
      <c r="N279" s="12">
        <v>3</v>
      </c>
      <c r="O279" s="12">
        <v>36</v>
      </c>
      <c r="P279" s="12">
        <v>4</v>
      </c>
      <c r="Q279" s="12">
        <v>25</v>
      </c>
      <c r="R279" s="12">
        <v>13</v>
      </c>
      <c r="S279" s="12">
        <v>5</v>
      </c>
      <c r="T279" s="12">
        <v>0</v>
      </c>
      <c r="U279" s="12">
        <v>2</v>
      </c>
      <c r="V279" s="12">
        <v>13</v>
      </c>
      <c r="W279" s="12">
        <v>218</v>
      </c>
      <c r="X279" s="12">
        <v>0</v>
      </c>
      <c r="Y279" s="12">
        <v>0</v>
      </c>
      <c r="Z279" s="12">
        <v>0</v>
      </c>
      <c r="AA279" s="12">
        <v>1</v>
      </c>
      <c r="AB279" s="12">
        <v>0</v>
      </c>
      <c r="AC279" s="10" t="str">
        <f t="shared" si="24"/>
        <v>Cusco</v>
      </c>
    </row>
    <row r="280" spans="2:29" s="18" customFormat="1" x14ac:dyDescent="0.15">
      <c r="B280" s="9">
        <f t="shared" si="9"/>
        <v>274</v>
      </c>
      <c r="C280" s="9" t="s">
        <v>1650</v>
      </c>
      <c r="D280" s="10" t="str">
        <f t="shared" si="25"/>
        <v>Negro Mayo</v>
      </c>
      <c r="E280" s="10" t="str">
        <f t="shared" si="25"/>
        <v>Abra Negro Mayo</v>
      </c>
      <c r="F280" s="10" t="str">
        <f t="shared" si="25"/>
        <v>Lím. Dep. Cusco/Arequipa</v>
      </c>
      <c r="G280" s="9" t="str">
        <f t="shared" si="25"/>
        <v>PE34E</v>
      </c>
      <c r="H280" s="8">
        <f t="shared" si="22"/>
        <v>27</v>
      </c>
      <c r="I280" s="12">
        <v>1</v>
      </c>
      <c r="J280" s="12">
        <v>1</v>
      </c>
      <c r="K280" s="12">
        <v>12</v>
      </c>
      <c r="L280" s="12">
        <v>0</v>
      </c>
      <c r="M280" s="12">
        <v>2</v>
      </c>
      <c r="N280" s="12">
        <v>3</v>
      </c>
      <c r="O280" s="12">
        <v>2</v>
      </c>
      <c r="P280" s="12">
        <v>0</v>
      </c>
      <c r="Q280" s="12">
        <v>4</v>
      </c>
      <c r="R280" s="12">
        <v>0</v>
      </c>
      <c r="S280" s="12">
        <v>0</v>
      </c>
      <c r="T280" s="12">
        <v>0</v>
      </c>
      <c r="U280" s="12">
        <v>0</v>
      </c>
      <c r="V280" s="12">
        <v>1</v>
      </c>
      <c r="W280" s="12">
        <v>1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0" t="str">
        <f t="shared" si="24"/>
        <v>Cusco</v>
      </c>
    </row>
    <row r="281" spans="2:29" s="18" customFormat="1" x14ac:dyDescent="0.15">
      <c r="B281" s="9">
        <f t="shared" si="9"/>
        <v>275</v>
      </c>
      <c r="C281" s="9" t="s">
        <v>1656</v>
      </c>
      <c r="D281" s="10" t="str">
        <f t="shared" si="25"/>
        <v>Tablacunca</v>
      </c>
      <c r="E281" s="10" t="str">
        <f t="shared" si="25"/>
        <v>Abra Talocasa</v>
      </c>
      <c r="F281" s="10" t="str">
        <f t="shared" si="25"/>
        <v>Condoroma</v>
      </c>
      <c r="G281" s="9" t="str">
        <f t="shared" si="25"/>
        <v>PE34J</v>
      </c>
      <c r="H281" s="8">
        <f t="shared" si="22"/>
        <v>89</v>
      </c>
      <c r="I281" s="12">
        <v>5</v>
      </c>
      <c r="J281" s="12">
        <v>11</v>
      </c>
      <c r="K281" s="12">
        <v>15</v>
      </c>
      <c r="L281" s="12">
        <v>3</v>
      </c>
      <c r="M281" s="12">
        <v>21</v>
      </c>
      <c r="N281" s="12">
        <v>4</v>
      </c>
      <c r="O281" s="12">
        <v>2</v>
      </c>
      <c r="P281" s="12">
        <v>0</v>
      </c>
      <c r="Q281" s="12">
        <v>12</v>
      </c>
      <c r="R281" s="12">
        <v>12</v>
      </c>
      <c r="S281" s="12">
        <v>2</v>
      </c>
      <c r="T281" s="12">
        <v>2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0" t="str">
        <f t="shared" si="24"/>
        <v>Cusco</v>
      </c>
    </row>
    <row r="282" spans="2:29" s="18" customFormat="1" x14ac:dyDescent="0.15">
      <c r="B282" s="9">
        <f t="shared" si="9"/>
        <v>276</v>
      </c>
      <c r="C282" s="9" t="s">
        <v>1659</v>
      </c>
      <c r="D282" s="10" t="str">
        <f t="shared" si="25"/>
        <v>Ocoruro</v>
      </c>
      <c r="E282" s="10" t="str">
        <f t="shared" si="25"/>
        <v>Dv. Negro Mayo</v>
      </c>
      <c r="F282" s="10" t="str">
        <f t="shared" si="25"/>
        <v>Occoruro</v>
      </c>
      <c r="G282" s="9" t="str">
        <f t="shared" si="25"/>
        <v>PE34J</v>
      </c>
      <c r="H282" s="8">
        <f t="shared" si="22"/>
        <v>14</v>
      </c>
      <c r="I282" s="12">
        <v>1</v>
      </c>
      <c r="J282" s="12">
        <v>1</v>
      </c>
      <c r="K282" s="12">
        <v>3</v>
      </c>
      <c r="L282" s="12">
        <v>0</v>
      </c>
      <c r="M282" s="12">
        <v>4</v>
      </c>
      <c r="N282" s="12">
        <v>1</v>
      </c>
      <c r="O282" s="12">
        <v>1</v>
      </c>
      <c r="P282" s="12">
        <v>0</v>
      </c>
      <c r="Q282" s="12">
        <v>2</v>
      </c>
      <c r="R282" s="12">
        <v>1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0" t="str">
        <f t="shared" si="24"/>
        <v>Cusco</v>
      </c>
    </row>
    <row r="283" spans="2:29" s="18" customFormat="1" x14ac:dyDescent="0.15">
      <c r="B283" s="9">
        <f t="shared" si="9"/>
        <v>277</v>
      </c>
      <c r="C283" s="9" t="s">
        <v>1664</v>
      </c>
      <c r="D283" s="10" t="str">
        <f t="shared" si="25"/>
        <v>Mira  Mira</v>
      </c>
      <c r="E283" s="10" t="str">
        <f t="shared" si="25"/>
        <v>Tincopalca</v>
      </c>
      <c r="F283" s="10" t="str">
        <f t="shared" si="25"/>
        <v>Santa Lucía</v>
      </c>
      <c r="G283" s="9" t="str">
        <f t="shared" si="25"/>
        <v>PE34C</v>
      </c>
      <c r="H283" s="8">
        <f t="shared" si="22"/>
        <v>20</v>
      </c>
      <c r="I283" s="12">
        <v>0</v>
      </c>
      <c r="J283" s="12">
        <v>0</v>
      </c>
      <c r="K283" s="12">
        <v>6</v>
      </c>
      <c r="L283" s="12">
        <v>0</v>
      </c>
      <c r="M283" s="12">
        <v>0</v>
      </c>
      <c r="N283" s="12">
        <v>0</v>
      </c>
      <c r="O283" s="12">
        <v>2</v>
      </c>
      <c r="P283" s="12">
        <v>0</v>
      </c>
      <c r="Q283" s="12">
        <v>9</v>
      </c>
      <c r="R283" s="12">
        <v>3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0" t="str">
        <f t="shared" si="24"/>
        <v>Puno</v>
      </c>
    </row>
    <row r="284" spans="2:29" s="18" customFormat="1" x14ac:dyDescent="0.15">
      <c r="B284" s="9">
        <f t="shared" si="9"/>
        <v>278</v>
      </c>
      <c r="C284" s="9" t="s">
        <v>1672</v>
      </c>
      <c r="D284" s="10" t="str">
        <f t="shared" si="25"/>
        <v>San  Luis</v>
      </c>
      <c r="E284" s="10" t="str">
        <f t="shared" si="25"/>
        <v>Azángaro</v>
      </c>
      <c r="F284" s="10" t="str">
        <f t="shared" si="25"/>
        <v>Emp. PE-34B/PE-3SH</v>
      </c>
      <c r="G284" s="9" t="str">
        <f t="shared" si="25"/>
        <v>PE34B</v>
      </c>
      <c r="H284" s="8">
        <f t="shared" si="22"/>
        <v>694</v>
      </c>
      <c r="I284" s="12">
        <v>84</v>
      </c>
      <c r="J284" s="12">
        <v>50</v>
      </c>
      <c r="K284" s="12">
        <v>137</v>
      </c>
      <c r="L284" s="12">
        <v>13</v>
      </c>
      <c r="M284" s="12">
        <v>229</v>
      </c>
      <c r="N284" s="12">
        <v>2</v>
      </c>
      <c r="O284" s="12">
        <v>24</v>
      </c>
      <c r="P284" s="12">
        <v>7</v>
      </c>
      <c r="Q284" s="12">
        <v>80</v>
      </c>
      <c r="R284" s="12">
        <v>14</v>
      </c>
      <c r="S284" s="12">
        <v>1</v>
      </c>
      <c r="T284" s="12">
        <v>0</v>
      </c>
      <c r="U284" s="12">
        <v>1</v>
      </c>
      <c r="V284" s="12">
        <v>5</v>
      </c>
      <c r="W284" s="12">
        <v>47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0" t="str">
        <f t="shared" si="24"/>
        <v>Puno</v>
      </c>
    </row>
    <row r="285" spans="2:29" s="18" customFormat="1" x14ac:dyDescent="0.15">
      <c r="B285" s="9">
        <f t="shared" si="9"/>
        <v>279</v>
      </c>
      <c r="C285" s="9" t="s">
        <v>1679</v>
      </c>
      <c r="D285" s="10" t="str">
        <f t="shared" si="25"/>
        <v>Pucará</v>
      </c>
      <c r="E285" s="10" t="str">
        <f t="shared" si="25"/>
        <v>Pucará (PE-03S/PE-3SH)</v>
      </c>
      <c r="F285" s="10" t="str">
        <f t="shared" si="25"/>
        <v>Dv. Tuni Requena</v>
      </c>
      <c r="G285" s="9" t="str">
        <f t="shared" si="25"/>
        <v>PE03S</v>
      </c>
      <c r="H285" s="8">
        <f t="shared" si="22"/>
        <v>1049</v>
      </c>
      <c r="I285" s="12">
        <v>128</v>
      </c>
      <c r="J285" s="12">
        <v>40</v>
      </c>
      <c r="K285" s="12">
        <v>183</v>
      </c>
      <c r="L285" s="12">
        <v>15</v>
      </c>
      <c r="M285" s="12">
        <v>334</v>
      </c>
      <c r="N285" s="12">
        <v>1</v>
      </c>
      <c r="O285" s="12">
        <v>25</v>
      </c>
      <c r="P285" s="12">
        <v>55</v>
      </c>
      <c r="Q285" s="12">
        <v>106</v>
      </c>
      <c r="R285" s="12">
        <v>16</v>
      </c>
      <c r="S285" s="12">
        <v>4</v>
      </c>
      <c r="T285" s="12">
        <v>1</v>
      </c>
      <c r="U285" s="12">
        <v>3</v>
      </c>
      <c r="V285" s="12">
        <v>5</v>
      </c>
      <c r="W285" s="12">
        <v>132</v>
      </c>
      <c r="X285" s="12">
        <v>0</v>
      </c>
      <c r="Y285" s="12">
        <v>0</v>
      </c>
      <c r="Z285" s="12">
        <v>0</v>
      </c>
      <c r="AA285" s="12">
        <v>1</v>
      </c>
      <c r="AB285" s="12">
        <v>0</v>
      </c>
      <c r="AC285" s="10" t="str">
        <f t="shared" si="24"/>
        <v>Puno</v>
      </c>
    </row>
    <row r="286" spans="2:29" s="18" customFormat="1" x14ac:dyDescent="0.15">
      <c r="B286" s="9">
        <f t="shared" si="9"/>
        <v>280</v>
      </c>
      <c r="C286" s="9" t="s">
        <v>1684</v>
      </c>
      <c r="D286" s="10" t="str">
        <f t="shared" si="25"/>
        <v>Chuquibambilla</v>
      </c>
      <c r="E286" s="10" t="str">
        <f t="shared" si="25"/>
        <v>Dv. Macusani (PE-03S/PU-100)</v>
      </c>
      <c r="F286" s="10" t="str">
        <f t="shared" si="25"/>
        <v>Dv. Chuquibambilla (PE-03S/PU-125)</v>
      </c>
      <c r="G286" s="9" t="str">
        <f t="shared" si="25"/>
        <v>PE03S</v>
      </c>
      <c r="H286" s="8">
        <f t="shared" si="22"/>
        <v>656</v>
      </c>
      <c r="I286" s="12">
        <v>84</v>
      </c>
      <c r="J286" s="12">
        <v>34</v>
      </c>
      <c r="K286" s="12">
        <v>78</v>
      </c>
      <c r="L286" s="12">
        <v>2</v>
      </c>
      <c r="M286" s="12">
        <v>154</v>
      </c>
      <c r="N286" s="12">
        <v>3</v>
      </c>
      <c r="O286" s="12">
        <v>24</v>
      </c>
      <c r="P286" s="12">
        <v>49</v>
      </c>
      <c r="Q286" s="12">
        <v>63</v>
      </c>
      <c r="R286" s="12">
        <v>16</v>
      </c>
      <c r="S286" s="12">
        <v>3</v>
      </c>
      <c r="T286" s="12">
        <v>3</v>
      </c>
      <c r="U286" s="12">
        <v>5</v>
      </c>
      <c r="V286" s="12">
        <v>21</v>
      </c>
      <c r="W286" s="12">
        <v>105</v>
      </c>
      <c r="X286" s="12">
        <v>2</v>
      </c>
      <c r="Y286" s="12">
        <v>1</v>
      </c>
      <c r="Z286" s="12">
        <v>1</v>
      </c>
      <c r="AA286" s="12">
        <v>8</v>
      </c>
      <c r="AB286" s="12">
        <v>0</v>
      </c>
      <c r="AC286" s="10" t="str">
        <f t="shared" si="24"/>
        <v>Puno</v>
      </c>
    </row>
    <row r="287" spans="2:29" s="18" customFormat="1" x14ac:dyDescent="0.15">
      <c r="B287" s="9">
        <f t="shared" si="9"/>
        <v>281</v>
      </c>
      <c r="C287" s="9" t="s">
        <v>1687</v>
      </c>
      <c r="D287" s="10" t="str">
        <f t="shared" ref="D287:G306" si="26">VLOOKUP($C287,Estaciones_2016,D$586,0)</f>
        <v>Tirapata</v>
      </c>
      <c r="E287" s="10" t="str">
        <f t="shared" si="26"/>
        <v>Estación de Pucará</v>
      </c>
      <c r="F287" s="10" t="str">
        <f t="shared" si="26"/>
        <v>Tirapata</v>
      </c>
      <c r="G287" s="9" t="str">
        <f t="shared" si="26"/>
        <v>PE3SH</v>
      </c>
      <c r="H287" s="8">
        <f t="shared" si="22"/>
        <v>120</v>
      </c>
      <c r="I287" s="12">
        <v>13</v>
      </c>
      <c r="J287" s="12">
        <v>14</v>
      </c>
      <c r="K287" s="12">
        <v>15</v>
      </c>
      <c r="L287" s="12">
        <v>7</v>
      </c>
      <c r="M287" s="12">
        <v>51</v>
      </c>
      <c r="N287" s="12">
        <v>2</v>
      </c>
      <c r="O287" s="12">
        <v>4</v>
      </c>
      <c r="P287" s="12">
        <v>0</v>
      </c>
      <c r="Q287" s="12">
        <v>11</v>
      </c>
      <c r="R287" s="12">
        <v>1</v>
      </c>
      <c r="S287" s="12">
        <v>1</v>
      </c>
      <c r="T287" s="12">
        <v>0</v>
      </c>
      <c r="U287" s="12">
        <v>1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0" t="str">
        <f t="shared" si="24"/>
        <v>Puno</v>
      </c>
    </row>
    <row r="288" spans="2:29" s="18" customFormat="1" x14ac:dyDescent="0.15">
      <c r="B288" s="9">
        <f t="shared" si="9"/>
        <v>282</v>
      </c>
      <c r="C288" s="9" t="s">
        <v>1693</v>
      </c>
      <c r="D288" s="10" t="str">
        <f t="shared" si="26"/>
        <v>Progreso</v>
      </c>
      <c r="E288" s="10" t="str">
        <f t="shared" si="26"/>
        <v>Progreso</v>
      </c>
      <c r="F288" s="10" t="str">
        <f t="shared" si="26"/>
        <v>San Antón</v>
      </c>
      <c r="G288" s="9" t="str">
        <f t="shared" si="26"/>
        <v>PE34B</v>
      </c>
      <c r="H288" s="8">
        <f t="shared" si="22"/>
        <v>710</v>
      </c>
      <c r="I288" s="12">
        <v>110</v>
      </c>
      <c r="J288" s="12">
        <v>12</v>
      </c>
      <c r="K288" s="12">
        <v>147</v>
      </c>
      <c r="L288" s="12">
        <v>7</v>
      </c>
      <c r="M288" s="12">
        <v>224</v>
      </c>
      <c r="N288" s="12">
        <v>1</v>
      </c>
      <c r="O288" s="12">
        <v>27</v>
      </c>
      <c r="P288" s="12">
        <v>4</v>
      </c>
      <c r="Q288" s="12">
        <v>112</v>
      </c>
      <c r="R288" s="12">
        <v>17</v>
      </c>
      <c r="S288" s="12">
        <v>3</v>
      </c>
      <c r="T288" s="12">
        <v>1</v>
      </c>
      <c r="U288" s="12">
        <v>4</v>
      </c>
      <c r="V288" s="12">
        <v>4</v>
      </c>
      <c r="W288" s="12">
        <v>37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0" t="str">
        <f t="shared" si="24"/>
        <v>Puno</v>
      </c>
    </row>
    <row r="289" spans="2:29" s="18" customFormat="1" x14ac:dyDescent="0.15">
      <c r="B289" s="9">
        <f t="shared" si="9"/>
        <v>283</v>
      </c>
      <c r="C289" s="9" t="s">
        <v>1698</v>
      </c>
      <c r="D289" s="10" t="str">
        <f t="shared" si="26"/>
        <v>San Antón</v>
      </c>
      <c r="E289" s="10" t="str">
        <f t="shared" si="26"/>
        <v>San Antón</v>
      </c>
      <c r="F289" s="10" t="str">
        <f t="shared" si="26"/>
        <v>Dv. Limbani</v>
      </c>
      <c r="G289" s="9" t="str">
        <f t="shared" si="26"/>
        <v>PE34B</v>
      </c>
      <c r="H289" s="8">
        <f t="shared" si="22"/>
        <v>532</v>
      </c>
      <c r="I289" s="12">
        <v>75</v>
      </c>
      <c r="J289" s="12">
        <v>33</v>
      </c>
      <c r="K289" s="12">
        <v>111</v>
      </c>
      <c r="L289" s="12">
        <v>36</v>
      </c>
      <c r="M289" s="12">
        <v>116</v>
      </c>
      <c r="N289" s="12">
        <v>8</v>
      </c>
      <c r="O289" s="12">
        <v>16</v>
      </c>
      <c r="P289" s="12">
        <v>11</v>
      </c>
      <c r="Q289" s="12">
        <v>60</v>
      </c>
      <c r="R289" s="12">
        <v>12</v>
      </c>
      <c r="S289" s="12">
        <v>3</v>
      </c>
      <c r="T289" s="12">
        <v>1</v>
      </c>
      <c r="U289" s="12">
        <v>2</v>
      </c>
      <c r="V289" s="12">
        <v>6</v>
      </c>
      <c r="W289" s="12">
        <v>38</v>
      </c>
      <c r="X289" s="12">
        <v>1</v>
      </c>
      <c r="Y289" s="12">
        <v>1</v>
      </c>
      <c r="Z289" s="12">
        <v>1</v>
      </c>
      <c r="AA289" s="12">
        <v>1</v>
      </c>
      <c r="AB289" s="12">
        <v>0</v>
      </c>
      <c r="AC289" s="10" t="str">
        <f t="shared" si="24"/>
        <v>Puno</v>
      </c>
    </row>
    <row r="290" spans="2:29" s="18" customFormat="1" x14ac:dyDescent="0.15">
      <c r="B290" s="9">
        <f t="shared" si="9"/>
        <v>284</v>
      </c>
      <c r="C290" s="9" t="s">
        <v>1702</v>
      </c>
      <c r="D290" s="10" t="str">
        <f t="shared" si="26"/>
        <v>San Gaban</v>
      </c>
      <c r="E290" s="10" t="str">
        <f t="shared" si="26"/>
        <v>Ollachea</v>
      </c>
      <c r="F290" s="10" t="str">
        <f t="shared" si="26"/>
        <v>San Gabán</v>
      </c>
      <c r="G290" s="9" t="str">
        <f t="shared" si="26"/>
        <v>PE34B</v>
      </c>
      <c r="H290" s="8">
        <f t="shared" si="22"/>
        <v>197</v>
      </c>
      <c r="I290" s="12">
        <v>33</v>
      </c>
      <c r="J290" s="12">
        <v>14</v>
      </c>
      <c r="K290" s="12">
        <v>42</v>
      </c>
      <c r="L290" s="12">
        <v>1</v>
      </c>
      <c r="M290" s="12">
        <v>30</v>
      </c>
      <c r="N290" s="12">
        <v>0</v>
      </c>
      <c r="O290" s="12">
        <v>1</v>
      </c>
      <c r="P290" s="12">
        <v>10</v>
      </c>
      <c r="Q290" s="12">
        <v>25</v>
      </c>
      <c r="R290" s="12">
        <v>8</v>
      </c>
      <c r="S290" s="12">
        <v>2</v>
      </c>
      <c r="T290" s="12">
        <v>1</v>
      </c>
      <c r="U290" s="12">
        <v>1</v>
      </c>
      <c r="V290" s="12">
        <v>5</v>
      </c>
      <c r="W290" s="12">
        <v>24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0" t="str">
        <f t="shared" si="24"/>
        <v>Puno</v>
      </c>
    </row>
    <row r="291" spans="2:29" s="18" customFormat="1" x14ac:dyDescent="0.15">
      <c r="B291" s="9">
        <f t="shared" si="9"/>
        <v>285</v>
      </c>
      <c r="C291" s="9" t="s">
        <v>1708</v>
      </c>
      <c r="D291" s="10" t="str">
        <f t="shared" si="26"/>
        <v>Torno</v>
      </c>
      <c r="E291" s="10" t="str">
        <f t="shared" si="26"/>
        <v>Dv. Accoccollo</v>
      </c>
      <c r="F291" s="10" t="str">
        <f t="shared" si="26"/>
        <v>Putina</v>
      </c>
      <c r="G291" s="9" t="str">
        <f t="shared" si="26"/>
        <v>PE34H</v>
      </c>
      <c r="H291" s="8">
        <f t="shared" si="22"/>
        <v>617</v>
      </c>
      <c r="I291" s="12">
        <v>32</v>
      </c>
      <c r="J291" s="12">
        <v>10</v>
      </c>
      <c r="K291" s="12">
        <v>186</v>
      </c>
      <c r="L291" s="12">
        <v>30</v>
      </c>
      <c r="M291" s="12">
        <v>265</v>
      </c>
      <c r="N291" s="12">
        <v>4</v>
      </c>
      <c r="O291" s="12">
        <v>12</v>
      </c>
      <c r="P291" s="12">
        <v>0</v>
      </c>
      <c r="Q291" s="12">
        <v>64</v>
      </c>
      <c r="R291" s="12">
        <v>8</v>
      </c>
      <c r="S291" s="12">
        <v>2</v>
      </c>
      <c r="T291" s="12">
        <v>1</v>
      </c>
      <c r="U291" s="12">
        <v>0</v>
      </c>
      <c r="V291" s="12">
        <v>0</v>
      </c>
      <c r="W291" s="12">
        <v>2</v>
      </c>
      <c r="X291" s="12">
        <v>0</v>
      </c>
      <c r="Y291" s="12">
        <v>0</v>
      </c>
      <c r="Z291" s="12">
        <v>0</v>
      </c>
      <c r="AA291" s="12">
        <v>1</v>
      </c>
      <c r="AB291" s="12">
        <v>0</v>
      </c>
      <c r="AC291" s="10" t="str">
        <f t="shared" si="24"/>
        <v>Puno</v>
      </c>
    </row>
    <row r="292" spans="2:29" s="18" customFormat="1" x14ac:dyDescent="0.15">
      <c r="B292" s="9">
        <f t="shared" si="9"/>
        <v>286</v>
      </c>
      <c r="C292" s="9" t="s">
        <v>1715</v>
      </c>
      <c r="D292" s="10" t="str">
        <f t="shared" si="26"/>
        <v>Conima</v>
      </c>
      <c r="E292" s="10" t="str">
        <f t="shared" si="26"/>
        <v>Putina</v>
      </c>
      <c r="F292" s="10" t="str">
        <f t="shared" si="26"/>
        <v>Abra Toco Toco</v>
      </c>
      <c r="G292" s="9" t="str">
        <f t="shared" si="26"/>
        <v>PE34H</v>
      </c>
      <c r="H292" s="8">
        <f t="shared" si="22"/>
        <v>80</v>
      </c>
      <c r="I292" s="12">
        <v>7</v>
      </c>
      <c r="J292" s="12">
        <v>7</v>
      </c>
      <c r="K292" s="12">
        <v>16</v>
      </c>
      <c r="L292" s="12">
        <v>0</v>
      </c>
      <c r="M292" s="12">
        <v>22</v>
      </c>
      <c r="N292" s="12">
        <v>0</v>
      </c>
      <c r="O292" s="12">
        <v>6</v>
      </c>
      <c r="P292" s="12">
        <v>0</v>
      </c>
      <c r="Q292" s="12">
        <v>13</v>
      </c>
      <c r="R292" s="12">
        <v>9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0" t="str">
        <f t="shared" si="24"/>
        <v>Puno</v>
      </c>
    </row>
    <row r="293" spans="2:29" s="18" customFormat="1" x14ac:dyDescent="0.15">
      <c r="B293" s="9">
        <f t="shared" si="9"/>
        <v>287</v>
      </c>
      <c r="C293" s="9" t="s">
        <v>1720</v>
      </c>
      <c r="D293" s="10" t="str">
        <f t="shared" si="26"/>
        <v>Larequeri</v>
      </c>
      <c r="E293" s="10" t="str">
        <f t="shared" si="26"/>
        <v>Abra Loripongo</v>
      </c>
      <c r="F293" s="10" t="str">
        <f t="shared" si="26"/>
        <v>Laraqueri</v>
      </c>
      <c r="G293" s="9" t="str">
        <f t="shared" si="26"/>
        <v>PE36B</v>
      </c>
      <c r="H293" s="8">
        <f t="shared" si="22"/>
        <v>167</v>
      </c>
      <c r="I293" s="12">
        <v>18</v>
      </c>
      <c r="J293" s="12">
        <v>26</v>
      </c>
      <c r="K293" s="12">
        <v>28</v>
      </c>
      <c r="L293" s="12">
        <v>12</v>
      </c>
      <c r="M293" s="12">
        <v>15</v>
      </c>
      <c r="N293" s="12">
        <v>14</v>
      </c>
      <c r="O293" s="12">
        <v>1</v>
      </c>
      <c r="P293" s="12">
        <v>15</v>
      </c>
      <c r="Q293" s="12">
        <v>18</v>
      </c>
      <c r="R293" s="12">
        <v>8</v>
      </c>
      <c r="S293" s="12">
        <v>1</v>
      </c>
      <c r="T293" s="12">
        <v>0</v>
      </c>
      <c r="U293" s="12">
        <v>0</v>
      </c>
      <c r="V293" s="12">
        <v>1</v>
      </c>
      <c r="W293" s="12">
        <v>10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0" t="str">
        <f t="shared" si="24"/>
        <v>Puno</v>
      </c>
    </row>
    <row r="294" spans="2:29" s="18" customFormat="1" x14ac:dyDescent="0.15">
      <c r="B294" s="9">
        <f t="shared" si="9"/>
        <v>288</v>
      </c>
      <c r="C294" s="9" t="s">
        <v>1727</v>
      </c>
      <c r="D294" s="10" t="str">
        <f t="shared" si="26"/>
        <v>Ilave</v>
      </c>
      <c r="E294" s="10" t="str">
        <f t="shared" si="26"/>
        <v>Dv. Challacollo</v>
      </c>
      <c r="F294" s="10" t="str">
        <f t="shared" si="26"/>
        <v>Ilave</v>
      </c>
      <c r="G294" s="9" t="str">
        <f t="shared" si="26"/>
        <v>PE03S</v>
      </c>
      <c r="H294" s="8">
        <f t="shared" si="22"/>
        <v>1160</v>
      </c>
      <c r="I294" s="12">
        <v>146</v>
      </c>
      <c r="J294" s="12">
        <v>77</v>
      </c>
      <c r="K294" s="12">
        <v>109</v>
      </c>
      <c r="L294" s="12">
        <v>34</v>
      </c>
      <c r="M294" s="12">
        <v>562</v>
      </c>
      <c r="N294" s="12">
        <v>22</v>
      </c>
      <c r="O294" s="12">
        <v>14</v>
      </c>
      <c r="P294" s="12">
        <v>19</v>
      </c>
      <c r="Q294" s="12">
        <v>67</v>
      </c>
      <c r="R294" s="12">
        <v>6</v>
      </c>
      <c r="S294" s="12">
        <v>2</v>
      </c>
      <c r="T294" s="12">
        <v>1</v>
      </c>
      <c r="U294" s="12">
        <v>12</v>
      </c>
      <c r="V294" s="12">
        <v>18</v>
      </c>
      <c r="W294" s="12">
        <v>65</v>
      </c>
      <c r="X294" s="12">
        <v>0</v>
      </c>
      <c r="Y294" s="12">
        <v>1</v>
      </c>
      <c r="Z294" s="12">
        <v>1</v>
      </c>
      <c r="AA294" s="12">
        <v>4</v>
      </c>
      <c r="AB294" s="12">
        <v>0</v>
      </c>
      <c r="AC294" s="10" t="str">
        <f t="shared" si="24"/>
        <v>Puno</v>
      </c>
    </row>
    <row r="295" spans="2:29" s="18" customFormat="1" x14ac:dyDescent="0.15">
      <c r="B295" s="9">
        <f t="shared" si="9"/>
        <v>289</v>
      </c>
      <c r="C295" s="9" t="s">
        <v>1730</v>
      </c>
      <c r="D295" s="10" t="str">
        <f t="shared" si="26"/>
        <v>Juli</v>
      </c>
      <c r="E295" s="10" t="str">
        <f t="shared" si="26"/>
        <v>Juli</v>
      </c>
      <c r="F295" s="10" t="str">
        <f t="shared" si="26"/>
        <v>Dv. Kajje</v>
      </c>
      <c r="G295" s="9" t="str">
        <f t="shared" si="26"/>
        <v>PE03S</v>
      </c>
      <c r="H295" s="8">
        <f t="shared" si="22"/>
        <v>944</v>
      </c>
      <c r="I295" s="12">
        <v>76</v>
      </c>
      <c r="J295" s="12">
        <v>133</v>
      </c>
      <c r="K295" s="12">
        <v>84</v>
      </c>
      <c r="L295" s="12">
        <v>26</v>
      </c>
      <c r="M295" s="12">
        <v>295</v>
      </c>
      <c r="N295" s="12">
        <v>34</v>
      </c>
      <c r="O295" s="12">
        <v>26</v>
      </c>
      <c r="P295" s="12">
        <v>22</v>
      </c>
      <c r="Q295" s="12">
        <v>86</v>
      </c>
      <c r="R295" s="12">
        <v>25</v>
      </c>
      <c r="S295" s="12">
        <v>2</v>
      </c>
      <c r="T295" s="12">
        <v>2</v>
      </c>
      <c r="U295" s="12">
        <v>17</v>
      </c>
      <c r="V295" s="12">
        <v>26</v>
      </c>
      <c r="W295" s="12">
        <v>83</v>
      </c>
      <c r="X295" s="12">
        <v>0</v>
      </c>
      <c r="Y295" s="12">
        <v>1</v>
      </c>
      <c r="Z295" s="12">
        <v>2</v>
      </c>
      <c r="AA295" s="12">
        <v>4</v>
      </c>
      <c r="AB295" s="12">
        <v>0</v>
      </c>
      <c r="AC295" s="10" t="str">
        <f t="shared" si="24"/>
        <v>Puno</v>
      </c>
    </row>
    <row r="296" spans="2:29" s="18" customFormat="1" x14ac:dyDescent="0.15">
      <c r="B296" s="9">
        <f t="shared" si="9"/>
        <v>290</v>
      </c>
      <c r="C296" s="9" t="s">
        <v>1735</v>
      </c>
      <c r="D296" s="10" t="str">
        <f t="shared" si="26"/>
        <v>Yunguyo</v>
      </c>
      <c r="E296" s="10" t="str">
        <f t="shared" si="26"/>
        <v>Pomata</v>
      </c>
      <c r="F296" s="10" t="str">
        <f t="shared" si="26"/>
        <v>Yunguyo</v>
      </c>
      <c r="G296" s="9" t="str">
        <f t="shared" si="26"/>
        <v>PU131</v>
      </c>
      <c r="H296" s="8">
        <f t="shared" si="22"/>
        <v>419</v>
      </c>
      <c r="I296" s="12">
        <v>57</v>
      </c>
      <c r="J296" s="12">
        <v>74</v>
      </c>
      <c r="K296" s="12">
        <v>25</v>
      </c>
      <c r="L296" s="12">
        <v>8</v>
      </c>
      <c r="M296" s="12">
        <v>173</v>
      </c>
      <c r="N296" s="12">
        <v>2</v>
      </c>
      <c r="O296" s="12">
        <v>8</v>
      </c>
      <c r="P296" s="12">
        <v>8</v>
      </c>
      <c r="Q296" s="12">
        <v>44</v>
      </c>
      <c r="R296" s="12">
        <v>5</v>
      </c>
      <c r="S296" s="12">
        <v>1</v>
      </c>
      <c r="T296" s="12">
        <v>0</v>
      </c>
      <c r="U296" s="12">
        <v>5</v>
      </c>
      <c r="V296" s="12">
        <v>1</v>
      </c>
      <c r="W296" s="12">
        <v>8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0" t="str">
        <f t="shared" si="24"/>
        <v>Puno</v>
      </c>
    </row>
    <row r="297" spans="2:29" s="18" customFormat="1" x14ac:dyDescent="0.15">
      <c r="B297" s="9">
        <f t="shared" si="9"/>
        <v>291</v>
      </c>
      <c r="C297" s="9" t="s">
        <v>1741</v>
      </c>
      <c r="D297" s="10" t="str">
        <f t="shared" si="26"/>
        <v>Zepita</v>
      </c>
      <c r="E297" s="10" t="str">
        <f t="shared" si="26"/>
        <v>Zepita</v>
      </c>
      <c r="F297" s="10" t="str">
        <f t="shared" si="26"/>
        <v>Dv. Santa Cruz de Cumi</v>
      </c>
      <c r="G297" s="9" t="str">
        <f t="shared" si="26"/>
        <v>PE03S</v>
      </c>
      <c r="H297" s="8">
        <f t="shared" si="22"/>
        <v>1250</v>
      </c>
      <c r="I297" s="12">
        <v>107</v>
      </c>
      <c r="J297" s="12">
        <v>170</v>
      </c>
      <c r="K297" s="12">
        <v>56</v>
      </c>
      <c r="L297" s="12">
        <v>31</v>
      </c>
      <c r="M297" s="12">
        <v>638</v>
      </c>
      <c r="N297" s="12">
        <v>10</v>
      </c>
      <c r="O297" s="12">
        <v>7</v>
      </c>
      <c r="P297" s="12">
        <v>24</v>
      </c>
      <c r="Q297" s="12">
        <v>67</v>
      </c>
      <c r="R297" s="12">
        <v>14</v>
      </c>
      <c r="S297" s="12">
        <v>5</v>
      </c>
      <c r="T297" s="12">
        <v>0</v>
      </c>
      <c r="U297" s="12">
        <v>21</v>
      </c>
      <c r="V297" s="12">
        <v>18</v>
      </c>
      <c r="W297" s="12">
        <v>75</v>
      </c>
      <c r="X297" s="12">
        <v>0</v>
      </c>
      <c r="Y297" s="12">
        <v>0</v>
      </c>
      <c r="Z297" s="12">
        <v>2</v>
      </c>
      <c r="AA297" s="12">
        <v>5</v>
      </c>
      <c r="AB297" s="12">
        <v>0</v>
      </c>
      <c r="AC297" s="10" t="str">
        <f t="shared" si="24"/>
        <v>Puno</v>
      </c>
    </row>
    <row r="298" spans="2:29" s="18" customFormat="1" x14ac:dyDescent="0.15">
      <c r="B298" s="9">
        <f t="shared" si="9"/>
        <v>292</v>
      </c>
      <c r="C298" s="9" t="s">
        <v>1744</v>
      </c>
      <c r="D298" s="10" t="str">
        <f t="shared" si="26"/>
        <v>Lacotuyo</v>
      </c>
      <c r="E298" s="10" t="str">
        <f t="shared" si="26"/>
        <v>Dv. Juli</v>
      </c>
      <c r="F298" s="10" t="str">
        <f t="shared" si="26"/>
        <v>Ilave</v>
      </c>
      <c r="G298" s="9" t="str">
        <f t="shared" si="26"/>
        <v>PE38A</v>
      </c>
      <c r="H298" s="8">
        <f t="shared" si="22"/>
        <v>465</v>
      </c>
      <c r="I298" s="12">
        <v>34</v>
      </c>
      <c r="J298" s="12">
        <v>157</v>
      </c>
      <c r="K298" s="12">
        <v>46</v>
      </c>
      <c r="L298" s="12">
        <v>2</v>
      </c>
      <c r="M298" s="12">
        <v>172</v>
      </c>
      <c r="N298" s="12">
        <v>1</v>
      </c>
      <c r="O298" s="12">
        <v>0</v>
      </c>
      <c r="P298" s="12">
        <v>0</v>
      </c>
      <c r="Q298" s="12">
        <v>31</v>
      </c>
      <c r="R298" s="12">
        <v>15</v>
      </c>
      <c r="S298" s="12">
        <v>4</v>
      </c>
      <c r="T298" s="12">
        <v>0</v>
      </c>
      <c r="U298" s="12">
        <v>1</v>
      </c>
      <c r="V298" s="12">
        <v>0</v>
      </c>
      <c r="W298" s="12">
        <v>2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0" t="str">
        <f t="shared" si="24"/>
        <v>Puno</v>
      </c>
    </row>
    <row r="299" spans="2:29" s="18" customFormat="1" x14ac:dyDescent="0.15">
      <c r="B299" s="9">
        <f t="shared" si="9"/>
        <v>293</v>
      </c>
      <c r="C299" s="9" t="s">
        <v>1750</v>
      </c>
      <c r="D299" s="10" t="str">
        <f t="shared" si="26"/>
        <v>Caracollo</v>
      </c>
      <c r="E299" s="10" t="str">
        <f t="shared" si="26"/>
        <v>Dv. Lacalaca (PE-36A/PU-130)</v>
      </c>
      <c r="F299" s="10" t="str">
        <f t="shared" si="26"/>
        <v>Dv. Tanca Tanca</v>
      </c>
      <c r="G299" s="9" t="str">
        <f t="shared" si="26"/>
        <v>PE36A</v>
      </c>
      <c r="H299" s="8">
        <f t="shared" si="22"/>
        <v>290</v>
      </c>
      <c r="I299" s="12">
        <v>17</v>
      </c>
      <c r="J299" s="12">
        <v>25</v>
      </c>
      <c r="K299" s="12">
        <v>15</v>
      </c>
      <c r="L299" s="12">
        <v>5</v>
      </c>
      <c r="M299" s="12">
        <v>60</v>
      </c>
      <c r="N299" s="12">
        <v>1</v>
      </c>
      <c r="O299" s="12">
        <v>3</v>
      </c>
      <c r="P299" s="12">
        <v>11</v>
      </c>
      <c r="Q299" s="12">
        <v>18</v>
      </c>
      <c r="R299" s="12">
        <v>12</v>
      </c>
      <c r="S299" s="12">
        <v>4</v>
      </c>
      <c r="T299" s="12">
        <v>5</v>
      </c>
      <c r="U299" s="12">
        <v>28</v>
      </c>
      <c r="V299" s="12">
        <v>45</v>
      </c>
      <c r="W299" s="12">
        <v>38</v>
      </c>
      <c r="X299" s="12">
        <v>0</v>
      </c>
      <c r="Y299" s="12">
        <v>2</v>
      </c>
      <c r="Z299" s="12">
        <v>1</v>
      </c>
      <c r="AA299" s="12">
        <v>0</v>
      </c>
      <c r="AB299" s="12">
        <v>0</v>
      </c>
      <c r="AC299" s="10" t="str">
        <f t="shared" si="24"/>
        <v>Puno</v>
      </c>
    </row>
    <row r="300" spans="2:29" s="18" customFormat="1" x14ac:dyDescent="0.15">
      <c r="B300" s="9">
        <f t="shared" si="9"/>
        <v>294</v>
      </c>
      <c r="C300" s="9" t="s">
        <v>1756</v>
      </c>
      <c r="D300" s="10" t="str">
        <f t="shared" si="26"/>
        <v>Jerusalem Azunquillo</v>
      </c>
      <c r="E300" s="10" t="str">
        <f t="shared" si="26"/>
        <v>Rioja</v>
      </c>
      <c r="F300" s="10" t="str">
        <f t="shared" si="26"/>
        <v>Nueva Cajamarca</v>
      </c>
      <c r="G300" s="9" t="str">
        <f t="shared" si="26"/>
        <v>PE05N</v>
      </c>
      <c r="H300" s="8">
        <f t="shared" si="22"/>
        <v>1732</v>
      </c>
      <c r="I300" s="12">
        <v>481</v>
      </c>
      <c r="J300" s="12">
        <v>410</v>
      </c>
      <c r="K300" s="12">
        <v>237</v>
      </c>
      <c r="L300" s="12">
        <v>50</v>
      </c>
      <c r="M300" s="12">
        <v>227</v>
      </c>
      <c r="N300" s="12">
        <v>0</v>
      </c>
      <c r="O300" s="12">
        <v>10</v>
      </c>
      <c r="P300" s="12">
        <v>29</v>
      </c>
      <c r="Q300" s="12">
        <v>132</v>
      </c>
      <c r="R300" s="12">
        <v>53</v>
      </c>
      <c r="S300" s="12">
        <v>11</v>
      </c>
      <c r="T300" s="12">
        <v>0</v>
      </c>
      <c r="U300" s="12">
        <v>1</v>
      </c>
      <c r="V300" s="12">
        <v>3</v>
      </c>
      <c r="W300" s="12">
        <v>84</v>
      </c>
      <c r="X300" s="12">
        <v>0</v>
      </c>
      <c r="Y300" s="12">
        <v>1</v>
      </c>
      <c r="Z300" s="12">
        <v>1</v>
      </c>
      <c r="AA300" s="12">
        <v>2</v>
      </c>
      <c r="AB300" s="12">
        <v>0</v>
      </c>
      <c r="AC300" s="10" t="str">
        <f t="shared" si="24"/>
        <v>San Martín</v>
      </c>
    </row>
    <row r="301" spans="2:29" s="18" customFormat="1" x14ac:dyDescent="0.15">
      <c r="B301" s="9">
        <f t="shared" si="9"/>
        <v>295</v>
      </c>
      <c r="C301" s="9" t="s">
        <v>1762</v>
      </c>
      <c r="D301" s="10" t="str">
        <f t="shared" si="26"/>
        <v>Rioja</v>
      </c>
      <c r="E301" s="10" t="str">
        <f t="shared" si="26"/>
        <v>Dv. Soritor (PE-05N/PE-08A)</v>
      </c>
      <c r="F301" s="10" t="str">
        <f t="shared" si="26"/>
        <v>Rioja</v>
      </c>
      <c r="G301" s="9" t="str">
        <f t="shared" si="26"/>
        <v>PE05N</v>
      </c>
      <c r="H301" s="8">
        <f t="shared" si="22"/>
        <v>1287</v>
      </c>
      <c r="I301" s="12">
        <v>282</v>
      </c>
      <c r="J301" s="12">
        <v>283</v>
      </c>
      <c r="K301" s="12">
        <v>189</v>
      </c>
      <c r="L301" s="12">
        <v>57</v>
      </c>
      <c r="M301" s="12">
        <v>194</v>
      </c>
      <c r="N301" s="12">
        <v>0</v>
      </c>
      <c r="O301" s="12">
        <v>9</v>
      </c>
      <c r="P301" s="12">
        <v>23</v>
      </c>
      <c r="Q301" s="12">
        <v>108</v>
      </c>
      <c r="R301" s="12">
        <v>32</v>
      </c>
      <c r="S301" s="12">
        <v>8</v>
      </c>
      <c r="T301" s="12">
        <v>1</v>
      </c>
      <c r="U301" s="12">
        <v>4</v>
      </c>
      <c r="V301" s="12">
        <v>3</v>
      </c>
      <c r="W301" s="12">
        <v>90</v>
      </c>
      <c r="X301" s="12">
        <v>0</v>
      </c>
      <c r="Y301" s="12">
        <v>0</v>
      </c>
      <c r="Z301" s="12">
        <v>1</v>
      </c>
      <c r="AA301" s="12">
        <v>3</v>
      </c>
      <c r="AB301" s="12">
        <v>0</v>
      </c>
      <c r="AC301" s="10" t="str">
        <f t="shared" si="24"/>
        <v>San Martín</v>
      </c>
    </row>
    <row r="302" spans="2:29" s="18" customFormat="1" x14ac:dyDescent="0.15">
      <c r="B302" s="9">
        <f t="shared" si="9"/>
        <v>296</v>
      </c>
      <c r="C302" s="9" t="s">
        <v>1766</v>
      </c>
      <c r="D302" s="10" t="str">
        <f t="shared" si="26"/>
        <v>Habana</v>
      </c>
      <c r="E302" s="10" t="str">
        <f t="shared" si="26"/>
        <v>Soritor</v>
      </c>
      <c r="F302" s="10" t="str">
        <f t="shared" si="26"/>
        <v>Calzada (PE-05N/PE-08A)</v>
      </c>
      <c r="G302" s="9" t="str">
        <f t="shared" si="26"/>
        <v>PE08B</v>
      </c>
      <c r="H302" s="8">
        <f t="shared" si="22"/>
        <v>90</v>
      </c>
      <c r="I302" s="12">
        <v>9</v>
      </c>
      <c r="J302" s="12">
        <v>33</v>
      </c>
      <c r="K302" s="12">
        <v>14</v>
      </c>
      <c r="L302" s="12">
        <v>0</v>
      </c>
      <c r="M302" s="12">
        <v>30</v>
      </c>
      <c r="N302" s="12">
        <v>0</v>
      </c>
      <c r="O302" s="12">
        <v>0</v>
      </c>
      <c r="P302" s="12">
        <v>0</v>
      </c>
      <c r="Q302" s="12">
        <v>2</v>
      </c>
      <c r="R302" s="12">
        <v>2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0" t="str">
        <f t="shared" si="24"/>
        <v>San Martín</v>
      </c>
    </row>
    <row r="303" spans="2:29" s="18" customFormat="1" x14ac:dyDescent="0.15">
      <c r="B303" s="9">
        <f t="shared" si="9"/>
        <v>297</v>
      </c>
      <c r="C303" s="9" t="s">
        <v>1772</v>
      </c>
      <c r="D303" s="10" t="str">
        <f t="shared" si="26"/>
        <v>Bolivia</v>
      </c>
      <c r="E303" s="10" t="str">
        <f t="shared" si="26"/>
        <v>Puente Bolivia</v>
      </c>
      <c r="F303" s="10" t="str">
        <f t="shared" si="26"/>
        <v>Dv. Santa Anita</v>
      </c>
      <c r="G303" s="9" t="str">
        <f t="shared" si="26"/>
        <v>PE05N</v>
      </c>
      <c r="H303" s="8">
        <f t="shared" si="22"/>
        <v>965</v>
      </c>
      <c r="I303" s="12">
        <v>229</v>
      </c>
      <c r="J303" s="12">
        <v>157</v>
      </c>
      <c r="K303" s="12">
        <v>167</v>
      </c>
      <c r="L303" s="12">
        <v>80</v>
      </c>
      <c r="M303" s="12">
        <v>103</v>
      </c>
      <c r="N303" s="12">
        <v>5</v>
      </c>
      <c r="O303" s="12">
        <v>6</v>
      </c>
      <c r="P303" s="12">
        <v>26</v>
      </c>
      <c r="Q303" s="12">
        <v>63</v>
      </c>
      <c r="R303" s="12">
        <v>28</v>
      </c>
      <c r="S303" s="12">
        <v>8</v>
      </c>
      <c r="T303" s="12">
        <v>1</v>
      </c>
      <c r="U303" s="12">
        <v>2</v>
      </c>
      <c r="V303" s="12">
        <v>6</v>
      </c>
      <c r="W303" s="12">
        <v>79</v>
      </c>
      <c r="X303" s="12">
        <v>0</v>
      </c>
      <c r="Y303" s="12">
        <v>1</v>
      </c>
      <c r="Z303" s="12">
        <v>1</v>
      </c>
      <c r="AA303" s="12">
        <v>3</v>
      </c>
      <c r="AB303" s="12">
        <v>0</v>
      </c>
      <c r="AC303" s="10" t="str">
        <f t="shared" si="24"/>
        <v>San Martín</v>
      </c>
    </row>
    <row r="304" spans="2:29" s="18" customFormat="1" x14ac:dyDescent="0.15">
      <c r="B304" s="9">
        <f t="shared" si="9"/>
        <v>298</v>
      </c>
      <c r="C304" s="9" t="s">
        <v>1778</v>
      </c>
      <c r="D304" s="10" t="str">
        <f t="shared" si="26"/>
        <v>Juan Guerra</v>
      </c>
      <c r="E304" s="10" t="str">
        <f t="shared" si="26"/>
        <v>Juan Guerra</v>
      </c>
      <c r="F304" s="10" t="str">
        <f t="shared" si="26"/>
        <v>Dv. San Martin de Cumbaza</v>
      </c>
      <c r="G304" s="9" t="str">
        <f t="shared" si="26"/>
        <v>PE05N</v>
      </c>
      <c r="H304" s="8">
        <f t="shared" si="22"/>
        <v>1579</v>
      </c>
      <c r="I304" s="12">
        <v>563</v>
      </c>
      <c r="J304" s="12">
        <v>282</v>
      </c>
      <c r="K304" s="12">
        <v>323</v>
      </c>
      <c r="L304" s="12">
        <v>7</v>
      </c>
      <c r="M304" s="12">
        <v>90</v>
      </c>
      <c r="N304" s="12">
        <v>7</v>
      </c>
      <c r="O304" s="12">
        <v>6</v>
      </c>
      <c r="P304" s="12">
        <v>5</v>
      </c>
      <c r="Q304" s="12">
        <v>108</v>
      </c>
      <c r="R304" s="12">
        <v>113</v>
      </c>
      <c r="S304" s="12">
        <v>7</v>
      </c>
      <c r="T304" s="12">
        <v>2</v>
      </c>
      <c r="U304" s="12">
        <v>1</v>
      </c>
      <c r="V304" s="12">
        <v>1</v>
      </c>
      <c r="W304" s="12">
        <v>59</v>
      </c>
      <c r="X304" s="12">
        <v>1</v>
      </c>
      <c r="Y304" s="12">
        <v>0</v>
      </c>
      <c r="Z304" s="12">
        <v>1</v>
      </c>
      <c r="AA304" s="12">
        <v>3</v>
      </c>
      <c r="AB304" s="12">
        <v>0</v>
      </c>
      <c r="AC304" s="10" t="str">
        <f t="shared" si="24"/>
        <v>San Martín</v>
      </c>
    </row>
    <row r="305" spans="2:29" s="18" customFormat="1" x14ac:dyDescent="0.15">
      <c r="B305" s="9">
        <f t="shared" si="9"/>
        <v>299</v>
      </c>
      <c r="C305" s="9" t="s">
        <v>1783</v>
      </c>
      <c r="D305" s="10" t="str">
        <f t="shared" si="26"/>
        <v>Picota</v>
      </c>
      <c r="E305" s="10" t="str">
        <f t="shared" si="26"/>
        <v>Bellavista</v>
      </c>
      <c r="F305" s="10" t="str">
        <f t="shared" si="26"/>
        <v>Picota</v>
      </c>
      <c r="G305" s="9" t="str">
        <f t="shared" si="26"/>
        <v>PE05N</v>
      </c>
      <c r="H305" s="8">
        <f t="shared" si="22"/>
        <v>914</v>
      </c>
      <c r="I305" s="12">
        <v>352</v>
      </c>
      <c r="J305" s="12">
        <v>130</v>
      </c>
      <c r="K305" s="12">
        <v>215</v>
      </c>
      <c r="L305" s="12">
        <v>12</v>
      </c>
      <c r="M305" s="12">
        <v>23</v>
      </c>
      <c r="N305" s="12">
        <v>1</v>
      </c>
      <c r="O305" s="12">
        <v>10</v>
      </c>
      <c r="P305" s="12">
        <v>6</v>
      </c>
      <c r="Q305" s="12">
        <v>57</v>
      </c>
      <c r="R305" s="12">
        <v>33</v>
      </c>
      <c r="S305" s="12">
        <v>8</v>
      </c>
      <c r="T305" s="12">
        <v>1</v>
      </c>
      <c r="U305" s="12">
        <v>3</v>
      </c>
      <c r="V305" s="12">
        <v>3</v>
      </c>
      <c r="W305" s="12">
        <v>52</v>
      </c>
      <c r="X305" s="12">
        <v>1</v>
      </c>
      <c r="Y305" s="12">
        <v>0</v>
      </c>
      <c r="Z305" s="12">
        <v>2</v>
      </c>
      <c r="AA305" s="12">
        <v>5</v>
      </c>
      <c r="AB305" s="12">
        <v>0</v>
      </c>
      <c r="AC305" s="10" t="str">
        <f t="shared" si="24"/>
        <v>San Martín</v>
      </c>
    </row>
    <row r="306" spans="2:29" s="18" customFormat="1" x14ac:dyDescent="0.15">
      <c r="B306" s="9">
        <f t="shared" si="9"/>
        <v>300</v>
      </c>
      <c r="C306" s="9" t="s">
        <v>1787</v>
      </c>
      <c r="D306" s="10" t="str">
        <f t="shared" si="26"/>
        <v>Sacanchi</v>
      </c>
      <c r="E306" s="10" t="str">
        <f t="shared" si="26"/>
        <v>Sacanche (Dv. Saposoa)</v>
      </c>
      <c r="F306" s="10" t="str">
        <f t="shared" si="26"/>
        <v>Bellavista</v>
      </c>
      <c r="G306" s="9" t="str">
        <f t="shared" si="26"/>
        <v>PE05N</v>
      </c>
      <c r="H306" s="8">
        <f t="shared" si="22"/>
        <v>677</v>
      </c>
      <c r="I306" s="12">
        <v>266</v>
      </c>
      <c r="J306" s="12">
        <v>65</v>
      </c>
      <c r="K306" s="12">
        <v>149</v>
      </c>
      <c r="L306" s="12">
        <v>18</v>
      </c>
      <c r="M306" s="12">
        <v>40</v>
      </c>
      <c r="N306" s="12">
        <v>1</v>
      </c>
      <c r="O306" s="12">
        <v>7</v>
      </c>
      <c r="P306" s="12">
        <v>5</v>
      </c>
      <c r="Q306" s="12">
        <v>47</v>
      </c>
      <c r="R306" s="12">
        <v>26</v>
      </c>
      <c r="S306" s="12">
        <v>7</v>
      </c>
      <c r="T306" s="12">
        <v>0</v>
      </c>
      <c r="U306" s="12">
        <v>1</v>
      </c>
      <c r="V306" s="12">
        <v>8</v>
      </c>
      <c r="W306" s="12">
        <v>33</v>
      </c>
      <c r="X306" s="12">
        <v>2</v>
      </c>
      <c r="Y306" s="12">
        <v>0</v>
      </c>
      <c r="Z306" s="12">
        <v>1</v>
      </c>
      <c r="AA306" s="12">
        <v>1</v>
      </c>
      <c r="AB306" s="12">
        <v>0</v>
      </c>
      <c r="AC306" s="10" t="str">
        <f t="shared" si="24"/>
        <v>San Martín</v>
      </c>
    </row>
    <row r="307" spans="2:29" s="18" customFormat="1" x14ac:dyDescent="0.15">
      <c r="B307" s="9">
        <f t="shared" si="9"/>
        <v>301</v>
      </c>
      <c r="C307" s="9" t="s">
        <v>1792</v>
      </c>
      <c r="D307" s="10" t="str">
        <f t="shared" ref="D307:G326" si="27">VLOOKUP($C307,Estaciones_2016,D$586,0)</f>
        <v>Dv. Pachiza</v>
      </c>
      <c r="E307" s="10" t="str">
        <f t="shared" si="27"/>
        <v>Dv. Pachiza (Pte. Santa Marta)</v>
      </c>
      <c r="F307" s="10" t="str">
        <f t="shared" si="27"/>
        <v>Juanjuí</v>
      </c>
      <c r="G307" s="9" t="str">
        <f t="shared" si="27"/>
        <v>PE05N</v>
      </c>
      <c r="H307" s="8">
        <f t="shared" si="22"/>
        <v>461</v>
      </c>
      <c r="I307" s="12">
        <v>116</v>
      </c>
      <c r="J307" s="12">
        <v>93</v>
      </c>
      <c r="K307" s="12">
        <v>98</v>
      </c>
      <c r="L307" s="12">
        <v>6</v>
      </c>
      <c r="M307" s="12">
        <v>31</v>
      </c>
      <c r="N307" s="12">
        <v>0</v>
      </c>
      <c r="O307" s="12">
        <v>4</v>
      </c>
      <c r="P307" s="12">
        <v>4</v>
      </c>
      <c r="Q307" s="12">
        <v>34</v>
      </c>
      <c r="R307" s="12">
        <v>24</v>
      </c>
      <c r="S307" s="12">
        <v>4</v>
      </c>
      <c r="T307" s="12">
        <v>1</v>
      </c>
      <c r="U307" s="12">
        <v>1</v>
      </c>
      <c r="V307" s="12">
        <v>16</v>
      </c>
      <c r="W307" s="12">
        <v>26</v>
      </c>
      <c r="X307" s="12">
        <v>0</v>
      </c>
      <c r="Y307" s="12">
        <v>0</v>
      </c>
      <c r="Z307" s="12">
        <v>2</v>
      </c>
      <c r="AA307" s="12">
        <v>1</v>
      </c>
      <c r="AB307" s="12">
        <v>0</v>
      </c>
      <c r="AC307" s="10" t="str">
        <f t="shared" si="24"/>
        <v>San Martín</v>
      </c>
    </row>
    <row r="308" spans="2:29" s="18" customFormat="1" x14ac:dyDescent="0.15">
      <c r="B308" s="9">
        <f t="shared" si="9"/>
        <v>302</v>
      </c>
      <c r="C308" s="9" t="s">
        <v>1798</v>
      </c>
      <c r="D308" s="10" t="str">
        <f t="shared" si="27"/>
        <v>Polvora</v>
      </c>
      <c r="E308" s="10" t="str">
        <f t="shared" si="27"/>
        <v>La Pólvora</v>
      </c>
      <c r="F308" s="10" t="str">
        <f t="shared" si="27"/>
        <v>Puente Chumanza</v>
      </c>
      <c r="G308" s="9" t="str">
        <f t="shared" si="27"/>
        <v>PE05N</v>
      </c>
      <c r="H308" s="8">
        <f t="shared" si="22"/>
        <v>230</v>
      </c>
      <c r="I308" s="12">
        <v>85</v>
      </c>
      <c r="J308" s="12">
        <v>11</v>
      </c>
      <c r="K308" s="12">
        <v>36</v>
      </c>
      <c r="L308" s="12">
        <v>4</v>
      </c>
      <c r="M308" s="12">
        <v>13</v>
      </c>
      <c r="N308" s="12">
        <v>0</v>
      </c>
      <c r="O308" s="12">
        <v>4</v>
      </c>
      <c r="P308" s="12">
        <v>3</v>
      </c>
      <c r="Q308" s="12">
        <v>12</v>
      </c>
      <c r="R308" s="12">
        <v>14</v>
      </c>
      <c r="S308" s="12">
        <v>3</v>
      </c>
      <c r="T308" s="12">
        <v>0</v>
      </c>
      <c r="U308" s="12">
        <v>2</v>
      </c>
      <c r="V308" s="12">
        <v>1</v>
      </c>
      <c r="W308" s="12">
        <v>40</v>
      </c>
      <c r="X308" s="12">
        <v>0</v>
      </c>
      <c r="Y308" s="12">
        <v>0</v>
      </c>
      <c r="Z308" s="12">
        <v>1</v>
      </c>
      <c r="AA308" s="12">
        <v>1</v>
      </c>
      <c r="AB308" s="12">
        <v>0</v>
      </c>
      <c r="AC308" s="10" t="str">
        <f t="shared" si="24"/>
        <v>San Martín</v>
      </c>
    </row>
    <row r="309" spans="2:29" s="18" customFormat="1" x14ac:dyDescent="0.15">
      <c r="B309" s="9">
        <f t="shared" si="9"/>
        <v>303</v>
      </c>
      <c r="C309" s="9" t="s">
        <v>1804</v>
      </c>
      <c r="D309" s="10" t="str">
        <f t="shared" si="27"/>
        <v>Huayranga</v>
      </c>
      <c r="E309" s="10" t="str">
        <f t="shared" si="27"/>
        <v>Dv. Uchiza</v>
      </c>
      <c r="F309" s="10" t="str">
        <f t="shared" si="27"/>
        <v>Tocache</v>
      </c>
      <c r="G309" s="9" t="str">
        <f t="shared" si="27"/>
        <v>PE05N</v>
      </c>
      <c r="H309" s="8">
        <f t="shared" ref="H309:H372" si="28">SUM(I309:AB309)</f>
        <v>479</v>
      </c>
      <c r="I309" s="12">
        <v>171</v>
      </c>
      <c r="J309" s="12">
        <v>76</v>
      </c>
      <c r="K309" s="12">
        <v>52</v>
      </c>
      <c r="L309" s="12">
        <v>12</v>
      </c>
      <c r="M309" s="12">
        <v>19</v>
      </c>
      <c r="N309" s="12">
        <v>1</v>
      </c>
      <c r="O309" s="12">
        <v>6</v>
      </c>
      <c r="P309" s="12">
        <v>7</v>
      </c>
      <c r="Q309" s="12">
        <v>45</v>
      </c>
      <c r="R309" s="12">
        <v>21</v>
      </c>
      <c r="S309" s="12">
        <v>6</v>
      </c>
      <c r="T309" s="12">
        <v>1</v>
      </c>
      <c r="U309" s="12">
        <v>1</v>
      </c>
      <c r="V309" s="12">
        <v>2</v>
      </c>
      <c r="W309" s="12">
        <v>56</v>
      </c>
      <c r="X309" s="12">
        <v>0</v>
      </c>
      <c r="Y309" s="12">
        <v>1</v>
      </c>
      <c r="Z309" s="12">
        <v>1</v>
      </c>
      <c r="AA309" s="12">
        <v>1</v>
      </c>
      <c r="AB309" s="12">
        <v>0</v>
      </c>
      <c r="AC309" s="10" t="str">
        <f t="shared" si="24"/>
        <v>San Martín</v>
      </c>
    </row>
    <row r="310" spans="2:29" s="18" customFormat="1" x14ac:dyDescent="0.15">
      <c r="B310" s="9">
        <f t="shared" si="9"/>
        <v>304</v>
      </c>
      <c r="C310" s="9" t="s">
        <v>1810</v>
      </c>
      <c r="D310" s="10" t="str">
        <f t="shared" si="27"/>
        <v>San Juan de Porongo</v>
      </c>
      <c r="E310" s="10" t="str">
        <f t="shared" si="27"/>
        <v>Uchiza</v>
      </c>
      <c r="F310" s="10" t="str">
        <f t="shared" si="27"/>
        <v>Emp. PE-05N/PE-12A</v>
      </c>
      <c r="G310" s="9" t="str">
        <f t="shared" si="27"/>
        <v>PE12A</v>
      </c>
      <c r="H310" s="8">
        <f t="shared" si="28"/>
        <v>130</v>
      </c>
      <c r="I310" s="12">
        <v>53</v>
      </c>
      <c r="J310" s="12">
        <v>18</v>
      </c>
      <c r="K310" s="12">
        <v>19</v>
      </c>
      <c r="L310" s="12">
        <v>2</v>
      </c>
      <c r="M310" s="12">
        <v>4</v>
      </c>
      <c r="N310" s="12">
        <v>0</v>
      </c>
      <c r="O310" s="12">
        <v>1</v>
      </c>
      <c r="P310" s="12">
        <v>1</v>
      </c>
      <c r="Q310" s="12">
        <v>13</v>
      </c>
      <c r="R310" s="12">
        <v>5</v>
      </c>
      <c r="S310" s="12">
        <v>2</v>
      </c>
      <c r="T310" s="12">
        <v>1</v>
      </c>
      <c r="U310" s="12">
        <v>2</v>
      </c>
      <c r="V310" s="12">
        <v>1</v>
      </c>
      <c r="W310" s="12">
        <v>5</v>
      </c>
      <c r="X310" s="12">
        <v>2</v>
      </c>
      <c r="Y310" s="12">
        <v>1</v>
      </c>
      <c r="Z310" s="12">
        <v>0</v>
      </c>
      <c r="AA310" s="12">
        <v>0</v>
      </c>
      <c r="AB310" s="12">
        <v>0</v>
      </c>
      <c r="AC310" s="10" t="str">
        <f t="shared" si="24"/>
        <v>San Martín</v>
      </c>
    </row>
    <row r="311" spans="2:29" s="18" customFormat="1" x14ac:dyDescent="0.15">
      <c r="B311" s="9">
        <f t="shared" si="9"/>
        <v>305</v>
      </c>
      <c r="C311" s="9" t="s">
        <v>1814</v>
      </c>
      <c r="D311" s="10" t="str">
        <f t="shared" si="27"/>
        <v>Leche Vinagre</v>
      </c>
      <c r="E311" s="10" t="str">
        <f t="shared" si="27"/>
        <v>San Alejandro</v>
      </c>
      <c r="F311" s="10" t="str">
        <f t="shared" si="27"/>
        <v>Aguaytía</v>
      </c>
      <c r="G311" s="9" t="str">
        <f t="shared" si="27"/>
        <v>PE05N</v>
      </c>
      <c r="H311" s="8">
        <f t="shared" si="28"/>
        <v>862</v>
      </c>
      <c r="I311" s="12">
        <v>247</v>
      </c>
      <c r="J311" s="12">
        <v>44</v>
      </c>
      <c r="K311" s="12">
        <v>75</v>
      </c>
      <c r="L311" s="12">
        <v>6</v>
      </c>
      <c r="M311" s="12">
        <v>32</v>
      </c>
      <c r="N311" s="12">
        <v>4</v>
      </c>
      <c r="O311" s="12">
        <v>11</v>
      </c>
      <c r="P311" s="12">
        <v>21</v>
      </c>
      <c r="Q311" s="12">
        <v>51</v>
      </c>
      <c r="R311" s="12">
        <v>49</v>
      </c>
      <c r="S311" s="12">
        <v>160</v>
      </c>
      <c r="T311" s="12">
        <v>1</v>
      </c>
      <c r="U311" s="12">
        <v>9</v>
      </c>
      <c r="V311" s="12">
        <v>4</v>
      </c>
      <c r="W311" s="12">
        <v>136</v>
      </c>
      <c r="X311" s="12">
        <v>1</v>
      </c>
      <c r="Y311" s="12">
        <v>3</v>
      </c>
      <c r="Z311" s="12">
        <v>3</v>
      </c>
      <c r="AA311" s="12">
        <v>5</v>
      </c>
      <c r="AB311" s="12">
        <v>0</v>
      </c>
      <c r="AC311" s="10" t="str">
        <f t="shared" si="24"/>
        <v>Ucayali</v>
      </c>
    </row>
    <row r="312" spans="2:29" s="18" customFormat="1" x14ac:dyDescent="0.15">
      <c r="B312" s="9">
        <f t="shared" si="9"/>
        <v>306</v>
      </c>
      <c r="C312" s="9" t="s">
        <v>1821</v>
      </c>
      <c r="D312" s="10" t="str">
        <f t="shared" si="27"/>
        <v>San Jose</v>
      </c>
      <c r="E312" s="10" t="str">
        <f t="shared" si="27"/>
        <v>Neshuya</v>
      </c>
      <c r="F312" s="10" t="str">
        <f t="shared" si="27"/>
        <v>Emp. PE-18C/UC-100</v>
      </c>
      <c r="G312" s="9" t="str">
        <f t="shared" si="27"/>
        <v>PE18C</v>
      </c>
      <c r="H312" s="8">
        <f t="shared" si="28"/>
        <v>1185</v>
      </c>
      <c r="I312" s="12">
        <v>316</v>
      </c>
      <c r="J312" s="12">
        <v>203</v>
      </c>
      <c r="K312" s="12">
        <v>155</v>
      </c>
      <c r="L312" s="12">
        <v>23</v>
      </c>
      <c r="M312" s="12">
        <v>90</v>
      </c>
      <c r="N312" s="12">
        <v>4</v>
      </c>
      <c r="O312" s="12">
        <v>10</v>
      </c>
      <c r="P312" s="12">
        <v>22</v>
      </c>
      <c r="Q312" s="12">
        <v>126</v>
      </c>
      <c r="R312" s="12">
        <v>53</v>
      </c>
      <c r="S312" s="12">
        <v>8</v>
      </c>
      <c r="T312" s="12">
        <v>0</v>
      </c>
      <c r="U312" s="12">
        <v>6</v>
      </c>
      <c r="V312" s="12">
        <v>4</v>
      </c>
      <c r="W312" s="12">
        <v>154</v>
      </c>
      <c r="X312" s="12">
        <v>0</v>
      </c>
      <c r="Y312" s="12">
        <v>1</v>
      </c>
      <c r="Z312" s="12">
        <v>1</v>
      </c>
      <c r="AA312" s="12">
        <v>9</v>
      </c>
      <c r="AB312" s="12">
        <v>0</v>
      </c>
      <c r="AC312" s="10" t="str">
        <f t="shared" si="24"/>
        <v>Ucayali</v>
      </c>
    </row>
    <row r="313" spans="2:29" s="18" customFormat="1" x14ac:dyDescent="0.15">
      <c r="B313" s="9">
        <f t="shared" ref="B313:B376" si="29">B312+1</f>
        <v>307</v>
      </c>
      <c r="C313" s="9" t="s">
        <v>1828</v>
      </c>
      <c r="D313" s="10" t="str">
        <f t="shared" si="27"/>
        <v>Campo Verde</v>
      </c>
      <c r="E313" s="10" t="str">
        <f t="shared" si="27"/>
        <v>Dv. Requena (Campoverde)</v>
      </c>
      <c r="F313" s="10" t="str">
        <f t="shared" si="27"/>
        <v>Km 670+690</v>
      </c>
      <c r="G313" s="9" t="str">
        <f t="shared" si="27"/>
        <v>PE18C</v>
      </c>
      <c r="H313" s="8">
        <f t="shared" si="28"/>
        <v>1926</v>
      </c>
      <c r="I313" s="12">
        <v>644</v>
      </c>
      <c r="J313" s="12">
        <v>353</v>
      </c>
      <c r="K313" s="12">
        <v>291</v>
      </c>
      <c r="L313" s="12">
        <v>56</v>
      </c>
      <c r="M313" s="12">
        <v>174</v>
      </c>
      <c r="N313" s="12">
        <v>9</v>
      </c>
      <c r="O313" s="12">
        <v>9</v>
      </c>
      <c r="P313" s="12">
        <v>22</v>
      </c>
      <c r="Q313" s="12">
        <v>145</v>
      </c>
      <c r="R313" s="12">
        <v>53</v>
      </c>
      <c r="S313" s="12">
        <v>8</v>
      </c>
      <c r="T313" s="12">
        <v>2</v>
      </c>
      <c r="U313" s="12">
        <v>7</v>
      </c>
      <c r="V313" s="12">
        <v>7</v>
      </c>
      <c r="W313" s="12">
        <v>138</v>
      </c>
      <c r="X313" s="12">
        <v>0</v>
      </c>
      <c r="Y313" s="12">
        <v>0</v>
      </c>
      <c r="Z313" s="12">
        <v>2</v>
      </c>
      <c r="AA313" s="12">
        <v>6</v>
      </c>
      <c r="AB313" s="12">
        <v>0</v>
      </c>
      <c r="AC313" s="10" t="str">
        <f t="shared" si="24"/>
        <v>Ucayali</v>
      </c>
    </row>
    <row r="314" spans="2:29" s="18" customFormat="1" x14ac:dyDescent="0.15">
      <c r="B314" s="9">
        <f t="shared" si="29"/>
        <v>308</v>
      </c>
      <c r="C314" s="9" t="s">
        <v>1834</v>
      </c>
      <c r="D314" s="10" t="str">
        <f t="shared" si="27"/>
        <v>Alegria I</v>
      </c>
      <c r="E314" s="10" t="str">
        <f t="shared" si="27"/>
        <v>Puerto Maldonado</v>
      </c>
      <c r="F314" s="10" t="str">
        <f t="shared" si="27"/>
        <v>Alegría</v>
      </c>
      <c r="G314" s="9" t="str">
        <f t="shared" si="27"/>
        <v>PE30C</v>
      </c>
      <c r="H314" s="8">
        <f t="shared" si="28"/>
        <v>421</v>
      </c>
      <c r="I314" s="12">
        <v>54</v>
      </c>
      <c r="J314" s="12">
        <v>114</v>
      </c>
      <c r="K314" s="12">
        <v>59</v>
      </c>
      <c r="L314" s="12">
        <v>4</v>
      </c>
      <c r="M314" s="12">
        <v>73</v>
      </c>
      <c r="N314" s="12">
        <v>1</v>
      </c>
      <c r="O314" s="12">
        <v>1</v>
      </c>
      <c r="P314" s="12">
        <v>0</v>
      </c>
      <c r="Q314" s="12">
        <v>42</v>
      </c>
      <c r="R314" s="12">
        <v>19</v>
      </c>
      <c r="S314" s="12">
        <v>5</v>
      </c>
      <c r="T314" s="12">
        <v>1</v>
      </c>
      <c r="U314" s="12">
        <v>5</v>
      </c>
      <c r="V314" s="12">
        <v>5</v>
      </c>
      <c r="W314" s="12">
        <v>31</v>
      </c>
      <c r="X314" s="12">
        <v>3</v>
      </c>
      <c r="Y314" s="12">
        <v>0</v>
      </c>
      <c r="Z314" s="12">
        <v>2</v>
      </c>
      <c r="AA314" s="12">
        <v>2</v>
      </c>
      <c r="AB314" s="12">
        <v>0</v>
      </c>
      <c r="AC314" s="10" t="str">
        <f t="shared" si="24"/>
        <v>Madre de Dios</v>
      </c>
    </row>
    <row r="315" spans="2:29" s="18" customFormat="1" x14ac:dyDescent="0.15">
      <c r="B315" s="9">
        <f t="shared" si="29"/>
        <v>309</v>
      </c>
      <c r="C315" s="9" t="s">
        <v>1841</v>
      </c>
      <c r="D315" s="10" t="str">
        <f t="shared" si="27"/>
        <v>Iñapari</v>
      </c>
      <c r="E315" s="10" t="str">
        <f t="shared" si="27"/>
        <v>Iberia</v>
      </c>
      <c r="F315" s="10" t="str">
        <f t="shared" si="27"/>
        <v>Iñapari</v>
      </c>
      <c r="G315" s="9" t="str">
        <f t="shared" si="27"/>
        <v>PE30C</v>
      </c>
      <c r="H315" s="8">
        <f t="shared" si="28"/>
        <v>133</v>
      </c>
      <c r="I315" s="12">
        <v>18</v>
      </c>
      <c r="J315" s="12">
        <v>9</v>
      </c>
      <c r="K315" s="12">
        <v>28</v>
      </c>
      <c r="L315" s="12">
        <v>2</v>
      </c>
      <c r="M315" s="12">
        <v>49</v>
      </c>
      <c r="N315" s="12">
        <v>0</v>
      </c>
      <c r="O315" s="12">
        <v>0</v>
      </c>
      <c r="P315" s="12">
        <v>0</v>
      </c>
      <c r="Q315" s="12">
        <v>7</v>
      </c>
      <c r="R315" s="12">
        <v>3</v>
      </c>
      <c r="S315" s="12">
        <v>1</v>
      </c>
      <c r="T315" s="12">
        <v>1</v>
      </c>
      <c r="U315" s="12">
        <v>3</v>
      </c>
      <c r="V315" s="12">
        <v>4</v>
      </c>
      <c r="W315" s="12">
        <v>8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0" t="str">
        <f t="shared" si="24"/>
        <v>Madre de Dios</v>
      </c>
    </row>
    <row r="316" spans="2:29" s="18" customFormat="1" x14ac:dyDescent="0.15">
      <c r="B316" s="9">
        <f t="shared" si="29"/>
        <v>310</v>
      </c>
      <c r="C316" s="9" t="s">
        <v>1846</v>
      </c>
      <c r="D316" s="10" t="str">
        <f t="shared" si="27"/>
        <v>Panamericana Norte</v>
      </c>
      <c r="E316" s="10" t="str">
        <f t="shared" si="27"/>
        <v>Dv. Huaral (PE-01N/PE-1NC)_x000D_</v>
      </c>
      <c r="F316" s="10" t="str">
        <f t="shared" si="27"/>
        <v>Emp. Serpentín (PE-01N/PE-1NA)_x000D_</v>
      </c>
      <c r="G316" s="9" t="str">
        <f t="shared" si="27"/>
        <v>PE01N</v>
      </c>
      <c r="H316" s="8">
        <f t="shared" si="28"/>
        <v>3429</v>
      </c>
      <c r="I316" s="12">
        <v>864</v>
      </c>
      <c r="J316" s="12">
        <v>552</v>
      </c>
      <c r="K316" s="12">
        <v>480</v>
      </c>
      <c r="L316" s="12">
        <v>637</v>
      </c>
      <c r="M316" s="12">
        <v>258</v>
      </c>
      <c r="N316" s="12">
        <v>15</v>
      </c>
      <c r="O316" s="12">
        <v>22</v>
      </c>
      <c r="P316" s="12">
        <v>64</v>
      </c>
      <c r="Q316" s="12">
        <v>324</v>
      </c>
      <c r="R316" s="12">
        <v>78</v>
      </c>
      <c r="S316" s="12">
        <v>20</v>
      </c>
      <c r="T316" s="12">
        <v>2</v>
      </c>
      <c r="U316" s="12">
        <v>10</v>
      </c>
      <c r="V316" s="12">
        <v>30</v>
      </c>
      <c r="W316" s="12">
        <v>61</v>
      </c>
      <c r="X316" s="12">
        <v>3</v>
      </c>
      <c r="Y316" s="12">
        <v>2</v>
      </c>
      <c r="Z316" s="12">
        <v>3</v>
      </c>
      <c r="AA316" s="12">
        <v>4</v>
      </c>
      <c r="AB316" s="12">
        <v>0</v>
      </c>
      <c r="AC316" s="10" t="str">
        <f t="shared" si="24"/>
        <v>Lima</v>
      </c>
    </row>
    <row r="317" spans="2:29" s="18" customFormat="1" x14ac:dyDescent="0.15">
      <c r="B317" s="9">
        <f t="shared" si="29"/>
        <v>311</v>
      </c>
      <c r="C317" s="9" t="s">
        <v>1851</v>
      </c>
      <c r="D317" s="10" t="str">
        <f t="shared" si="27"/>
        <v>Pte Internacional</v>
      </c>
      <c r="E317" s="10" t="str">
        <f t="shared" si="27"/>
        <v>Emp. PE-01N/TU-101 (Dv. Zarumilla)</v>
      </c>
      <c r="F317" s="10" t="str">
        <f t="shared" si="27"/>
        <v>Emp. PE-01N/TU-1000</v>
      </c>
      <c r="G317" s="9" t="str">
        <f t="shared" si="27"/>
        <v>PE01N</v>
      </c>
      <c r="H317" s="8">
        <f t="shared" si="28"/>
        <v>532</v>
      </c>
      <c r="I317" s="12">
        <v>239</v>
      </c>
      <c r="J317" s="12">
        <v>35</v>
      </c>
      <c r="K317" s="12">
        <v>62</v>
      </c>
      <c r="L317" s="12">
        <v>74</v>
      </c>
      <c r="M317" s="12">
        <v>23</v>
      </c>
      <c r="N317" s="12">
        <v>5</v>
      </c>
      <c r="O317" s="12">
        <v>13</v>
      </c>
      <c r="P317" s="12">
        <v>10</v>
      </c>
      <c r="Q317" s="12">
        <v>17</v>
      </c>
      <c r="R317" s="12">
        <v>4</v>
      </c>
      <c r="S317" s="12">
        <v>1</v>
      </c>
      <c r="T317" s="12">
        <v>1</v>
      </c>
      <c r="U317" s="12">
        <v>3</v>
      </c>
      <c r="V317" s="12">
        <v>20</v>
      </c>
      <c r="W317" s="12">
        <v>25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0" t="str">
        <f t="shared" si="24"/>
        <v>Tumbes</v>
      </c>
    </row>
    <row r="318" spans="2:29" s="18" customFormat="1" x14ac:dyDescent="0.15">
      <c r="B318" s="9">
        <f t="shared" si="29"/>
        <v>312</v>
      </c>
      <c r="C318" s="9" t="s">
        <v>1857</v>
      </c>
      <c r="D318" s="10" t="str">
        <f t="shared" si="27"/>
        <v>Lechugal</v>
      </c>
      <c r="E318" s="10" t="str">
        <f t="shared" si="27"/>
        <v>Lechugal</v>
      </c>
      <c r="F318" s="10" t="str">
        <f t="shared" si="27"/>
        <v>Quebrada Seca</v>
      </c>
      <c r="G318" s="9" t="str">
        <f t="shared" si="27"/>
        <v>TU101</v>
      </c>
      <c r="H318" s="8">
        <f t="shared" si="28"/>
        <v>156</v>
      </c>
      <c r="I318" s="12">
        <v>59</v>
      </c>
      <c r="J318" s="12">
        <v>26</v>
      </c>
      <c r="K318" s="12">
        <v>26</v>
      </c>
      <c r="L318" s="12">
        <v>2</v>
      </c>
      <c r="M318" s="12">
        <v>23</v>
      </c>
      <c r="N318" s="12">
        <v>2</v>
      </c>
      <c r="O318" s="12">
        <v>0</v>
      </c>
      <c r="P318" s="12">
        <v>0</v>
      </c>
      <c r="Q318" s="12">
        <v>12</v>
      </c>
      <c r="R318" s="12">
        <v>4</v>
      </c>
      <c r="S318" s="12">
        <v>2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0" t="str">
        <f t="shared" si="24"/>
        <v>Tumbes</v>
      </c>
    </row>
    <row r="319" spans="2:29" s="18" customFormat="1" x14ac:dyDescent="0.15">
      <c r="B319" s="9">
        <f t="shared" si="29"/>
        <v>313</v>
      </c>
      <c r="C319" s="9" t="s">
        <v>1862</v>
      </c>
      <c r="D319" s="10" t="str">
        <f t="shared" si="27"/>
        <v>Pte. Tronco Seco</v>
      </c>
      <c r="E319" s="10" t="str">
        <f t="shared" si="27"/>
        <v>Dv. Pto. Pizarro (Pe-01N/TU-105)</v>
      </c>
      <c r="F319" s="10" t="str">
        <f t="shared" si="27"/>
        <v>Emp. PE-01N/PE-1NO (Dv. Tumbes)</v>
      </c>
      <c r="G319" s="9" t="str">
        <f t="shared" si="27"/>
        <v>PE01N</v>
      </c>
      <c r="H319" s="8">
        <f t="shared" si="28"/>
        <v>3456</v>
      </c>
      <c r="I319" s="12">
        <v>1565</v>
      </c>
      <c r="J319" s="12">
        <v>654</v>
      </c>
      <c r="K319" s="12">
        <v>282</v>
      </c>
      <c r="L319" s="12">
        <v>220</v>
      </c>
      <c r="M319" s="12">
        <v>333</v>
      </c>
      <c r="N319" s="12">
        <v>52</v>
      </c>
      <c r="O319" s="12">
        <v>30</v>
      </c>
      <c r="P319" s="12">
        <v>18</v>
      </c>
      <c r="Q319" s="12">
        <v>149</v>
      </c>
      <c r="R319" s="12">
        <v>65</v>
      </c>
      <c r="S319" s="12">
        <v>21</v>
      </c>
      <c r="T319" s="12">
        <v>1</v>
      </c>
      <c r="U319" s="12">
        <v>3</v>
      </c>
      <c r="V319" s="12">
        <v>8</v>
      </c>
      <c r="W319" s="12">
        <v>38</v>
      </c>
      <c r="X319" s="12">
        <v>1</v>
      </c>
      <c r="Y319" s="12">
        <v>0</v>
      </c>
      <c r="Z319" s="12">
        <v>4</v>
      </c>
      <c r="AA319" s="12">
        <v>12</v>
      </c>
      <c r="AB319" s="12">
        <v>0</v>
      </c>
      <c r="AC319" s="10" t="str">
        <f t="shared" si="24"/>
        <v>Tumbes</v>
      </c>
    </row>
    <row r="320" spans="2:29" s="18" customFormat="1" x14ac:dyDescent="0.15">
      <c r="B320" s="9">
        <f t="shared" si="29"/>
        <v>314</v>
      </c>
      <c r="C320" s="9" t="s">
        <v>1866</v>
      </c>
      <c r="D320" s="10" t="str">
        <f t="shared" si="27"/>
        <v>Puerto Pizarro II</v>
      </c>
      <c r="E320" s="10" t="str">
        <f t="shared" si="27"/>
        <v>Fin Vía Evitamiento Tumbes</v>
      </c>
      <c r="F320" s="10" t="str">
        <f t="shared" si="27"/>
        <v>Dv. Pto. Pizarro (Pe-01N/TU-105)</v>
      </c>
      <c r="G320" s="9" t="str">
        <f t="shared" si="27"/>
        <v>PE01N</v>
      </c>
      <c r="H320" s="8">
        <f t="shared" si="28"/>
        <v>4182</v>
      </c>
      <c r="I320" s="12">
        <v>1857</v>
      </c>
      <c r="J320" s="12">
        <v>861</v>
      </c>
      <c r="K320" s="12">
        <v>340</v>
      </c>
      <c r="L320" s="12">
        <v>270</v>
      </c>
      <c r="M320" s="12">
        <v>393</v>
      </c>
      <c r="N320" s="12">
        <v>49</v>
      </c>
      <c r="O320" s="12">
        <v>33</v>
      </c>
      <c r="P320" s="12">
        <v>22</v>
      </c>
      <c r="Q320" s="12">
        <v>200</v>
      </c>
      <c r="R320" s="12">
        <v>68</v>
      </c>
      <c r="S320" s="12">
        <v>19</v>
      </c>
      <c r="T320" s="12">
        <v>1</v>
      </c>
      <c r="U320" s="12">
        <v>3</v>
      </c>
      <c r="V320" s="12">
        <v>6</v>
      </c>
      <c r="W320" s="12">
        <v>42</v>
      </c>
      <c r="X320" s="12">
        <v>1</v>
      </c>
      <c r="Y320" s="12">
        <v>2</v>
      </c>
      <c r="Z320" s="12">
        <v>3</v>
      </c>
      <c r="AA320" s="12">
        <v>12</v>
      </c>
      <c r="AB320" s="12">
        <v>0</v>
      </c>
      <c r="AC320" s="10" t="str">
        <f t="shared" si="24"/>
        <v>Tumbes</v>
      </c>
    </row>
    <row r="321" spans="2:29" s="18" customFormat="1" x14ac:dyDescent="0.15">
      <c r="B321" s="9">
        <f t="shared" si="29"/>
        <v>315</v>
      </c>
      <c r="C321" s="9" t="s">
        <v>1871</v>
      </c>
      <c r="D321" s="10" t="str">
        <f t="shared" si="27"/>
        <v>Aeropuerto Tumbes</v>
      </c>
      <c r="E321" s="10" t="str">
        <f t="shared" si="27"/>
        <v>Tumbes</v>
      </c>
      <c r="F321" s="10" t="str">
        <f t="shared" si="27"/>
        <v>Fin Vía Evitamiento Tumbes</v>
      </c>
      <c r="G321" s="9" t="str">
        <f t="shared" si="27"/>
        <v>PE01N</v>
      </c>
      <c r="H321" s="8">
        <f t="shared" si="28"/>
        <v>10724</v>
      </c>
      <c r="I321" s="12">
        <v>7159</v>
      </c>
      <c r="J321" s="12">
        <v>1408</v>
      </c>
      <c r="K321" s="12">
        <v>647</v>
      </c>
      <c r="L321" s="12">
        <v>412</v>
      </c>
      <c r="M321" s="12">
        <v>551</v>
      </c>
      <c r="N321" s="12">
        <v>54</v>
      </c>
      <c r="O321" s="12">
        <v>47</v>
      </c>
      <c r="P321" s="12">
        <v>27</v>
      </c>
      <c r="Q321" s="12">
        <v>270</v>
      </c>
      <c r="R321" s="12">
        <v>53</v>
      </c>
      <c r="S321" s="12">
        <v>24</v>
      </c>
      <c r="T321" s="12">
        <v>2</v>
      </c>
      <c r="U321" s="12">
        <v>4</v>
      </c>
      <c r="V321" s="12">
        <v>8</v>
      </c>
      <c r="W321" s="12">
        <v>47</v>
      </c>
      <c r="X321" s="12">
        <v>1</v>
      </c>
      <c r="Y321" s="12">
        <v>0</v>
      </c>
      <c r="Z321" s="12">
        <v>4</v>
      </c>
      <c r="AA321" s="12">
        <v>6</v>
      </c>
      <c r="AB321" s="12">
        <v>0</v>
      </c>
      <c r="AC321" s="10" t="str">
        <f t="shared" si="24"/>
        <v>Tumbes</v>
      </c>
    </row>
    <row r="322" spans="2:29" s="18" customFormat="1" x14ac:dyDescent="0.15">
      <c r="B322" s="9">
        <f t="shared" si="29"/>
        <v>316</v>
      </c>
      <c r="C322" s="9" t="s">
        <v>1875</v>
      </c>
      <c r="D322" s="10" t="str">
        <f t="shared" si="27"/>
        <v>Corrales</v>
      </c>
      <c r="E322" s="10" t="str">
        <f t="shared" si="27"/>
        <v>Tumbes Acceso Sur (Corrales)</v>
      </c>
      <c r="F322" s="10" t="str">
        <f t="shared" si="27"/>
        <v>Tumbes</v>
      </c>
      <c r="G322" s="9" t="str">
        <f t="shared" si="27"/>
        <v>PE01N</v>
      </c>
      <c r="H322" s="8">
        <f t="shared" si="28"/>
        <v>4449</v>
      </c>
      <c r="I322" s="12">
        <v>2114</v>
      </c>
      <c r="J322" s="12">
        <v>980</v>
      </c>
      <c r="K322" s="12">
        <v>398</v>
      </c>
      <c r="L322" s="12">
        <v>69</v>
      </c>
      <c r="M322" s="12">
        <v>379</v>
      </c>
      <c r="N322" s="12">
        <v>35</v>
      </c>
      <c r="O322" s="12">
        <v>44</v>
      </c>
      <c r="P322" s="12">
        <v>35</v>
      </c>
      <c r="Q322" s="12">
        <v>288</v>
      </c>
      <c r="R322" s="12">
        <v>29</v>
      </c>
      <c r="S322" s="12">
        <v>11</v>
      </c>
      <c r="T322" s="12">
        <v>2</v>
      </c>
      <c r="U322" s="12">
        <v>1</v>
      </c>
      <c r="V322" s="12">
        <v>1</v>
      </c>
      <c r="W322" s="12">
        <v>19</v>
      </c>
      <c r="X322" s="12">
        <v>2</v>
      </c>
      <c r="Y322" s="12">
        <v>0</v>
      </c>
      <c r="Z322" s="12">
        <v>11</v>
      </c>
      <c r="AA322" s="12">
        <v>31</v>
      </c>
      <c r="AB322" s="12">
        <v>0</v>
      </c>
      <c r="AC322" s="10" t="str">
        <f t="shared" si="24"/>
        <v>Tumbes</v>
      </c>
    </row>
    <row r="323" spans="2:29" s="18" customFormat="1" x14ac:dyDescent="0.15">
      <c r="B323" s="9">
        <f t="shared" si="29"/>
        <v>317</v>
      </c>
      <c r="C323" s="9" t="s">
        <v>1880</v>
      </c>
      <c r="D323" s="10" t="str">
        <f t="shared" si="27"/>
        <v>Caleta Grau</v>
      </c>
      <c r="E323" s="10" t="str">
        <f t="shared" si="27"/>
        <v>Zorritos</v>
      </c>
      <c r="F323" s="10" t="str">
        <f t="shared" si="27"/>
        <v>Caleta Cruz (PE-01N/TU-517)</v>
      </c>
      <c r="G323" s="9" t="str">
        <f t="shared" si="27"/>
        <v>PE01N</v>
      </c>
      <c r="H323" s="8">
        <f t="shared" si="28"/>
        <v>1684</v>
      </c>
      <c r="I323" s="12">
        <v>626</v>
      </c>
      <c r="J323" s="12">
        <v>148</v>
      </c>
      <c r="K323" s="12">
        <v>185</v>
      </c>
      <c r="L323" s="12">
        <v>139</v>
      </c>
      <c r="M323" s="12">
        <v>266</v>
      </c>
      <c r="N323" s="12">
        <v>10</v>
      </c>
      <c r="O323" s="12">
        <v>26</v>
      </c>
      <c r="P323" s="12">
        <v>53</v>
      </c>
      <c r="Q323" s="12">
        <v>116</v>
      </c>
      <c r="R323" s="12">
        <v>24</v>
      </c>
      <c r="S323" s="12">
        <v>14</v>
      </c>
      <c r="T323" s="12">
        <v>6</v>
      </c>
      <c r="U323" s="12">
        <v>4</v>
      </c>
      <c r="V323" s="12">
        <v>5</v>
      </c>
      <c r="W323" s="12">
        <v>52</v>
      </c>
      <c r="X323" s="12">
        <v>1</v>
      </c>
      <c r="Y323" s="12">
        <v>2</v>
      </c>
      <c r="Z323" s="12">
        <v>4</v>
      </c>
      <c r="AA323" s="12">
        <v>3</v>
      </c>
      <c r="AB323" s="12">
        <v>0</v>
      </c>
      <c r="AC323" s="10" t="str">
        <f t="shared" si="24"/>
        <v>Tumbes</v>
      </c>
    </row>
    <row r="324" spans="2:29" s="18" customFormat="1" x14ac:dyDescent="0.15">
      <c r="B324" s="9">
        <f t="shared" si="29"/>
        <v>318</v>
      </c>
      <c r="C324" s="9" t="s">
        <v>1886</v>
      </c>
      <c r="D324" s="10" t="str">
        <f t="shared" si="27"/>
        <v>Cancas</v>
      </c>
      <c r="E324" s="10" t="str">
        <f t="shared" si="27"/>
        <v>Cancas</v>
      </c>
      <c r="F324" s="10" t="str">
        <f t="shared" si="27"/>
        <v>Punta Mero (PE-01N/TU-523)</v>
      </c>
      <c r="G324" s="9" t="str">
        <f t="shared" si="27"/>
        <v>PE01N</v>
      </c>
      <c r="H324" s="8">
        <f t="shared" si="28"/>
        <v>870</v>
      </c>
      <c r="I324" s="12">
        <v>188</v>
      </c>
      <c r="J324" s="12">
        <v>58</v>
      </c>
      <c r="K324" s="12">
        <v>105</v>
      </c>
      <c r="L324" s="12">
        <v>66</v>
      </c>
      <c r="M324" s="12">
        <v>157</v>
      </c>
      <c r="N324" s="12">
        <v>15</v>
      </c>
      <c r="O324" s="12">
        <v>24</v>
      </c>
      <c r="P324" s="12">
        <v>52</v>
      </c>
      <c r="Q324" s="12">
        <v>81</v>
      </c>
      <c r="R324" s="12">
        <v>28</v>
      </c>
      <c r="S324" s="12">
        <v>17</v>
      </c>
      <c r="T324" s="12">
        <v>3</v>
      </c>
      <c r="U324" s="12">
        <v>3</v>
      </c>
      <c r="V324" s="12">
        <v>6</v>
      </c>
      <c r="W324" s="12">
        <v>54</v>
      </c>
      <c r="X324" s="12">
        <v>1</v>
      </c>
      <c r="Y324" s="12">
        <v>2</v>
      </c>
      <c r="Z324" s="12">
        <v>6</v>
      </c>
      <c r="AA324" s="12">
        <v>4</v>
      </c>
      <c r="AB324" s="12">
        <v>0</v>
      </c>
      <c r="AC324" s="10" t="str">
        <f t="shared" si="24"/>
        <v>Tumbes</v>
      </c>
    </row>
    <row r="325" spans="2:29" s="18" customFormat="1" x14ac:dyDescent="0.15">
      <c r="B325" s="9">
        <f t="shared" si="29"/>
        <v>319</v>
      </c>
      <c r="C325" s="9" t="s">
        <v>1891</v>
      </c>
      <c r="D325" s="10" t="str">
        <f t="shared" si="27"/>
        <v>Campana</v>
      </c>
      <c r="E325" s="10" t="str">
        <f t="shared" si="27"/>
        <v>Dv. Talara (PE-01N/PI-100)</v>
      </c>
      <c r="F325" s="10" t="str">
        <f t="shared" si="27"/>
        <v>Emp. PE-01N/PI-510</v>
      </c>
      <c r="G325" s="9" t="str">
        <f t="shared" si="27"/>
        <v>PE01N</v>
      </c>
      <c r="H325" s="8">
        <f t="shared" si="28"/>
        <v>1121</v>
      </c>
      <c r="I325" s="12">
        <v>263</v>
      </c>
      <c r="J325" s="12">
        <v>57</v>
      </c>
      <c r="K325" s="12">
        <v>175</v>
      </c>
      <c r="L325" s="12">
        <v>98</v>
      </c>
      <c r="M325" s="12">
        <v>106</v>
      </c>
      <c r="N325" s="12">
        <v>19</v>
      </c>
      <c r="O325" s="12">
        <v>57</v>
      </c>
      <c r="P325" s="12">
        <v>49</v>
      </c>
      <c r="Q325" s="12">
        <v>111</v>
      </c>
      <c r="R325" s="12">
        <v>52</v>
      </c>
      <c r="S325" s="12">
        <v>17</v>
      </c>
      <c r="T325" s="12">
        <v>1</v>
      </c>
      <c r="U325" s="12">
        <v>2</v>
      </c>
      <c r="V325" s="12">
        <v>17</v>
      </c>
      <c r="W325" s="12">
        <v>88</v>
      </c>
      <c r="X325" s="12">
        <v>0</v>
      </c>
      <c r="Y325" s="12">
        <v>1</v>
      </c>
      <c r="Z325" s="12">
        <v>6</v>
      </c>
      <c r="AA325" s="12">
        <v>2</v>
      </c>
      <c r="AB325" s="12">
        <v>0</v>
      </c>
      <c r="AC325" s="10" t="str">
        <f t="shared" si="24"/>
        <v>Piura</v>
      </c>
    </row>
    <row r="326" spans="2:29" s="18" customFormat="1" x14ac:dyDescent="0.15">
      <c r="B326" s="9">
        <f t="shared" si="29"/>
        <v>320</v>
      </c>
      <c r="C326" s="9" t="s">
        <v>1896</v>
      </c>
      <c r="D326" s="10" t="str">
        <f t="shared" si="27"/>
        <v>Mallares</v>
      </c>
      <c r="E326" s="10" t="str">
        <f t="shared" si="27"/>
        <v>Emp. PE-01N/PI-1009</v>
      </c>
      <c r="F326" s="10" t="str">
        <f t="shared" si="27"/>
        <v>Emp. PE-01N/PI-1010</v>
      </c>
      <c r="G326" s="9" t="str">
        <f t="shared" si="27"/>
        <v>PE01N</v>
      </c>
      <c r="H326" s="8">
        <f t="shared" si="28"/>
        <v>5363</v>
      </c>
      <c r="I326" s="12">
        <v>2129</v>
      </c>
      <c r="J326" s="12">
        <v>1093</v>
      </c>
      <c r="K326" s="12">
        <v>581</v>
      </c>
      <c r="L326" s="12">
        <v>250</v>
      </c>
      <c r="M326" s="12">
        <v>239</v>
      </c>
      <c r="N326" s="12">
        <v>17</v>
      </c>
      <c r="O326" s="12">
        <v>164</v>
      </c>
      <c r="P326" s="12">
        <v>60</v>
      </c>
      <c r="Q326" s="12">
        <v>367</v>
      </c>
      <c r="R326" s="12">
        <v>114</v>
      </c>
      <c r="S326" s="12">
        <v>24</v>
      </c>
      <c r="T326" s="12">
        <v>0</v>
      </c>
      <c r="U326" s="12">
        <v>3</v>
      </c>
      <c r="V326" s="12">
        <v>12</v>
      </c>
      <c r="W326" s="12">
        <v>269</v>
      </c>
      <c r="X326" s="12">
        <v>1</v>
      </c>
      <c r="Y326" s="12">
        <v>5</v>
      </c>
      <c r="Z326" s="12">
        <v>1</v>
      </c>
      <c r="AA326" s="12">
        <v>34</v>
      </c>
      <c r="AB326" s="12">
        <v>0</v>
      </c>
      <c r="AC326" s="10" t="str">
        <f t="shared" si="24"/>
        <v>Piura</v>
      </c>
    </row>
    <row r="327" spans="2:29" s="18" customFormat="1" x14ac:dyDescent="0.15">
      <c r="B327" s="9">
        <f t="shared" si="29"/>
        <v>321</v>
      </c>
      <c r="C327" s="9" t="s">
        <v>1902</v>
      </c>
      <c r="D327" s="10" t="str">
        <f t="shared" ref="D327:G346" si="30">VLOOKUP($C327,Estaciones_2016,D$586,0)</f>
        <v>Salitral</v>
      </c>
      <c r="E327" s="10" t="str">
        <f t="shared" si="30"/>
        <v>Salitral</v>
      </c>
      <c r="F327" s="10" t="str">
        <f t="shared" si="30"/>
        <v>Querecotillo</v>
      </c>
      <c r="G327" s="9" t="str">
        <f t="shared" si="30"/>
        <v>PE1NN</v>
      </c>
      <c r="H327" s="8">
        <f t="shared" si="28"/>
        <v>2314</v>
      </c>
      <c r="I327" s="12">
        <v>583</v>
      </c>
      <c r="J327" s="12">
        <v>770</v>
      </c>
      <c r="K327" s="12">
        <v>247</v>
      </c>
      <c r="L327" s="12">
        <v>50</v>
      </c>
      <c r="M327" s="12">
        <v>273</v>
      </c>
      <c r="N327" s="12">
        <v>5</v>
      </c>
      <c r="O327" s="12">
        <v>9</v>
      </c>
      <c r="P327" s="12">
        <v>3</v>
      </c>
      <c r="Q327" s="12">
        <v>225</v>
      </c>
      <c r="R327" s="12">
        <v>71</v>
      </c>
      <c r="S327" s="12">
        <v>21</v>
      </c>
      <c r="T327" s="12">
        <v>5</v>
      </c>
      <c r="U327" s="12">
        <v>12</v>
      </c>
      <c r="V327" s="12">
        <v>5</v>
      </c>
      <c r="W327" s="12">
        <v>10</v>
      </c>
      <c r="X327" s="12">
        <v>7</v>
      </c>
      <c r="Y327" s="12">
        <v>2</v>
      </c>
      <c r="Z327" s="12">
        <v>3</v>
      </c>
      <c r="AA327" s="12">
        <v>13</v>
      </c>
      <c r="AB327" s="12">
        <v>0</v>
      </c>
      <c r="AC327" s="10" t="str">
        <f t="shared" ref="AC327:AC390" si="31">VLOOKUP($C327,Estaciones_2016,AC$586,0)</f>
        <v>Piura</v>
      </c>
    </row>
    <row r="328" spans="2:29" s="18" customFormat="1" x14ac:dyDescent="0.15">
      <c r="B328" s="9">
        <f t="shared" si="29"/>
        <v>322</v>
      </c>
      <c r="C328" s="9" t="s">
        <v>1906</v>
      </c>
      <c r="D328" s="10" t="str">
        <f t="shared" si="30"/>
        <v>Marcavelica</v>
      </c>
      <c r="E328" s="10" t="str">
        <f t="shared" si="30"/>
        <v>Canal Vía Sullana Sur</v>
      </c>
      <c r="F328" s="10" t="str">
        <f t="shared" si="30"/>
        <v>Canal Vía Sullana Norte</v>
      </c>
      <c r="G328" s="9" t="str">
        <f t="shared" si="30"/>
        <v>PE01N</v>
      </c>
      <c r="H328" s="8">
        <f t="shared" si="28"/>
        <v>6644</v>
      </c>
      <c r="I328" s="12">
        <v>2023</v>
      </c>
      <c r="J328" s="12">
        <v>1819</v>
      </c>
      <c r="K328" s="12">
        <v>952</v>
      </c>
      <c r="L328" s="12">
        <v>32</v>
      </c>
      <c r="M328" s="12">
        <v>409</v>
      </c>
      <c r="N328" s="12">
        <v>23</v>
      </c>
      <c r="O328" s="12">
        <v>156</v>
      </c>
      <c r="P328" s="12">
        <v>95</v>
      </c>
      <c r="Q328" s="12">
        <v>400</v>
      </c>
      <c r="R328" s="12">
        <v>216</v>
      </c>
      <c r="S328" s="12">
        <v>77</v>
      </c>
      <c r="T328" s="12">
        <v>23</v>
      </c>
      <c r="U328" s="12">
        <v>39</v>
      </c>
      <c r="V328" s="12">
        <v>44</v>
      </c>
      <c r="W328" s="12">
        <v>276</v>
      </c>
      <c r="X328" s="12">
        <v>3</v>
      </c>
      <c r="Y328" s="12">
        <v>21</v>
      </c>
      <c r="Z328" s="12">
        <v>8</v>
      </c>
      <c r="AA328" s="12">
        <v>28</v>
      </c>
      <c r="AB328" s="12">
        <v>0</v>
      </c>
      <c r="AC328" s="10" t="str">
        <f t="shared" si="31"/>
        <v>Piura</v>
      </c>
    </row>
    <row r="329" spans="2:29" s="18" customFormat="1" x14ac:dyDescent="0.15">
      <c r="B329" s="9">
        <f t="shared" si="29"/>
        <v>323</v>
      </c>
      <c r="C329" s="9" t="s">
        <v>1912</v>
      </c>
      <c r="D329" s="10" t="str">
        <f t="shared" si="30"/>
        <v>Peñita</v>
      </c>
      <c r="E329" s="10" t="str">
        <f t="shared" si="30"/>
        <v>Km. 1026+650</v>
      </c>
      <c r="F329" s="10" t="str">
        <f t="shared" si="30"/>
        <v>Dv. Tambo Grande</v>
      </c>
      <c r="G329" s="9" t="str">
        <f t="shared" si="30"/>
        <v>PE1NL</v>
      </c>
      <c r="H329" s="8">
        <f t="shared" si="28"/>
        <v>1148</v>
      </c>
      <c r="I329" s="12">
        <v>84</v>
      </c>
      <c r="J329" s="12">
        <v>596</v>
      </c>
      <c r="K329" s="12">
        <v>172</v>
      </c>
      <c r="L329" s="12">
        <v>18</v>
      </c>
      <c r="M329" s="12">
        <v>48</v>
      </c>
      <c r="N329" s="12">
        <v>8</v>
      </c>
      <c r="O329" s="12">
        <v>29</v>
      </c>
      <c r="P329" s="12">
        <v>7</v>
      </c>
      <c r="Q329" s="12">
        <v>139</v>
      </c>
      <c r="R329" s="12">
        <v>22</v>
      </c>
      <c r="S329" s="12">
        <v>3</v>
      </c>
      <c r="T329" s="12">
        <v>1</v>
      </c>
      <c r="U329" s="12">
        <v>1</v>
      </c>
      <c r="V329" s="12">
        <v>3</v>
      </c>
      <c r="W329" s="12">
        <v>14</v>
      </c>
      <c r="X329" s="12">
        <v>0</v>
      </c>
      <c r="Y329" s="12">
        <v>0</v>
      </c>
      <c r="Z329" s="12">
        <v>2</v>
      </c>
      <c r="AA329" s="12">
        <v>1</v>
      </c>
      <c r="AB329" s="12">
        <v>0</v>
      </c>
      <c r="AC329" s="10" t="str">
        <f t="shared" si="31"/>
        <v>Piura</v>
      </c>
    </row>
    <row r="330" spans="2:29" s="18" customFormat="1" x14ac:dyDescent="0.15">
      <c r="B330" s="9">
        <f t="shared" si="29"/>
        <v>324</v>
      </c>
      <c r="C330" s="9" t="s">
        <v>1917</v>
      </c>
      <c r="D330" s="10" t="str">
        <f t="shared" si="30"/>
        <v>Sojo</v>
      </c>
      <c r="E330" s="10" t="str">
        <f t="shared" si="30"/>
        <v>Sullana (PE-01N/PI-102)</v>
      </c>
      <c r="F330" s="10" t="str">
        <f t="shared" si="30"/>
        <v>Sojo</v>
      </c>
      <c r="G330" s="9" t="str">
        <f t="shared" si="30"/>
        <v>PI102</v>
      </c>
      <c r="H330" s="8">
        <f t="shared" si="28"/>
        <v>1413</v>
      </c>
      <c r="I330" s="12">
        <v>193</v>
      </c>
      <c r="J330" s="12">
        <v>625</v>
      </c>
      <c r="K330" s="12">
        <v>174</v>
      </c>
      <c r="L330" s="12">
        <v>31</v>
      </c>
      <c r="M330" s="12">
        <v>82</v>
      </c>
      <c r="N330" s="12">
        <v>6</v>
      </c>
      <c r="O330" s="12">
        <v>16</v>
      </c>
      <c r="P330" s="12">
        <v>10</v>
      </c>
      <c r="Q330" s="12">
        <v>99</v>
      </c>
      <c r="R330" s="12">
        <v>43</v>
      </c>
      <c r="S330" s="12">
        <v>15</v>
      </c>
      <c r="T330" s="12">
        <v>1</v>
      </c>
      <c r="U330" s="12">
        <v>7</v>
      </c>
      <c r="V330" s="12">
        <v>6</v>
      </c>
      <c r="W330" s="12">
        <v>100</v>
      </c>
      <c r="X330" s="12">
        <v>0</v>
      </c>
      <c r="Y330" s="12">
        <v>2</v>
      </c>
      <c r="Z330" s="12">
        <v>2</v>
      </c>
      <c r="AA330" s="12">
        <v>1</v>
      </c>
      <c r="AB330" s="12">
        <v>0</v>
      </c>
      <c r="AC330" s="10" t="str">
        <f t="shared" si="31"/>
        <v>Piura</v>
      </c>
    </row>
    <row r="331" spans="2:29" s="18" customFormat="1" x14ac:dyDescent="0.15">
      <c r="B331" s="9">
        <f t="shared" si="29"/>
        <v>325</v>
      </c>
      <c r="C331" s="9" t="s">
        <v>1922</v>
      </c>
      <c r="D331" s="10" t="str">
        <f t="shared" si="30"/>
        <v>Piura</v>
      </c>
      <c r="E331" s="10" t="str">
        <f t="shared" si="30"/>
        <v>Ov. Dv. Paita (PE-01N/PE-002)</v>
      </c>
      <c r="F331" s="10" t="str">
        <f t="shared" si="30"/>
        <v>Emp. PE-01N/PI-529</v>
      </c>
      <c r="G331" s="9" t="str">
        <f t="shared" si="30"/>
        <v>PE01N</v>
      </c>
      <c r="H331" s="8">
        <f t="shared" si="28"/>
        <v>3422</v>
      </c>
      <c r="I331" s="12">
        <v>891</v>
      </c>
      <c r="J331" s="12">
        <v>112</v>
      </c>
      <c r="K331" s="12">
        <v>665</v>
      </c>
      <c r="L331" s="12">
        <v>405</v>
      </c>
      <c r="M331" s="12">
        <v>115</v>
      </c>
      <c r="N331" s="12">
        <v>11</v>
      </c>
      <c r="O331" s="12">
        <v>308</v>
      </c>
      <c r="P331" s="12">
        <v>102</v>
      </c>
      <c r="Q331" s="12">
        <v>345</v>
      </c>
      <c r="R331" s="12">
        <v>131</v>
      </c>
      <c r="S331" s="12">
        <v>33</v>
      </c>
      <c r="T331" s="12">
        <v>2</v>
      </c>
      <c r="U331" s="12">
        <v>2</v>
      </c>
      <c r="V331" s="12">
        <v>25</v>
      </c>
      <c r="W331" s="12">
        <v>256</v>
      </c>
      <c r="X331" s="12">
        <v>2</v>
      </c>
      <c r="Y331" s="12">
        <v>0</v>
      </c>
      <c r="Z331" s="12">
        <v>11</v>
      </c>
      <c r="AA331" s="12">
        <v>6</v>
      </c>
      <c r="AB331" s="12">
        <v>0</v>
      </c>
      <c r="AC331" s="10" t="str">
        <f t="shared" si="31"/>
        <v>Piura</v>
      </c>
    </row>
    <row r="332" spans="2:29" s="18" customFormat="1" x14ac:dyDescent="0.15">
      <c r="B332" s="9">
        <f t="shared" si="29"/>
        <v>326</v>
      </c>
      <c r="C332" s="9" t="s">
        <v>1927</v>
      </c>
      <c r="D332" s="10" t="str">
        <f t="shared" si="30"/>
        <v>Paita</v>
      </c>
      <c r="E332" s="10" t="str">
        <f t="shared" si="30"/>
        <v>Dv. Yasira</v>
      </c>
      <c r="F332" s="10" t="str">
        <f t="shared" si="30"/>
        <v>Km 20+600</v>
      </c>
      <c r="G332" s="9" t="str">
        <f t="shared" si="30"/>
        <v>PE002</v>
      </c>
      <c r="H332" s="8">
        <f t="shared" si="28"/>
        <v>1482</v>
      </c>
      <c r="I332" s="12">
        <v>245</v>
      </c>
      <c r="J332" s="12">
        <v>54</v>
      </c>
      <c r="K332" s="12">
        <v>288</v>
      </c>
      <c r="L332" s="12">
        <v>164</v>
      </c>
      <c r="M332" s="12">
        <v>79</v>
      </c>
      <c r="N332" s="12">
        <v>41</v>
      </c>
      <c r="O332" s="12">
        <v>155</v>
      </c>
      <c r="P332" s="12">
        <v>71</v>
      </c>
      <c r="Q332" s="12">
        <v>140</v>
      </c>
      <c r="R332" s="12">
        <v>44</v>
      </c>
      <c r="S332" s="12">
        <v>7</v>
      </c>
      <c r="T332" s="12">
        <v>1</v>
      </c>
      <c r="U332" s="12">
        <v>2</v>
      </c>
      <c r="V332" s="12">
        <v>20</v>
      </c>
      <c r="W332" s="12">
        <v>167</v>
      </c>
      <c r="X332" s="12">
        <v>0</v>
      </c>
      <c r="Y332" s="12">
        <v>0</v>
      </c>
      <c r="Z332" s="12">
        <v>3</v>
      </c>
      <c r="AA332" s="12">
        <v>1</v>
      </c>
      <c r="AB332" s="12">
        <v>0</v>
      </c>
      <c r="AC332" s="10" t="str">
        <f t="shared" si="31"/>
        <v>Piura</v>
      </c>
    </row>
    <row r="333" spans="2:29" s="18" customFormat="1" x14ac:dyDescent="0.15">
      <c r="B333" s="9">
        <f t="shared" si="29"/>
        <v>327</v>
      </c>
      <c r="C333" s="9" t="s">
        <v>1934</v>
      </c>
      <c r="D333" s="10" t="str">
        <f t="shared" si="30"/>
        <v>Santa Ana</v>
      </c>
      <c r="E333" s="10" t="str">
        <f t="shared" si="30"/>
        <v>Sajino (PE-1NM/PI-104)</v>
      </c>
      <c r="F333" s="10" t="str">
        <f t="shared" si="30"/>
        <v>Dv. La Tina</v>
      </c>
      <c r="G333" s="9" t="str">
        <f t="shared" si="30"/>
        <v>PE1NL</v>
      </c>
      <c r="H333" s="8">
        <f t="shared" si="28"/>
        <v>453</v>
      </c>
      <c r="I333" s="12">
        <v>61</v>
      </c>
      <c r="J333" s="12">
        <v>244</v>
      </c>
      <c r="K333" s="12">
        <v>74</v>
      </c>
      <c r="L333" s="12">
        <v>3</v>
      </c>
      <c r="M333" s="12">
        <v>19</v>
      </c>
      <c r="N333" s="12">
        <v>1</v>
      </c>
      <c r="O333" s="12">
        <v>2</v>
      </c>
      <c r="P333" s="12">
        <v>1</v>
      </c>
      <c r="Q333" s="12">
        <v>33</v>
      </c>
      <c r="R333" s="12">
        <v>7</v>
      </c>
      <c r="S333" s="12">
        <v>0</v>
      </c>
      <c r="T333" s="12">
        <v>0</v>
      </c>
      <c r="U333" s="12">
        <v>0</v>
      </c>
      <c r="V333" s="12">
        <v>0</v>
      </c>
      <c r="W333" s="12">
        <v>7</v>
      </c>
      <c r="X333" s="12">
        <v>0</v>
      </c>
      <c r="Y333" s="12">
        <v>0</v>
      </c>
      <c r="Z333" s="12">
        <v>0</v>
      </c>
      <c r="AA333" s="12">
        <v>1</v>
      </c>
      <c r="AB333" s="12">
        <v>0</v>
      </c>
      <c r="AC333" s="10" t="str">
        <f t="shared" si="31"/>
        <v>Piura</v>
      </c>
    </row>
    <row r="334" spans="2:29" s="18" customFormat="1" x14ac:dyDescent="0.15">
      <c r="B334" s="9">
        <f t="shared" si="29"/>
        <v>328</v>
      </c>
      <c r="C334" s="9" t="s">
        <v>1939</v>
      </c>
      <c r="D334" s="10" t="str">
        <f t="shared" si="30"/>
        <v>Pte. Macará</v>
      </c>
      <c r="E334" s="10" t="str">
        <f t="shared" si="30"/>
        <v>Dv. La Tina</v>
      </c>
      <c r="F334" s="10" t="str">
        <f t="shared" si="30"/>
        <v>PUENTE MACARÁ (Ecuador)</v>
      </c>
      <c r="G334" s="9" t="str">
        <f t="shared" si="30"/>
        <v>PE1NL</v>
      </c>
      <c r="H334" s="8">
        <f t="shared" si="28"/>
        <v>611</v>
      </c>
      <c r="I334" s="12">
        <v>424</v>
      </c>
      <c r="J334" s="12">
        <v>30</v>
      </c>
      <c r="K334" s="12">
        <v>105</v>
      </c>
      <c r="L334" s="12">
        <v>3</v>
      </c>
      <c r="M334" s="12">
        <v>20</v>
      </c>
      <c r="N334" s="12">
        <v>0</v>
      </c>
      <c r="O334" s="12">
        <v>1</v>
      </c>
      <c r="P334" s="12">
        <v>0</v>
      </c>
      <c r="Q334" s="12">
        <v>26</v>
      </c>
      <c r="R334" s="12">
        <v>1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1</v>
      </c>
      <c r="AB334" s="12">
        <v>0</v>
      </c>
      <c r="AC334" s="10" t="str">
        <f t="shared" si="31"/>
        <v>Piura</v>
      </c>
    </row>
    <row r="335" spans="2:29" s="18" customFormat="1" x14ac:dyDescent="0.15">
      <c r="B335" s="9">
        <f t="shared" si="29"/>
        <v>329</v>
      </c>
      <c r="C335" s="9" t="s">
        <v>1944</v>
      </c>
      <c r="D335" s="10" t="str">
        <f t="shared" si="30"/>
        <v>Peaje Chulucanas</v>
      </c>
      <c r="E335" s="10" t="str">
        <f t="shared" si="30"/>
        <v>Dv. Chulucanas</v>
      </c>
      <c r="F335" s="10" t="str">
        <f t="shared" si="30"/>
        <v>Acceso Piura este</v>
      </c>
      <c r="G335" s="9" t="str">
        <f t="shared" si="30"/>
        <v>PE1NJ</v>
      </c>
      <c r="H335" s="8">
        <f t="shared" si="28"/>
        <v>1077</v>
      </c>
      <c r="I335" s="12">
        <v>220</v>
      </c>
      <c r="J335" s="12">
        <v>68</v>
      </c>
      <c r="K335" s="12">
        <v>233</v>
      </c>
      <c r="L335" s="12">
        <v>52</v>
      </c>
      <c r="M335" s="12">
        <v>78</v>
      </c>
      <c r="N335" s="12">
        <v>36</v>
      </c>
      <c r="O335" s="12">
        <v>78</v>
      </c>
      <c r="P335" s="12">
        <v>49</v>
      </c>
      <c r="Q335" s="12">
        <v>120</v>
      </c>
      <c r="R335" s="12">
        <v>32</v>
      </c>
      <c r="S335" s="12">
        <v>7</v>
      </c>
      <c r="T335" s="12">
        <v>1</v>
      </c>
      <c r="U335" s="12">
        <v>1</v>
      </c>
      <c r="V335" s="12">
        <v>10</v>
      </c>
      <c r="W335" s="12">
        <v>86</v>
      </c>
      <c r="X335" s="12">
        <v>0</v>
      </c>
      <c r="Y335" s="12">
        <v>0</v>
      </c>
      <c r="Z335" s="12">
        <v>4</v>
      </c>
      <c r="AA335" s="12">
        <v>2</v>
      </c>
      <c r="AB335" s="12">
        <v>0</v>
      </c>
      <c r="AC335" s="10" t="str">
        <f t="shared" si="31"/>
        <v>Piura</v>
      </c>
    </row>
    <row r="336" spans="2:29" s="18" customFormat="1" x14ac:dyDescent="0.15">
      <c r="B336" s="9">
        <f t="shared" si="29"/>
        <v>330</v>
      </c>
      <c r="C336" s="9" t="s">
        <v>1950</v>
      </c>
      <c r="D336" s="10" t="str">
        <f t="shared" si="30"/>
        <v>Salitral</v>
      </c>
      <c r="E336" s="10" t="str">
        <f t="shared" si="30"/>
        <v>Buenos Aires</v>
      </c>
      <c r="F336" s="10" t="str">
        <f t="shared" si="30"/>
        <v>Salitral</v>
      </c>
      <c r="G336" s="9" t="str">
        <f t="shared" si="30"/>
        <v>PE02A</v>
      </c>
      <c r="H336" s="8">
        <f t="shared" si="28"/>
        <v>285</v>
      </c>
      <c r="I336" s="12">
        <v>32</v>
      </c>
      <c r="J336" s="12">
        <v>31</v>
      </c>
      <c r="K336" s="12">
        <v>76</v>
      </c>
      <c r="L336" s="12">
        <v>10</v>
      </c>
      <c r="M336" s="12">
        <v>30</v>
      </c>
      <c r="N336" s="12">
        <v>20</v>
      </c>
      <c r="O336" s="12">
        <v>14</v>
      </c>
      <c r="P336" s="12">
        <v>1</v>
      </c>
      <c r="Q336" s="12">
        <v>59</v>
      </c>
      <c r="R336" s="12">
        <v>8</v>
      </c>
      <c r="S336" s="12">
        <v>1</v>
      </c>
      <c r="T336" s="12">
        <v>0</v>
      </c>
      <c r="U336" s="12">
        <v>1</v>
      </c>
      <c r="V336" s="12">
        <v>0</v>
      </c>
      <c r="W336" s="12">
        <v>2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0" t="str">
        <f t="shared" si="31"/>
        <v>Piura</v>
      </c>
    </row>
    <row r="337" spans="2:29" s="18" customFormat="1" x14ac:dyDescent="0.15">
      <c r="B337" s="9">
        <f t="shared" si="29"/>
        <v>331</v>
      </c>
      <c r="C337" s="9" t="s">
        <v>1954</v>
      </c>
      <c r="D337" s="10" t="str">
        <f t="shared" si="30"/>
        <v>Canchaque</v>
      </c>
      <c r="E337" s="10" t="str">
        <f t="shared" si="30"/>
        <v>Salitral</v>
      </c>
      <c r="F337" s="10" t="str">
        <f t="shared" si="30"/>
        <v>Canchaque</v>
      </c>
      <c r="G337" s="9" t="str">
        <f t="shared" si="30"/>
        <v>PE02A</v>
      </c>
      <c r="H337" s="8">
        <f t="shared" si="28"/>
        <v>209</v>
      </c>
      <c r="I337" s="12">
        <v>24</v>
      </c>
      <c r="J337" s="12">
        <v>27</v>
      </c>
      <c r="K337" s="12">
        <v>53</v>
      </c>
      <c r="L337" s="12">
        <v>5</v>
      </c>
      <c r="M337" s="12">
        <v>27</v>
      </c>
      <c r="N337" s="12">
        <v>14</v>
      </c>
      <c r="O337" s="12">
        <v>19</v>
      </c>
      <c r="P337" s="12">
        <v>0</v>
      </c>
      <c r="Q337" s="12">
        <v>34</v>
      </c>
      <c r="R337" s="12">
        <v>4</v>
      </c>
      <c r="S337" s="12">
        <v>1</v>
      </c>
      <c r="T337" s="12">
        <v>0</v>
      </c>
      <c r="U337" s="12">
        <v>0</v>
      </c>
      <c r="V337" s="12">
        <v>0</v>
      </c>
      <c r="W337" s="12">
        <v>1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0" t="str">
        <f t="shared" si="31"/>
        <v>Piura</v>
      </c>
    </row>
    <row r="338" spans="2:29" s="18" customFormat="1" x14ac:dyDescent="0.15">
      <c r="B338" s="9">
        <f t="shared" si="29"/>
        <v>332</v>
      </c>
      <c r="C338" s="9" t="s">
        <v>1958</v>
      </c>
      <c r="D338" s="10" t="str">
        <f t="shared" si="30"/>
        <v>Huancabamba</v>
      </c>
      <c r="E338" s="10" t="str">
        <f t="shared" si="30"/>
        <v>Cupiche</v>
      </c>
      <c r="F338" s="10" t="str">
        <f t="shared" si="30"/>
        <v>Cocachacra</v>
      </c>
      <c r="G338" s="9" t="str">
        <f t="shared" si="30"/>
        <v>PE022</v>
      </c>
      <c r="H338" s="8">
        <f t="shared" si="28"/>
        <v>181</v>
      </c>
      <c r="I338" s="12">
        <v>19</v>
      </c>
      <c r="J338" s="12">
        <v>19</v>
      </c>
      <c r="K338" s="12">
        <v>45</v>
      </c>
      <c r="L338" s="12">
        <v>1</v>
      </c>
      <c r="M338" s="12">
        <v>46</v>
      </c>
      <c r="N338" s="12">
        <v>3</v>
      </c>
      <c r="O338" s="12">
        <v>13</v>
      </c>
      <c r="P338" s="12">
        <v>0</v>
      </c>
      <c r="Q338" s="12">
        <v>29</v>
      </c>
      <c r="R338" s="12">
        <v>6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0" t="str">
        <f t="shared" si="31"/>
        <v>Piura</v>
      </c>
    </row>
    <row r="339" spans="2:29" s="18" customFormat="1" x14ac:dyDescent="0.15">
      <c r="B339" s="9">
        <f t="shared" si="29"/>
        <v>333</v>
      </c>
      <c r="C339" s="9" t="s">
        <v>1960</v>
      </c>
      <c r="D339" s="10" t="str">
        <f t="shared" si="30"/>
        <v>El Tambo</v>
      </c>
      <c r="E339" s="10" t="str">
        <f t="shared" si="30"/>
        <v>El Tambo (L.D. Piura/Cajamarca)</v>
      </c>
      <c r="F339" s="10" t="str">
        <f t="shared" si="30"/>
        <v>Dv. Huarmaca (PE-03N/PI-111)</v>
      </c>
      <c r="G339" s="9" t="str">
        <f t="shared" si="30"/>
        <v>PE03N</v>
      </c>
      <c r="H339" s="8">
        <f t="shared" si="28"/>
        <v>50</v>
      </c>
      <c r="I339" s="12">
        <v>8</v>
      </c>
      <c r="J339" s="12">
        <v>1</v>
      </c>
      <c r="K339" s="12">
        <v>21</v>
      </c>
      <c r="L339" s="12">
        <v>1</v>
      </c>
      <c r="M339" s="12">
        <v>4</v>
      </c>
      <c r="N339" s="12">
        <v>0</v>
      </c>
      <c r="O339" s="12">
        <v>1</v>
      </c>
      <c r="P339" s="12">
        <v>0</v>
      </c>
      <c r="Q339" s="12">
        <v>9</v>
      </c>
      <c r="R339" s="12">
        <v>5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0" t="str">
        <f t="shared" si="31"/>
        <v>Piura</v>
      </c>
    </row>
    <row r="340" spans="2:29" s="18" customFormat="1" x14ac:dyDescent="0.15">
      <c r="B340" s="9">
        <f t="shared" si="29"/>
        <v>334</v>
      </c>
      <c r="C340" s="9" t="s">
        <v>1965</v>
      </c>
      <c r="D340" s="10" t="str">
        <f t="shared" si="30"/>
        <v>El Cincuenta</v>
      </c>
      <c r="E340" s="10" t="str">
        <f t="shared" si="30"/>
        <v>Dv. Huancabamba</v>
      </c>
      <c r="F340" s="10" t="str">
        <f t="shared" si="30"/>
        <v>Dv. Chulucanas</v>
      </c>
      <c r="G340" s="9" t="str">
        <f t="shared" si="30"/>
        <v>PE1NJ</v>
      </c>
      <c r="H340" s="8">
        <f t="shared" si="28"/>
        <v>1055</v>
      </c>
      <c r="I340" s="12">
        <v>214</v>
      </c>
      <c r="J340" s="12">
        <v>140</v>
      </c>
      <c r="K340" s="12">
        <v>217</v>
      </c>
      <c r="L340" s="12">
        <v>12</v>
      </c>
      <c r="M340" s="12">
        <v>131</v>
      </c>
      <c r="N340" s="12">
        <v>30</v>
      </c>
      <c r="O340" s="12">
        <v>62</v>
      </c>
      <c r="P340" s="12">
        <v>27</v>
      </c>
      <c r="Q340" s="12">
        <v>60</v>
      </c>
      <c r="R340" s="12">
        <v>38</v>
      </c>
      <c r="S340" s="12">
        <v>15</v>
      </c>
      <c r="T340" s="12">
        <v>4</v>
      </c>
      <c r="U340" s="12">
        <v>5</v>
      </c>
      <c r="V340" s="12">
        <v>7</v>
      </c>
      <c r="W340" s="12">
        <v>85</v>
      </c>
      <c r="X340" s="12">
        <v>1</v>
      </c>
      <c r="Y340" s="12">
        <v>2</v>
      </c>
      <c r="Z340" s="12">
        <v>2</v>
      </c>
      <c r="AA340" s="12">
        <v>3</v>
      </c>
      <c r="AB340" s="12">
        <v>0</v>
      </c>
      <c r="AC340" s="10" t="str">
        <f t="shared" si="31"/>
        <v>Piura</v>
      </c>
    </row>
    <row r="341" spans="2:29" s="18" customFormat="1" x14ac:dyDescent="0.15">
      <c r="B341" s="9">
        <f t="shared" si="29"/>
        <v>335</v>
      </c>
      <c r="C341" s="9" t="s">
        <v>1970</v>
      </c>
      <c r="D341" s="10" t="str">
        <f t="shared" si="30"/>
        <v>Peaje Bayovar</v>
      </c>
      <c r="E341" s="10" t="str">
        <f t="shared" si="30"/>
        <v>Emp. PE-01N/PI-1006</v>
      </c>
      <c r="F341" s="10" t="str">
        <f t="shared" si="30"/>
        <v>Dv. Catacaos (PE-01N/PE-1NL)</v>
      </c>
      <c r="G341" s="9" t="str">
        <f t="shared" si="30"/>
        <v>PE01N</v>
      </c>
      <c r="H341" s="8">
        <f t="shared" si="28"/>
        <v>1356</v>
      </c>
      <c r="I341" s="12">
        <v>221</v>
      </c>
      <c r="J341" s="12">
        <v>32</v>
      </c>
      <c r="K341" s="12">
        <v>146</v>
      </c>
      <c r="L341" s="12">
        <v>16</v>
      </c>
      <c r="M341" s="12">
        <v>42</v>
      </c>
      <c r="N341" s="12">
        <v>16</v>
      </c>
      <c r="O341" s="12">
        <v>18</v>
      </c>
      <c r="P341" s="12">
        <v>178</v>
      </c>
      <c r="Q341" s="12">
        <v>101</v>
      </c>
      <c r="R341" s="12">
        <v>78</v>
      </c>
      <c r="S341" s="12">
        <v>28</v>
      </c>
      <c r="T341" s="12">
        <v>2</v>
      </c>
      <c r="U341" s="12">
        <v>5</v>
      </c>
      <c r="V341" s="12">
        <v>33</v>
      </c>
      <c r="W341" s="12">
        <v>408</v>
      </c>
      <c r="X341" s="12">
        <v>1</v>
      </c>
      <c r="Y341" s="12">
        <v>2</v>
      </c>
      <c r="Z341" s="12">
        <v>16</v>
      </c>
      <c r="AA341" s="12">
        <v>13</v>
      </c>
      <c r="AB341" s="12">
        <v>0</v>
      </c>
      <c r="AC341" s="10" t="str">
        <f t="shared" si="31"/>
        <v>Piura</v>
      </c>
    </row>
    <row r="342" spans="2:29" s="18" customFormat="1" x14ac:dyDescent="0.15">
      <c r="B342" s="9">
        <f t="shared" si="29"/>
        <v>336</v>
      </c>
      <c r="C342" s="9" t="s">
        <v>1973</v>
      </c>
      <c r="D342" s="10" t="str">
        <f t="shared" si="30"/>
        <v>Matacaballo</v>
      </c>
      <c r="E342" s="10" t="str">
        <f t="shared" si="30"/>
        <v>Sechura</v>
      </c>
      <c r="F342" s="10" t="str">
        <f t="shared" si="30"/>
        <v>Dv. Bayóvar (PE-1NK/PE-004)</v>
      </c>
      <c r="G342" s="9" t="str">
        <f t="shared" si="30"/>
        <v>PE1NK</v>
      </c>
      <c r="H342" s="8">
        <f t="shared" si="28"/>
        <v>1480</v>
      </c>
      <c r="I342" s="12">
        <v>175</v>
      </c>
      <c r="J342" s="12">
        <v>368</v>
      </c>
      <c r="K342" s="12">
        <v>221</v>
      </c>
      <c r="L342" s="12">
        <v>95</v>
      </c>
      <c r="M342" s="12">
        <v>132</v>
      </c>
      <c r="N342" s="12">
        <v>27</v>
      </c>
      <c r="O342" s="12">
        <v>58</v>
      </c>
      <c r="P342" s="12">
        <v>21</v>
      </c>
      <c r="Q342" s="12">
        <v>122</v>
      </c>
      <c r="R342" s="12">
        <v>51</v>
      </c>
      <c r="S342" s="12">
        <v>30</v>
      </c>
      <c r="T342" s="12">
        <v>21</v>
      </c>
      <c r="U342" s="12">
        <v>18</v>
      </c>
      <c r="V342" s="12">
        <v>20</v>
      </c>
      <c r="W342" s="12">
        <v>47</v>
      </c>
      <c r="X342" s="12">
        <v>14</v>
      </c>
      <c r="Y342" s="12">
        <v>16</v>
      </c>
      <c r="Z342" s="12">
        <v>17</v>
      </c>
      <c r="AA342" s="12">
        <v>27</v>
      </c>
      <c r="AB342" s="12">
        <v>0</v>
      </c>
      <c r="AC342" s="10" t="str">
        <f t="shared" si="31"/>
        <v>Piura</v>
      </c>
    </row>
    <row r="343" spans="2:29" s="18" customFormat="1" x14ac:dyDescent="0.15">
      <c r="B343" s="9">
        <f t="shared" si="29"/>
        <v>337</v>
      </c>
      <c r="C343" s="9" t="s">
        <v>1978</v>
      </c>
      <c r="D343" s="10" t="str">
        <f t="shared" si="30"/>
        <v>Olmos</v>
      </c>
      <c r="E343" s="10" t="str">
        <f t="shared" si="30"/>
        <v>Dv. Olmos</v>
      </c>
      <c r="F343" s="10" t="str">
        <f t="shared" si="30"/>
        <v>Lím. Dep. Lambayeque/Piura</v>
      </c>
      <c r="G343" s="9" t="str">
        <f t="shared" si="30"/>
        <v>PE1NJ</v>
      </c>
      <c r="H343" s="8">
        <f t="shared" si="28"/>
        <v>752</v>
      </c>
      <c r="I343" s="12">
        <v>57</v>
      </c>
      <c r="J343" s="12">
        <v>136</v>
      </c>
      <c r="K343" s="12">
        <v>189</v>
      </c>
      <c r="L343" s="12">
        <v>20</v>
      </c>
      <c r="M343" s="12">
        <v>123</v>
      </c>
      <c r="N343" s="12">
        <v>7</v>
      </c>
      <c r="O343" s="12">
        <v>5</v>
      </c>
      <c r="P343" s="12">
        <v>4</v>
      </c>
      <c r="Q343" s="12">
        <v>99</v>
      </c>
      <c r="R343" s="12">
        <v>19</v>
      </c>
      <c r="S343" s="12">
        <v>5</v>
      </c>
      <c r="T343" s="12">
        <v>0</v>
      </c>
      <c r="U343" s="12">
        <v>0</v>
      </c>
      <c r="V343" s="12">
        <v>3</v>
      </c>
      <c r="W343" s="12">
        <v>80</v>
      </c>
      <c r="X343" s="12">
        <v>1</v>
      </c>
      <c r="Y343" s="12">
        <v>1</v>
      </c>
      <c r="Z343" s="12">
        <v>2</v>
      </c>
      <c r="AA343" s="12">
        <v>1</v>
      </c>
      <c r="AB343" s="12">
        <v>0</v>
      </c>
      <c r="AC343" s="10" t="str">
        <f t="shared" si="31"/>
        <v>Lambayeque</v>
      </c>
    </row>
    <row r="344" spans="2:29" s="18" customFormat="1" x14ac:dyDescent="0.15">
      <c r="B344" s="9">
        <f t="shared" si="29"/>
        <v>338</v>
      </c>
      <c r="C344" s="9" t="s">
        <v>1983</v>
      </c>
      <c r="D344" s="10" t="str">
        <f t="shared" si="30"/>
        <v>Paredones</v>
      </c>
      <c r="E344" s="10" t="str">
        <f t="shared" si="30"/>
        <v>Mocce (PE-01N/PE-1NK)</v>
      </c>
      <c r="F344" s="10" t="str">
        <f t="shared" si="30"/>
        <v>Mórrope (PE-01N/LA-104)</v>
      </c>
      <c r="G344" s="9" t="str">
        <f t="shared" si="30"/>
        <v>PE01N</v>
      </c>
      <c r="H344" s="8">
        <f t="shared" si="28"/>
        <v>2259</v>
      </c>
      <c r="I344" s="12">
        <v>364</v>
      </c>
      <c r="J344" s="12">
        <v>224</v>
      </c>
      <c r="K344" s="12">
        <v>311</v>
      </c>
      <c r="L344" s="12">
        <v>64</v>
      </c>
      <c r="M344" s="12">
        <v>343</v>
      </c>
      <c r="N344" s="12">
        <v>9</v>
      </c>
      <c r="O344" s="12">
        <v>24</v>
      </c>
      <c r="P344" s="12">
        <v>180</v>
      </c>
      <c r="Q344" s="12">
        <v>185</v>
      </c>
      <c r="R344" s="12">
        <v>93</v>
      </c>
      <c r="S344" s="12">
        <v>52</v>
      </c>
      <c r="T344" s="12">
        <v>13</v>
      </c>
      <c r="U344" s="12">
        <v>16</v>
      </c>
      <c r="V344" s="12">
        <v>17</v>
      </c>
      <c r="W344" s="12">
        <v>338</v>
      </c>
      <c r="X344" s="12">
        <v>4</v>
      </c>
      <c r="Y344" s="12">
        <v>5</v>
      </c>
      <c r="Z344" s="12">
        <v>7</v>
      </c>
      <c r="AA344" s="12">
        <v>10</v>
      </c>
      <c r="AB344" s="12">
        <v>0</v>
      </c>
      <c r="AC344" s="10" t="str">
        <f t="shared" si="31"/>
        <v>Lambayeque</v>
      </c>
    </row>
    <row r="345" spans="2:29" s="18" customFormat="1" x14ac:dyDescent="0.15">
      <c r="B345" s="9">
        <f t="shared" si="29"/>
        <v>339</v>
      </c>
      <c r="C345" s="9" t="s">
        <v>1987</v>
      </c>
      <c r="D345" s="10" t="str">
        <f t="shared" si="30"/>
        <v>Pacora</v>
      </c>
      <c r="E345" s="10" t="str">
        <f t="shared" si="30"/>
        <v>Dv. Ferreñafe</v>
      </c>
      <c r="F345" s="10" t="str">
        <f t="shared" si="30"/>
        <v>Dv. Motupe</v>
      </c>
      <c r="G345" s="9" t="str">
        <f t="shared" si="30"/>
        <v>PE1NJ</v>
      </c>
      <c r="H345" s="8">
        <f t="shared" si="28"/>
        <v>1265</v>
      </c>
      <c r="I345" s="12">
        <v>138</v>
      </c>
      <c r="J345" s="12">
        <v>64</v>
      </c>
      <c r="K345" s="12">
        <v>175</v>
      </c>
      <c r="L345" s="12">
        <v>47</v>
      </c>
      <c r="M345" s="12">
        <v>338</v>
      </c>
      <c r="N345" s="12">
        <v>2</v>
      </c>
      <c r="O345" s="12">
        <v>18</v>
      </c>
      <c r="P345" s="12">
        <v>85</v>
      </c>
      <c r="Q345" s="12">
        <v>159</v>
      </c>
      <c r="R345" s="12">
        <v>68</v>
      </c>
      <c r="S345" s="12">
        <v>15</v>
      </c>
      <c r="T345" s="12">
        <v>3</v>
      </c>
      <c r="U345" s="12">
        <v>8</v>
      </c>
      <c r="V345" s="12">
        <v>11</v>
      </c>
      <c r="W345" s="12">
        <v>115</v>
      </c>
      <c r="X345" s="12">
        <v>1</v>
      </c>
      <c r="Y345" s="12">
        <v>2</v>
      </c>
      <c r="Z345" s="12">
        <v>7</v>
      </c>
      <c r="AA345" s="12">
        <v>9</v>
      </c>
      <c r="AB345" s="12">
        <v>0</v>
      </c>
      <c r="AC345" s="10" t="str">
        <f t="shared" si="31"/>
        <v>Lambayeque</v>
      </c>
    </row>
    <row r="346" spans="2:29" s="18" customFormat="1" x14ac:dyDescent="0.15">
      <c r="B346" s="9">
        <f t="shared" si="29"/>
        <v>340</v>
      </c>
      <c r="C346" s="9" t="s">
        <v>1990</v>
      </c>
      <c r="D346" s="10" t="str">
        <f t="shared" si="30"/>
        <v>Mochumi</v>
      </c>
      <c r="E346" s="10" t="str">
        <f t="shared" si="30"/>
        <v>Mocce (PE-01N/PE-1NK)</v>
      </c>
      <c r="F346" s="10" t="str">
        <f t="shared" si="30"/>
        <v>Dv. Ferreñafe</v>
      </c>
      <c r="G346" s="9" t="str">
        <f t="shared" si="30"/>
        <v>PE1NJ</v>
      </c>
      <c r="H346" s="8">
        <f t="shared" si="28"/>
        <v>2971</v>
      </c>
      <c r="I346" s="12">
        <v>488</v>
      </c>
      <c r="J346" s="12">
        <v>80</v>
      </c>
      <c r="K346" s="12">
        <v>409</v>
      </c>
      <c r="L346" s="12">
        <v>69</v>
      </c>
      <c r="M346" s="12">
        <v>1260</v>
      </c>
      <c r="N346" s="12">
        <v>15</v>
      </c>
      <c r="O346" s="12">
        <v>37</v>
      </c>
      <c r="P346" s="12">
        <v>93</v>
      </c>
      <c r="Q346" s="12">
        <v>240</v>
      </c>
      <c r="R346" s="12">
        <v>92</v>
      </c>
      <c r="S346" s="12">
        <v>20</v>
      </c>
      <c r="T346" s="12">
        <v>1</v>
      </c>
      <c r="U346" s="12">
        <v>4</v>
      </c>
      <c r="V346" s="12">
        <v>12</v>
      </c>
      <c r="W346" s="12">
        <v>129</v>
      </c>
      <c r="X346" s="12">
        <v>1</v>
      </c>
      <c r="Y346" s="12">
        <v>2</v>
      </c>
      <c r="Z346" s="12">
        <v>3</v>
      </c>
      <c r="AA346" s="12">
        <v>16</v>
      </c>
      <c r="AB346" s="12">
        <v>0</v>
      </c>
      <c r="AC346" s="10" t="str">
        <f t="shared" si="31"/>
        <v>Lambayeque</v>
      </c>
    </row>
    <row r="347" spans="2:29" s="18" customFormat="1" x14ac:dyDescent="0.15">
      <c r="B347" s="9">
        <f t="shared" si="29"/>
        <v>341</v>
      </c>
      <c r="C347" s="9" t="s">
        <v>1994</v>
      </c>
      <c r="D347" s="10" t="str">
        <f t="shared" ref="D347:G366" si="32">VLOOKUP($C347,Estaciones_2016,D$586,0)</f>
        <v>Santo Tomás</v>
      </c>
      <c r="E347" s="10" t="str">
        <f t="shared" si="32"/>
        <v>Lambayeque Acceso Sur</v>
      </c>
      <c r="F347" s="10" t="str">
        <f t="shared" si="32"/>
        <v>Lambayeque Acceso Norte</v>
      </c>
      <c r="G347" s="9" t="str">
        <f t="shared" si="32"/>
        <v>PE01N</v>
      </c>
      <c r="H347" s="8">
        <f t="shared" si="28"/>
        <v>14219</v>
      </c>
      <c r="I347" s="12">
        <v>6082</v>
      </c>
      <c r="J347" s="12">
        <v>455</v>
      </c>
      <c r="K347" s="12">
        <v>1325</v>
      </c>
      <c r="L347" s="12">
        <v>834</v>
      </c>
      <c r="M347" s="12">
        <v>3152</v>
      </c>
      <c r="N347" s="12">
        <v>154</v>
      </c>
      <c r="O347" s="12">
        <v>155</v>
      </c>
      <c r="P347" s="12">
        <v>298</v>
      </c>
      <c r="Q347" s="12">
        <v>708</v>
      </c>
      <c r="R347" s="12">
        <v>275</v>
      </c>
      <c r="S347" s="12">
        <v>73</v>
      </c>
      <c r="T347" s="12">
        <v>20</v>
      </c>
      <c r="U347" s="12">
        <v>26</v>
      </c>
      <c r="V347" s="12">
        <v>60</v>
      </c>
      <c r="W347" s="12">
        <v>518</v>
      </c>
      <c r="X347" s="12">
        <v>9</v>
      </c>
      <c r="Y347" s="12">
        <v>11</v>
      </c>
      <c r="Z347" s="12">
        <v>28</v>
      </c>
      <c r="AA347" s="12">
        <v>36</v>
      </c>
      <c r="AB347" s="12">
        <v>0</v>
      </c>
      <c r="AC347" s="10" t="str">
        <f t="shared" si="31"/>
        <v>Lambayeque</v>
      </c>
    </row>
    <row r="348" spans="2:29" s="18" customFormat="1" x14ac:dyDescent="0.15">
      <c r="B348" s="9">
        <f t="shared" si="29"/>
        <v>342</v>
      </c>
      <c r="C348" s="9" t="s">
        <v>1999</v>
      </c>
      <c r="D348" s="10" t="str">
        <f t="shared" si="32"/>
        <v>Patapo</v>
      </c>
      <c r="E348" s="10" t="str">
        <f t="shared" si="32"/>
        <v>Cuculí</v>
      </c>
      <c r="F348" s="10" t="str">
        <f t="shared" si="32"/>
        <v>Chongoyape</v>
      </c>
      <c r="G348" s="9" t="str">
        <f t="shared" si="32"/>
        <v>PE06A</v>
      </c>
      <c r="H348" s="8">
        <f t="shared" si="28"/>
        <v>623</v>
      </c>
      <c r="I348" s="12">
        <v>101</v>
      </c>
      <c r="J348" s="12">
        <v>20</v>
      </c>
      <c r="K348" s="12">
        <v>117</v>
      </c>
      <c r="L348" s="12">
        <v>17</v>
      </c>
      <c r="M348" s="12">
        <v>156</v>
      </c>
      <c r="N348" s="12">
        <v>30</v>
      </c>
      <c r="O348" s="12">
        <v>40</v>
      </c>
      <c r="P348" s="12">
        <v>7</v>
      </c>
      <c r="Q348" s="12">
        <v>99</v>
      </c>
      <c r="R348" s="12">
        <v>23</v>
      </c>
      <c r="S348" s="12">
        <v>2</v>
      </c>
      <c r="T348" s="12">
        <v>1</v>
      </c>
      <c r="U348" s="12">
        <v>1</v>
      </c>
      <c r="V348" s="12">
        <v>1</v>
      </c>
      <c r="W348" s="12">
        <v>5</v>
      </c>
      <c r="X348" s="12">
        <v>0</v>
      </c>
      <c r="Y348" s="12">
        <v>0</v>
      </c>
      <c r="Z348" s="12">
        <v>0</v>
      </c>
      <c r="AA348" s="12">
        <v>3</v>
      </c>
      <c r="AB348" s="12">
        <v>0</v>
      </c>
      <c r="AC348" s="10" t="str">
        <f t="shared" si="31"/>
        <v>Lambayeque</v>
      </c>
    </row>
    <row r="349" spans="2:29" s="18" customFormat="1" x14ac:dyDescent="0.15">
      <c r="B349" s="9">
        <f t="shared" si="29"/>
        <v>343</v>
      </c>
      <c r="C349" s="9" t="s">
        <v>2003</v>
      </c>
      <c r="D349" s="10" t="str">
        <f t="shared" si="32"/>
        <v>Pto. Eten</v>
      </c>
      <c r="E349" s="10" t="str">
        <f t="shared" si="32"/>
        <v>Nuevo Mocupe (PE-01N/LA-114)</v>
      </c>
      <c r="F349" s="10" t="str">
        <f t="shared" si="32"/>
        <v>Dv. Pto Eten (PE-01N/LA-110)</v>
      </c>
      <c r="G349" s="9" t="str">
        <f t="shared" si="32"/>
        <v>PE01N</v>
      </c>
      <c r="H349" s="8">
        <f t="shared" si="28"/>
        <v>3428</v>
      </c>
      <c r="I349" s="12">
        <v>593</v>
      </c>
      <c r="J349" s="12">
        <v>134</v>
      </c>
      <c r="K349" s="12">
        <v>363</v>
      </c>
      <c r="L349" s="12">
        <v>209</v>
      </c>
      <c r="M349" s="12">
        <v>452</v>
      </c>
      <c r="N349" s="12">
        <v>18</v>
      </c>
      <c r="O349" s="12">
        <v>96</v>
      </c>
      <c r="P349" s="12">
        <v>349</v>
      </c>
      <c r="Q349" s="12">
        <v>351</v>
      </c>
      <c r="R349" s="12">
        <v>155</v>
      </c>
      <c r="S349" s="12">
        <v>74</v>
      </c>
      <c r="T349" s="12">
        <v>9</v>
      </c>
      <c r="U349" s="12">
        <v>11</v>
      </c>
      <c r="V349" s="12">
        <v>67</v>
      </c>
      <c r="W349" s="12">
        <v>474</v>
      </c>
      <c r="X349" s="12">
        <v>3</v>
      </c>
      <c r="Y349" s="12">
        <v>17</v>
      </c>
      <c r="Z349" s="12">
        <v>20</v>
      </c>
      <c r="AA349" s="12">
        <v>33</v>
      </c>
      <c r="AB349" s="12">
        <v>0</v>
      </c>
      <c r="AC349" s="10" t="str">
        <f t="shared" si="31"/>
        <v>Lambayeque</v>
      </c>
    </row>
    <row r="350" spans="2:29" s="18" customFormat="1" x14ac:dyDescent="0.15">
      <c r="B350" s="9">
        <f t="shared" si="29"/>
        <v>344</v>
      </c>
      <c r="C350" s="9" t="s">
        <v>2008</v>
      </c>
      <c r="D350" s="10" t="str">
        <f t="shared" si="32"/>
        <v>Oyotún</v>
      </c>
      <c r="E350" s="10" t="str">
        <f t="shared" si="32"/>
        <v>Nueva Arica</v>
      </c>
      <c r="F350" s="10" t="str">
        <f t="shared" si="32"/>
        <v>Oyotún</v>
      </c>
      <c r="G350" s="9" t="str">
        <f t="shared" si="32"/>
        <v>PE1NI</v>
      </c>
      <c r="H350" s="8">
        <f t="shared" si="28"/>
        <v>235</v>
      </c>
      <c r="I350" s="12">
        <v>73</v>
      </c>
      <c r="J350" s="12">
        <v>6</v>
      </c>
      <c r="K350" s="12">
        <v>38</v>
      </c>
      <c r="L350" s="12">
        <v>6</v>
      </c>
      <c r="M350" s="12">
        <v>58</v>
      </c>
      <c r="N350" s="12">
        <v>3</v>
      </c>
      <c r="O350" s="12">
        <v>5</v>
      </c>
      <c r="P350" s="12">
        <v>1</v>
      </c>
      <c r="Q350" s="12">
        <v>13</v>
      </c>
      <c r="R350" s="12">
        <v>29</v>
      </c>
      <c r="S350" s="12">
        <v>1</v>
      </c>
      <c r="T350" s="12">
        <v>0</v>
      </c>
      <c r="U350" s="12">
        <v>1</v>
      </c>
      <c r="V350" s="12">
        <v>0</v>
      </c>
      <c r="W350" s="12">
        <v>1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0" t="str">
        <f t="shared" si="31"/>
        <v>Lambayeque</v>
      </c>
    </row>
    <row r="351" spans="2:29" s="18" customFormat="1" x14ac:dyDescent="0.15">
      <c r="B351" s="9">
        <f t="shared" si="29"/>
        <v>345</v>
      </c>
      <c r="C351" s="9" t="s">
        <v>2012</v>
      </c>
      <c r="D351" s="10" t="str">
        <f t="shared" si="32"/>
        <v>Pacanguilla</v>
      </c>
      <c r="E351" s="10" t="str">
        <f t="shared" si="32"/>
        <v>Emp. PE-01N/PE-1NI</v>
      </c>
      <c r="F351" s="10" t="str">
        <f t="shared" si="32"/>
        <v>Lím. Dep. La Libertad/Lambayeque_x000D_</v>
      </c>
      <c r="G351" s="9" t="str">
        <f t="shared" si="32"/>
        <v>PE01N</v>
      </c>
      <c r="H351" s="8">
        <f t="shared" si="28"/>
        <v>2428</v>
      </c>
      <c r="I351" s="12">
        <v>352</v>
      </c>
      <c r="J351" s="12">
        <v>97</v>
      </c>
      <c r="K351" s="12">
        <v>307</v>
      </c>
      <c r="L351" s="12">
        <v>173</v>
      </c>
      <c r="M351" s="12">
        <v>185</v>
      </c>
      <c r="N351" s="12">
        <v>12</v>
      </c>
      <c r="O351" s="12">
        <v>68</v>
      </c>
      <c r="P351" s="12">
        <v>304</v>
      </c>
      <c r="Q351" s="12">
        <v>231</v>
      </c>
      <c r="R351" s="12">
        <v>147</v>
      </c>
      <c r="S351" s="12">
        <v>40</v>
      </c>
      <c r="T351" s="12">
        <v>4</v>
      </c>
      <c r="U351" s="12">
        <v>7</v>
      </c>
      <c r="V351" s="12">
        <v>45</v>
      </c>
      <c r="W351" s="12">
        <v>398</v>
      </c>
      <c r="X351" s="12">
        <v>6</v>
      </c>
      <c r="Y351" s="12">
        <v>1</v>
      </c>
      <c r="Z351" s="12">
        <v>35</v>
      </c>
      <c r="AA351" s="12">
        <v>16</v>
      </c>
      <c r="AB351" s="12">
        <v>0</v>
      </c>
      <c r="AC351" s="10" t="str">
        <f t="shared" si="31"/>
        <v>La Libertad</v>
      </c>
    </row>
    <row r="352" spans="2:29" s="18" customFormat="1" x14ac:dyDescent="0.15">
      <c r="B352" s="9">
        <f t="shared" si="29"/>
        <v>346</v>
      </c>
      <c r="C352" s="9" t="s">
        <v>2018</v>
      </c>
      <c r="D352" s="10" t="str">
        <f t="shared" si="32"/>
        <v>San Pedro de Lloc</v>
      </c>
      <c r="E352" s="10" t="str">
        <f t="shared" si="32"/>
        <v>San Pedro de Lloc</v>
      </c>
      <c r="F352" s="10" t="str">
        <f t="shared" si="32"/>
        <v>Pacasmayo AccesoSur</v>
      </c>
      <c r="G352" s="9" t="str">
        <f t="shared" si="32"/>
        <v>PE01N</v>
      </c>
      <c r="H352" s="8">
        <f t="shared" si="28"/>
        <v>4579</v>
      </c>
      <c r="I352" s="12">
        <v>1124</v>
      </c>
      <c r="J352" s="12">
        <v>921</v>
      </c>
      <c r="K352" s="12">
        <v>452</v>
      </c>
      <c r="L352" s="12">
        <v>259</v>
      </c>
      <c r="M352" s="12">
        <v>278</v>
      </c>
      <c r="N352" s="12">
        <v>51</v>
      </c>
      <c r="O352" s="12">
        <v>70</v>
      </c>
      <c r="P352" s="12">
        <v>320</v>
      </c>
      <c r="Q352" s="12">
        <v>279</v>
      </c>
      <c r="R352" s="12">
        <v>148</v>
      </c>
      <c r="S352" s="12">
        <v>40</v>
      </c>
      <c r="T352" s="12">
        <v>8</v>
      </c>
      <c r="U352" s="12">
        <v>8</v>
      </c>
      <c r="V352" s="12">
        <v>40</v>
      </c>
      <c r="W352" s="12">
        <v>519</v>
      </c>
      <c r="X352" s="12">
        <v>6</v>
      </c>
      <c r="Y352" s="12">
        <v>9</v>
      </c>
      <c r="Z352" s="12">
        <v>29</v>
      </c>
      <c r="AA352" s="12">
        <v>18</v>
      </c>
      <c r="AB352" s="12">
        <v>0</v>
      </c>
      <c r="AC352" s="10" t="str">
        <f t="shared" si="31"/>
        <v>La Libertad</v>
      </c>
    </row>
    <row r="353" spans="2:29" s="18" customFormat="1" x14ac:dyDescent="0.15">
      <c r="B353" s="9">
        <f t="shared" si="29"/>
        <v>347</v>
      </c>
      <c r="C353" s="9" t="s">
        <v>2023</v>
      </c>
      <c r="D353" s="10" t="str">
        <f t="shared" si="32"/>
        <v>La Arenita</v>
      </c>
      <c r="E353" s="10" t="str">
        <f t="shared" si="32"/>
        <v>Paiján</v>
      </c>
      <c r="F353" s="10" t="str">
        <f t="shared" si="32"/>
        <v>Emp. PE-01N/PE-1NH</v>
      </c>
      <c r="G353" s="9" t="str">
        <f t="shared" si="32"/>
        <v>PE01N</v>
      </c>
      <c r="H353" s="8">
        <f t="shared" si="28"/>
        <v>2406</v>
      </c>
      <c r="I353" s="12">
        <v>336</v>
      </c>
      <c r="J353" s="12">
        <v>52</v>
      </c>
      <c r="K353" s="12">
        <v>298</v>
      </c>
      <c r="L353" s="12">
        <v>135</v>
      </c>
      <c r="M353" s="12">
        <v>151</v>
      </c>
      <c r="N353" s="12">
        <v>54</v>
      </c>
      <c r="O353" s="12">
        <v>86</v>
      </c>
      <c r="P353" s="12">
        <v>269</v>
      </c>
      <c r="Q353" s="12">
        <v>199</v>
      </c>
      <c r="R353" s="12">
        <v>134</v>
      </c>
      <c r="S353" s="12">
        <v>40</v>
      </c>
      <c r="T353" s="12">
        <v>13</v>
      </c>
      <c r="U353" s="12">
        <v>9</v>
      </c>
      <c r="V353" s="12">
        <v>39</v>
      </c>
      <c r="W353" s="12">
        <v>505</v>
      </c>
      <c r="X353" s="12">
        <v>5</v>
      </c>
      <c r="Y353" s="12">
        <v>17</v>
      </c>
      <c r="Z353" s="12">
        <v>47</v>
      </c>
      <c r="AA353" s="12">
        <v>17</v>
      </c>
      <c r="AB353" s="12">
        <v>0</v>
      </c>
      <c r="AC353" s="10" t="str">
        <f t="shared" si="31"/>
        <v>La Libertad</v>
      </c>
    </row>
    <row r="354" spans="2:29" s="18" customFormat="1" x14ac:dyDescent="0.15">
      <c r="B354" s="9">
        <f t="shared" si="29"/>
        <v>348</v>
      </c>
      <c r="C354" s="9" t="s">
        <v>2029</v>
      </c>
      <c r="D354" s="10" t="str">
        <f t="shared" si="32"/>
        <v>Chócope</v>
      </c>
      <c r="E354" s="10" t="str">
        <f t="shared" si="32"/>
        <v>Chócope</v>
      </c>
      <c r="F354" s="10" t="str">
        <f t="shared" si="32"/>
        <v>Casa Grande</v>
      </c>
      <c r="G354" s="9" t="str">
        <f t="shared" si="32"/>
        <v>LI105</v>
      </c>
      <c r="H354" s="8">
        <f t="shared" si="28"/>
        <v>1389</v>
      </c>
      <c r="I354" s="12">
        <v>587</v>
      </c>
      <c r="J354" s="12">
        <v>325</v>
      </c>
      <c r="K354" s="12">
        <v>112</v>
      </c>
      <c r="L354" s="12">
        <v>24</v>
      </c>
      <c r="M354" s="12">
        <v>68</v>
      </c>
      <c r="N354" s="12">
        <v>167</v>
      </c>
      <c r="O354" s="12">
        <v>5</v>
      </c>
      <c r="P354" s="12">
        <v>2</v>
      </c>
      <c r="Q354" s="12">
        <v>53</v>
      </c>
      <c r="R354" s="12">
        <v>9</v>
      </c>
      <c r="S354" s="12">
        <v>1</v>
      </c>
      <c r="T354" s="12">
        <v>0</v>
      </c>
      <c r="U354" s="12">
        <v>1</v>
      </c>
      <c r="V354" s="12">
        <v>1</v>
      </c>
      <c r="W354" s="12">
        <v>13</v>
      </c>
      <c r="X354" s="12">
        <v>3</v>
      </c>
      <c r="Y354" s="12">
        <v>1</v>
      </c>
      <c r="Z354" s="12">
        <v>0</v>
      </c>
      <c r="AA354" s="12">
        <v>17</v>
      </c>
      <c r="AB354" s="12">
        <v>0</v>
      </c>
      <c r="AC354" s="10" t="str">
        <f t="shared" si="31"/>
        <v>La Libertad</v>
      </c>
    </row>
    <row r="355" spans="2:29" s="18" customFormat="1" x14ac:dyDescent="0.15">
      <c r="B355" s="9">
        <f t="shared" si="29"/>
        <v>349</v>
      </c>
      <c r="C355" s="9" t="s">
        <v>2033</v>
      </c>
      <c r="D355" s="10" t="str">
        <f t="shared" si="32"/>
        <v>Peaje Chicama</v>
      </c>
      <c r="E355" s="10" t="str">
        <f t="shared" si="32"/>
        <v>Trujillo Acceso Norte (El Milagro)</v>
      </c>
      <c r="F355" s="10" t="str">
        <f t="shared" si="32"/>
        <v>Chicama (PE-01N/PE-1NF)</v>
      </c>
      <c r="G355" s="9" t="str">
        <f t="shared" si="32"/>
        <v>PE01N</v>
      </c>
      <c r="H355" s="8">
        <f t="shared" si="28"/>
        <v>4218</v>
      </c>
      <c r="I355" s="12">
        <v>711</v>
      </c>
      <c r="J355" s="12">
        <v>136</v>
      </c>
      <c r="K355" s="12">
        <v>553</v>
      </c>
      <c r="L355" s="12">
        <v>324</v>
      </c>
      <c r="M355" s="12">
        <v>282</v>
      </c>
      <c r="N355" s="12">
        <v>440</v>
      </c>
      <c r="O355" s="12">
        <v>140</v>
      </c>
      <c r="P355" s="12">
        <v>320</v>
      </c>
      <c r="Q355" s="12">
        <v>312</v>
      </c>
      <c r="R355" s="12">
        <v>190</v>
      </c>
      <c r="S355" s="12">
        <v>45</v>
      </c>
      <c r="T355" s="12">
        <v>17</v>
      </c>
      <c r="U355" s="12">
        <v>18</v>
      </c>
      <c r="V355" s="12">
        <v>56</v>
      </c>
      <c r="W355" s="12">
        <v>580</v>
      </c>
      <c r="X355" s="12">
        <v>6</v>
      </c>
      <c r="Y355" s="12">
        <v>3</v>
      </c>
      <c r="Z355" s="12">
        <v>35</v>
      </c>
      <c r="AA355" s="12">
        <v>50</v>
      </c>
      <c r="AB355" s="12">
        <v>0</v>
      </c>
      <c r="AC355" s="10" t="str">
        <f t="shared" si="31"/>
        <v>La Libertad</v>
      </c>
    </row>
    <row r="356" spans="2:29" s="18" customFormat="1" x14ac:dyDescent="0.15">
      <c r="B356" s="9">
        <f t="shared" si="29"/>
        <v>350</v>
      </c>
      <c r="C356" s="9" t="s">
        <v>2038</v>
      </c>
      <c r="D356" s="10" t="str">
        <f t="shared" si="32"/>
        <v>San José</v>
      </c>
      <c r="E356" s="10" t="str">
        <f t="shared" si="32"/>
        <v>San José</v>
      </c>
      <c r="F356" s="10" t="str">
        <f t="shared" si="32"/>
        <v>Dv. Virú (PE-01N/LI-646)</v>
      </c>
      <c r="G356" s="9" t="str">
        <f t="shared" si="32"/>
        <v>PE01N</v>
      </c>
      <c r="H356" s="8">
        <f t="shared" si="28"/>
        <v>3856</v>
      </c>
      <c r="I356" s="12">
        <v>575</v>
      </c>
      <c r="J356" s="12">
        <v>124</v>
      </c>
      <c r="K356" s="12">
        <v>478</v>
      </c>
      <c r="L356" s="12">
        <v>287</v>
      </c>
      <c r="M356" s="12">
        <v>503</v>
      </c>
      <c r="N356" s="12">
        <v>154</v>
      </c>
      <c r="O356" s="12">
        <v>167</v>
      </c>
      <c r="P356" s="12">
        <v>353</v>
      </c>
      <c r="Q356" s="12">
        <v>304</v>
      </c>
      <c r="R356" s="12">
        <v>189</v>
      </c>
      <c r="S356" s="12">
        <v>46</v>
      </c>
      <c r="T356" s="12">
        <v>11</v>
      </c>
      <c r="U356" s="12">
        <v>6</v>
      </c>
      <c r="V356" s="12">
        <v>55</v>
      </c>
      <c r="W356" s="12">
        <v>538</v>
      </c>
      <c r="X356" s="12">
        <v>5</v>
      </c>
      <c r="Y356" s="12">
        <v>4</v>
      </c>
      <c r="Z356" s="12">
        <v>24</v>
      </c>
      <c r="AA356" s="12">
        <v>33</v>
      </c>
      <c r="AB356" s="12">
        <v>0</v>
      </c>
      <c r="AC356" s="10" t="str">
        <f t="shared" si="31"/>
        <v>La Libertad</v>
      </c>
    </row>
    <row r="357" spans="2:29" s="18" customFormat="1" x14ac:dyDescent="0.15">
      <c r="B357" s="9">
        <f t="shared" si="29"/>
        <v>351</v>
      </c>
      <c r="C357" s="9" t="s">
        <v>2042</v>
      </c>
      <c r="D357" s="10" t="str">
        <f t="shared" si="32"/>
        <v>Huamanzana</v>
      </c>
      <c r="E357" s="10" t="str">
        <f t="shared" si="32"/>
        <v>Dv. Hacienda Tanguche</v>
      </c>
      <c r="F357" s="10" t="str">
        <f t="shared" si="32"/>
        <v>Chao</v>
      </c>
      <c r="G357" s="9" t="str">
        <f t="shared" si="32"/>
        <v>PE01N</v>
      </c>
      <c r="H357" s="8">
        <f t="shared" si="28"/>
        <v>3806</v>
      </c>
      <c r="I357" s="12">
        <v>564</v>
      </c>
      <c r="J357" s="12">
        <v>122</v>
      </c>
      <c r="K357" s="12">
        <v>406</v>
      </c>
      <c r="L357" s="12">
        <v>254</v>
      </c>
      <c r="M357" s="12">
        <v>381</v>
      </c>
      <c r="N357" s="12">
        <v>49</v>
      </c>
      <c r="O357" s="12">
        <v>202</v>
      </c>
      <c r="P357" s="12">
        <v>384</v>
      </c>
      <c r="Q357" s="12">
        <v>339</v>
      </c>
      <c r="R357" s="12">
        <v>253</v>
      </c>
      <c r="S357" s="12">
        <v>71</v>
      </c>
      <c r="T357" s="12">
        <v>13</v>
      </c>
      <c r="U357" s="12">
        <v>25</v>
      </c>
      <c r="V357" s="12">
        <v>54</v>
      </c>
      <c r="W357" s="12">
        <v>600</v>
      </c>
      <c r="X357" s="12">
        <v>12</v>
      </c>
      <c r="Y357" s="12">
        <v>8</v>
      </c>
      <c r="Z357" s="12">
        <v>35</v>
      </c>
      <c r="AA357" s="12">
        <v>34</v>
      </c>
      <c r="AB357" s="12">
        <v>0</v>
      </c>
      <c r="AC357" s="10" t="str">
        <f t="shared" si="31"/>
        <v>La Libertad</v>
      </c>
    </row>
    <row r="358" spans="2:29" s="18" customFormat="1" x14ac:dyDescent="0.15">
      <c r="B358" s="9">
        <f t="shared" si="29"/>
        <v>352</v>
      </c>
      <c r="C358" s="9" t="s">
        <v>2048</v>
      </c>
      <c r="D358" s="10" t="str">
        <f t="shared" si="32"/>
        <v>Quirihuac</v>
      </c>
      <c r="E358" s="10" t="str">
        <f t="shared" si="32"/>
        <v>Km. 25+490</v>
      </c>
      <c r="F358" s="10" t="str">
        <f t="shared" si="32"/>
        <v>Quiri Huac</v>
      </c>
      <c r="G358" s="9" t="str">
        <f t="shared" si="32"/>
        <v>PE10A</v>
      </c>
      <c r="H358" s="8">
        <f t="shared" si="28"/>
        <v>2118</v>
      </c>
      <c r="I358" s="12">
        <v>545</v>
      </c>
      <c r="J358" s="12">
        <v>182</v>
      </c>
      <c r="K358" s="12">
        <v>360</v>
      </c>
      <c r="L358" s="12">
        <v>147</v>
      </c>
      <c r="M358" s="12">
        <v>326</v>
      </c>
      <c r="N358" s="12">
        <v>81</v>
      </c>
      <c r="O358" s="12">
        <v>42</v>
      </c>
      <c r="P358" s="12">
        <v>2</v>
      </c>
      <c r="Q358" s="12">
        <v>271</v>
      </c>
      <c r="R358" s="12">
        <v>120</v>
      </c>
      <c r="S358" s="12">
        <v>7</v>
      </c>
      <c r="T358" s="12">
        <v>1</v>
      </c>
      <c r="U358" s="12">
        <v>2</v>
      </c>
      <c r="V358" s="12">
        <v>4</v>
      </c>
      <c r="W358" s="12">
        <v>25</v>
      </c>
      <c r="X358" s="12">
        <v>0</v>
      </c>
      <c r="Y358" s="12">
        <v>0</v>
      </c>
      <c r="Z358" s="12">
        <v>0</v>
      </c>
      <c r="AA358" s="12">
        <v>3</v>
      </c>
      <c r="AB358" s="12">
        <v>0</v>
      </c>
      <c r="AC358" s="10" t="str">
        <f t="shared" si="31"/>
        <v>La Libertad</v>
      </c>
    </row>
    <row r="359" spans="2:29" s="18" customFormat="1" x14ac:dyDescent="0.15">
      <c r="B359" s="9">
        <f t="shared" si="29"/>
        <v>353</v>
      </c>
      <c r="C359" s="9" t="s">
        <v>2054</v>
      </c>
      <c r="D359" s="10" t="str">
        <f t="shared" si="32"/>
        <v>Shorey Chico</v>
      </c>
      <c r="E359" s="10" t="str">
        <f t="shared" si="32"/>
        <v>Agallpampa</v>
      </c>
      <c r="F359" s="10" t="str">
        <f t="shared" si="32"/>
        <v>Shorey</v>
      </c>
      <c r="G359" s="9" t="str">
        <f t="shared" si="32"/>
        <v>PE10A</v>
      </c>
      <c r="H359" s="8">
        <f t="shared" si="28"/>
        <v>627</v>
      </c>
      <c r="I359" s="12">
        <v>153</v>
      </c>
      <c r="J359" s="12">
        <v>19</v>
      </c>
      <c r="K359" s="12">
        <v>151</v>
      </c>
      <c r="L359" s="12">
        <v>33</v>
      </c>
      <c r="M359" s="12">
        <v>31</v>
      </c>
      <c r="N359" s="12">
        <v>38</v>
      </c>
      <c r="O359" s="12">
        <v>41</v>
      </c>
      <c r="P359" s="12">
        <v>2</v>
      </c>
      <c r="Q359" s="12">
        <v>59</v>
      </c>
      <c r="R359" s="12">
        <v>67</v>
      </c>
      <c r="S359" s="12">
        <v>4</v>
      </c>
      <c r="T359" s="12">
        <v>1</v>
      </c>
      <c r="U359" s="12">
        <v>2</v>
      </c>
      <c r="V359" s="12">
        <v>2</v>
      </c>
      <c r="W359" s="12">
        <v>22</v>
      </c>
      <c r="X359" s="12">
        <v>0</v>
      </c>
      <c r="Y359" s="12">
        <v>0</v>
      </c>
      <c r="Z359" s="12">
        <v>0</v>
      </c>
      <c r="AA359" s="12">
        <v>2</v>
      </c>
      <c r="AB359" s="12">
        <v>0</v>
      </c>
      <c r="AC359" s="10" t="str">
        <f t="shared" si="31"/>
        <v>La Libertad</v>
      </c>
    </row>
    <row r="360" spans="2:29" s="18" customFormat="1" x14ac:dyDescent="0.15">
      <c r="B360" s="9">
        <f t="shared" si="29"/>
        <v>354</v>
      </c>
      <c r="C360" s="9" t="s">
        <v>2059</v>
      </c>
      <c r="D360" s="10" t="str">
        <f t="shared" si="32"/>
        <v>Yamobamba</v>
      </c>
      <c r="E360" s="10" t="str">
        <f t="shared" si="32"/>
        <v>Dv. Callacuyán</v>
      </c>
      <c r="F360" s="10" t="str">
        <f t="shared" si="32"/>
        <v>Huamachuco</v>
      </c>
      <c r="G360" s="9" t="str">
        <f t="shared" si="32"/>
        <v>PE03N</v>
      </c>
      <c r="H360" s="8">
        <f t="shared" si="28"/>
        <v>919</v>
      </c>
      <c r="I360" s="12">
        <v>169</v>
      </c>
      <c r="J360" s="12">
        <v>155</v>
      </c>
      <c r="K360" s="12">
        <v>207</v>
      </c>
      <c r="L360" s="12">
        <v>52</v>
      </c>
      <c r="M360" s="12">
        <v>129</v>
      </c>
      <c r="N360" s="12">
        <v>30</v>
      </c>
      <c r="O360" s="12">
        <v>34</v>
      </c>
      <c r="P360" s="12">
        <v>3</v>
      </c>
      <c r="Q360" s="12">
        <v>71</v>
      </c>
      <c r="R360" s="12">
        <v>52</v>
      </c>
      <c r="S360" s="12">
        <v>4</v>
      </c>
      <c r="T360" s="12">
        <v>1</v>
      </c>
      <c r="U360" s="12">
        <v>1</v>
      </c>
      <c r="V360" s="12">
        <v>0</v>
      </c>
      <c r="W360" s="12">
        <v>9</v>
      </c>
      <c r="X360" s="12">
        <v>0</v>
      </c>
      <c r="Y360" s="12">
        <v>0</v>
      </c>
      <c r="Z360" s="12">
        <v>0</v>
      </c>
      <c r="AA360" s="12">
        <v>2</v>
      </c>
      <c r="AB360" s="12">
        <v>0</v>
      </c>
      <c r="AC360" s="10" t="str">
        <f t="shared" si="31"/>
        <v>La Libertad</v>
      </c>
    </row>
    <row r="361" spans="2:29" s="18" customFormat="1" x14ac:dyDescent="0.15">
      <c r="B361" s="9">
        <f t="shared" si="29"/>
        <v>355</v>
      </c>
      <c r="C361" s="9" t="s">
        <v>2064</v>
      </c>
      <c r="D361" s="10" t="str">
        <f t="shared" si="32"/>
        <v>Guadalupito</v>
      </c>
      <c r="E361" s="10" t="str">
        <f t="shared" si="32"/>
        <v>Lim. Dep. Ancash/La Libertad</v>
      </c>
      <c r="F361" s="10" t="str">
        <f t="shared" si="32"/>
        <v>Dv. Guadalupito</v>
      </c>
      <c r="G361" s="9" t="str">
        <f t="shared" si="32"/>
        <v>PE01N</v>
      </c>
      <c r="H361" s="8">
        <f t="shared" si="28"/>
        <v>3670</v>
      </c>
      <c r="I361" s="12">
        <v>928</v>
      </c>
      <c r="J361" s="12">
        <v>372</v>
      </c>
      <c r="K361" s="12">
        <v>302</v>
      </c>
      <c r="L361" s="12">
        <v>204</v>
      </c>
      <c r="M361" s="12">
        <v>107</v>
      </c>
      <c r="N361" s="12">
        <v>137</v>
      </c>
      <c r="O361" s="12">
        <v>85</v>
      </c>
      <c r="P361" s="12">
        <v>390</v>
      </c>
      <c r="Q361" s="12">
        <v>246</v>
      </c>
      <c r="R361" s="12">
        <v>164</v>
      </c>
      <c r="S361" s="12">
        <v>44</v>
      </c>
      <c r="T361" s="12">
        <v>11</v>
      </c>
      <c r="U361" s="12">
        <v>13</v>
      </c>
      <c r="V361" s="12">
        <v>68</v>
      </c>
      <c r="W361" s="12">
        <v>534</v>
      </c>
      <c r="X361" s="12">
        <v>7</v>
      </c>
      <c r="Y361" s="12">
        <v>6</v>
      </c>
      <c r="Z361" s="12">
        <v>26</v>
      </c>
      <c r="AA361" s="12">
        <v>26</v>
      </c>
      <c r="AB361" s="12">
        <v>0</v>
      </c>
      <c r="AC361" s="10" t="str">
        <f t="shared" si="31"/>
        <v>Ancash</v>
      </c>
    </row>
    <row r="362" spans="2:29" s="18" customFormat="1" x14ac:dyDescent="0.15">
      <c r="B362" s="9">
        <f t="shared" si="29"/>
        <v>356</v>
      </c>
      <c r="C362" s="9" t="s">
        <v>2070</v>
      </c>
      <c r="D362" s="10" t="str">
        <f t="shared" si="32"/>
        <v>Rinconada</v>
      </c>
      <c r="E362" s="10" t="str">
        <f t="shared" si="32"/>
        <v>Rinconada</v>
      </c>
      <c r="F362" s="10" t="str">
        <f t="shared" si="32"/>
        <v>Vinzos</v>
      </c>
      <c r="G362" s="9" t="str">
        <f t="shared" si="32"/>
        <v>PE012</v>
      </c>
      <c r="H362" s="8">
        <f t="shared" si="28"/>
        <v>772</v>
      </c>
      <c r="I362" s="12">
        <v>290</v>
      </c>
      <c r="J362" s="12">
        <v>150</v>
      </c>
      <c r="K362" s="12">
        <v>87</v>
      </c>
      <c r="L362" s="12">
        <v>22</v>
      </c>
      <c r="M362" s="12">
        <v>139</v>
      </c>
      <c r="N362" s="12">
        <v>13</v>
      </c>
      <c r="O362" s="12">
        <v>19</v>
      </c>
      <c r="P362" s="12">
        <v>1</v>
      </c>
      <c r="Q362" s="12">
        <v>36</v>
      </c>
      <c r="R362" s="12">
        <v>10</v>
      </c>
      <c r="S362" s="12">
        <v>1</v>
      </c>
      <c r="T362" s="12">
        <v>0</v>
      </c>
      <c r="U362" s="12">
        <v>1</v>
      </c>
      <c r="V362" s="12">
        <v>0</v>
      </c>
      <c r="W362" s="12">
        <v>3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0" t="str">
        <f t="shared" si="31"/>
        <v>Ancash</v>
      </c>
    </row>
    <row r="363" spans="2:29" s="18" customFormat="1" x14ac:dyDescent="0.15">
      <c r="B363" s="9">
        <f t="shared" si="29"/>
        <v>357</v>
      </c>
      <c r="C363" s="9" t="s">
        <v>2076</v>
      </c>
      <c r="D363" s="10" t="str">
        <f t="shared" si="32"/>
        <v>Vinzos</v>
      </c>
      <c r="E363" s="10" t="str">
        <f t="shared" si="32"/>
        <v>Rinconada</v>
      </c>
      <c r="F363" s="10" t="str">
        <f t="shared" si="32"/>
        <v>Vinzos</v>
      </c>
      <c r="G363" s="9" t="str">
        <f t="shared" si="32"/>
        <v>PE012</v>
      </c>
      <c r="H363" s="8">
        <f t="shared" si="28"/>
        <v>530</v>
      </c>
      <c r="I363" s="12">
        <v>168</v>
      </c>
      <c r="J363" s="12">
        <v>125</v>
      </c>
      <c r="K363" s="12">
        <v>76</v>
      </c>
      <c r="L363" s="12">
        <v>27</v>
      </c>
      <c r="M363" s="12">
        <v>54</v>
      </c>
      <c r="N363" s="12">
        <v>9</v>
      </c>
      <c r="O363" s="12">
        <v>21</v>
      </c>
      <c r="P363" s="12">
        <v>0</v>
      </c>
      <c r="Q363" s="12">
        <v>36</v>
      </c>
      <c r="R363" s="12">
        <v>8</v>
      </c>
      <c r="S363" s="12">
        <v>1</v>
      </c>
      <c r="T363" s="12">
        <v>0</v>
      </c>
      <c r="U363" s="12">
        <v>1</v>
      </c>
      <c r="V363" s="12">
        <v>0</v>
      </c>
      <c r="W363" s="12">
        <v>2</v>
      </c>
      <c r="X363" s="12">
        <v>1</v>
      </c>
      <c r="Y363" s="12">
        <v>0</v>
      </c>
      <c r="Z363" s="12">
        <v>1</v>
      </c>
      <c r="AA363" s="12">
        <v>0</v>
      </c>
      <c r="AB363" s="12">
        <v>0</v>
      </c>
      <c r="AC363" s="10" t="str">
        <f t="shared" si="31"/>
        <v>Ancash</v>
      </c>
    </row>
    <row r="364" spans="2:29" s="18" customFormat="1" x14ac:dyDescent="0.15">
      <c r="B364" s="9">
        <f t="shared" si="29"/>
        <v>358</v>
      </c>
      <c r="C364" s="9" t="s">
        <v>2078</v>
      </c>
      <c r="D364" s="10" t="str">
        <f t="shared" si="32"/>
        <v>Chuquicara</v>
      </c>
      <c r="E364" s="10" t="str">
        <f t="shared" si="32"/>
        <v>Estación Tablones</v>
      </c>
      <c r="F364" s="10" t="str">
        <f t="shared" si="32"/>
        <v>Estación Chuquicara</v>
      </c>
      <c r="G364" s="9" t="str">
        <f t="shared" si="32"/>
        <v>PE012</v>
      </c>
      <c r="H364" s="8">
        <f t="shared" si="28"/>
        <v>203</v>
      </c>
      <c r="I364" s="12">
        <v>24</v>
      </c>
      <c r="J364" s="12">
        <v>19</v>
      </c>
      <c r="K364" s="12">
        <v>51</v>
      </c>
      <c r="L364" s="12">
        <v>15</v>
      </c>
      <c r="M364" s="12">
        <v>20</v>
      </c>
      <c r="N364" s="12">
        <v>15</v>
      </c>
      <c r="O364" s="12">
        <v>13</v>
      </c>
      <c r="P364" s="12">
        <v>0</v>
      </c>
      <c r="Q364" s="12">
        <v>27</v>
      </c>
      <c r="R364" s="12">
        <v>16</v>
      </c>
      <c r="S364" s="12">
        <v>0</v>
      </c>
      <c r="T364" s="12">
        <v>0</v>
      </c>
      <c r="U364" s="12">
        <v>0</v>
      </c>
      <c r="V364" s="12">
        <v>0</v>
      </c>
      <c r="W364" s="12">
        <v>2</v>
      </c>
      <c r="X364" s="12">
        <v>0</v>
      </c>
      <c r="Y364" s="12">
        <v>0</v>
      </c>
      <c r="Z364" s="12">
        <v>1</v>
      </c>
      <c r="AA364" s="12">
        <v>0</v>
      </c>
      <c r="AB364" s="12">
        <v>0</v>
      </c>
      <c r="AC364" s="10" t="str">
        <f t="shared" si="31"/>
        <v>Ancash</v>
      </c>
    </row>
    <row r="365" spans="2:29" s="18" customFormat="1" x14ac:dyDescent="0.15">
      <c r="B365" s="9">
        <f t="shared" si="29"/>
        <v>359</v>
      </c>
      <c r="C365" s="9" t="s">
        <v>2084</v>
      </c>
      <c r="D365" s="10" t="str">
        <f t="shared" si="32"/>
        <v>Soledad</v>
      </c>
      <c r="E365" s="10" t="str">
        <f t="shared" si="32"/>
        <v>Pte. Huarochirí (PE-03N-PE-3NA)</v>
      </c>
      <c r="F365" s="10" t="str">
        <f t="shared" si="32"/>
        <v>Estación Chuquicara (PE-03N/PE-012)</v>
      </c>
      <c r="G365" s="9" t="str">
        <f t="shared" si="32"/>
        <v>PE03N</v>
      </c>
      <c r="H365" s="8">
        <f t="shared" si="28"/>
        <v>102</v>
      </c>
      <c r="I365" s="12">
        <v>12</v>
      </c>
      <c r="J365" s="12">
        <v>4</v>
      </c>
      <c r="K365" s="12">
        <v>26</v>
      </c>
      <c r="L365" s="12">
        <v>4</v>
      </c>
      <c r="M365" s="12">
        <v>4</v>
      </c>
      <c r="N365" s="12">
        <v>6</v>
      </c>
      <c r="O365" s="12">
        <v>13</v>
      </c>
      <c r="P365" s="12">
        <v>0</v>
      </c>
      <c r="Q365" s="12">
        <v>20</v>
      </c>
      <c r="R365" s="12">
        <v>11</v>
      </c>
      <c r="S365" s="12">
        <v>1</v>
      </c>
      <c r="T365" s="12">
        <v>0</v>
      </c>
      <c r="U365" s="12">
        <v>0</v>
      </c>
      <c r="V365" s="12">
        <v>0</v>
      </c>
      <c r="W365" s="12">
        <v>1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0" t="str">
        <f t="shared" si="31"/>
        <v>Ancash</v>
      </c>
    </row>
    <row r="366" spans="2:29" s="18" customFormat="1" x14ac:dyDescent="0.15">
      <c r="B366" s="9">
        <f t="shared" si="29"/>
        <v>360</v>
      </c>
      <c r="C366" s="9" t="s">
        <v>2088</v>
      </c>
      <c r="D366" s="10" t="str">
        <f t="shared" si="32"/>
        <v>Aija</v>
      </c>
      <c r="E366" s="10" t="str">
        <f t="shared" si="32"/>
        <v>Dv. Succha</v>
      </c>
      <c r="F366" s="10" t="str">
        <f t="shared" si="32"/>
        <v>Aija</v>
      </c>
      <c r="G366" s="9" t="str">
        <f t="shared" si="32"/>
        <v>AN109</v>
      </c>
      <c r="H366" s="8">
        <f t="shared" si="28"/>
        <v>19</v>
      </c>
      <c r="I366" s="12">
        <v>1</v>
      </c>
      <c r="J366" s="12">
        <v>4</v>
      </c>
      <c r="K366" s="12">
        <v>10</v>
      </c>
      <c r="L366" s="12">
        <v>2</v>
      </c>
      <c r="M366" s="12">
        <v>1</v>
      </c>
      <c r="N366" s="12">
        <v>0</v>
      </c>
      <c r="O366" s="12">
        <v>0</v>
      </c>
      <c r="P366" s="12">
        <v>0</v>
      </c>
      <c r="Q366" s="12">
        <v>1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0" t="str">
        <f t="shared" si="31"/>
        <v>Ancash</v>
      </c>
    </row>
    <row r="367" spans="2:29" s="18" customFormat="1" x14ac:dyDescent="0.15">
      <c r="B367" s="9">
        <f t="shared" si="29"/>
        <v>361</v>
      </c>
      <c r="C367" s="9" t="s">
        <v>2092</v>
      </c>
      <c r="D367" s="10" t="str">
        <f t="shared" ref="D367:G386" si="33">VLOOKUP($C367,Estaciones_2016,D$586,0)</f>
        <v>Hércules</v>
      </c>
      <c r="E367" s="10" t="str">
        <f t="shared" si="33"/>
        <v>Hércules</v>
      </c>
      <c r="F367" s="10" t="str">
        <f t="shared" si="33"/>
        <v>Recuay (PE-03N/AN-102)</v>
      </c>
      <c r="G367" s="9" t="str">
        <f t="shared" si="33"/>
        <v>AN109</v>
      </c>
      <c r="H367" s="8">
        <f t="shared" si="28"/>
        <v>82</v>
      </c>
      <c r="I367" s="12">
        <v>17</v>
      </c>
      <c r="J367" s="12">
        <v>6</v>
      </c>
      <c r="K367" s="12">
        <v>20</v>
      </c>
      <c r="L367" s="12">
        <v>4</v>
      </c>
      <c r="M367" s="12">
        <v>4</v>
      </c>
      <c r="N367" s="12">
        <v>8</v>
      </c>
      <c r="O367" s="12">
        <v>0</v>
      </c>
      <c r="P367" s="12">
        <v>0</v>
      </c>
      <c r="Q367" s="12">
        <v>5</v>
      </c>
      <c r="R367" s="12">
        <v>14</v>
      </c>
      <c r="S367" s="12">
        <v>0</v>
      </c>
      <c r="T367" s="12">
        <v>0</v>
      </c>
      <c r="U367" s="12">
        <v>0</v>
      </c>
      <c r="V367" s="12">
        <v>0</v>
      </c>
      <c r="W367" s="12">
        <v>4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0" t="str">
        <f t="shared" si="31"/>
        <v>Ancash</v>
      </c>
    </row>
    <row r="368" spans="2:29" s="18" customFormat="1" x14ac:dyDescent="0.15">
      <c r="B368" s="9">
        <f t="shared" si="29"/>
        <v>362</v>
      </c>
      <c r="C368" s="9" t="s">
        <v>2094</v>
      </c>
      <c r="D368" s="10" t="str">
        <f t="shared" si="33"/>
        <v>Huarmey</v>
      </c>
      <c r="E368" s="10" t="str">
        <f t="shared" si="33"/>
        <v>Pativilca (PE-01N/PE-016)</v>
      </c>
      <c r="F368" s="10" t="str">
        <f t="shared" si="33"/>
        <v>Lím. Dep. Lima/Ancash</v>
      </c>
      <c r="G368" s="9" t="str">
        <f t="shared" si="33"/>
        <v>PE01N</v>
      </c>
      <c r="H368" s="8">
        <f t="shared" si="28"/>
        <v>2401</v>
      </c>
      <c r="I368" s="12">
        <v>252</v>
      </c>
      <c r="J368" s="12">
        <v>160</v>
      </c>
      <c r="K368" s="12">
        <v>207</v>
      </c>
      <c r="L368" s="12">
        <v>118</v>
      </c>
      <c r="M368" s="12">
        <v>69</v>
      </c>
      <c r="N368" s="12">
        <v>3</v>
      </c>
      <c r="O368" s="12">
        <v>29</v>
      </c>
      <c r="P368" s="12">
        <v>403</v>
      </c>
      <c r="Q368" s="12">
        <v>230</v>
      </c>
      <c r="R368" s="12">
        <v>148</v>
      </c>
      <c r="S368" s="12">
        <v>78</v>
      </c>
      <c r="T368" s="12">
        <v>10</v>
      </c>
      <c r="U368" s="12">
        <v>11</v>
      </c>
      <c r="V368" s="12">
        <v>56</v>
      </c>
      <c r="W368" s="12">
        <v>577</v>
      </c>
      <c r="X368" s="12">
        <v>7</v>
      </c>
      <c r="Y368" s="12">
        <v>5</v>
      </c>
      <c r="Z368" s="12">
        <v>16</v>
      </c>
      <c r="AA368" s="12">
        <v>22</v>
      </c>
      <c r="AB368" s="12">
        <v>0</v>
      </c>
      <c r="AC368" s="10" t="str">
        <f t="shared" si="31"/>
        <v>Ancash</v>
      </c>
    </row>
    <row r="369" spans="2:29" s="18" customFormat="1" x14ac:dyDescent="0.15">
      <c r="B369" s="9">
        <f t="shared" si="29"/>
        <v>363</v>
      </c>
      <c r="C369" s="9" t="s">
        <v>2098</v>
      </c>
      <c r="D369" s="10" t="str">
        <f t="shared" si="33"/>
        <v>Chasquitambo</v>
      </c>
      <c r="E369" s="10" t="str">
        <f t="shared" si="33"/>
        <v>Pativilca (PE-01N/PE-016)</v>
      </c>
      <c r="F369" s="10" t="str">
        <f t="shared" si="33"/>
        <v>Chasquitambo</v>
      </c>
      <c r="G369" s="9" t="str">
        <f t="shared" si="33"/>
        <v>PE016</v>
      </c>
      <c r="H369" s="8">
        <f t="shared" si="28"/>
        <v>907</v>
      </c>
      <c r="I369" s="12">
        <v>183</v>
      </c>
      <c r="J369" s="12">
        <v>80</v>
      </c>
      <c r="K369" s="12">
        <v>91</v>
      </c>
      <c r="L369" s="12">
        <v>86</v>
      </c>
      <c r="M369" s="12">
        <v>126</v>
      </c>
      <c r="N369" s="12">
        <v>6</v>
      </c>
      <c r="O369" s="12">
        <v>22</v>
      </c>
      <c r="P369" s="12">
        <v>70</v>
      </c>
      <c r="Q369" s="12">
        <v>65</v>
      </c>
      <c r="R369" s="12">
        <v>42</v>
      </c>
      <c r="S369" s="12">
        <v>13</v>
      </c>
      <c r="T369" s="12">
        <v>1</v>
      </c>
      <c r="U369" s="12">
        <v>2</v>
      </c>
      <c r="V369" s="12">
        <v>6</v>
      </c>
      <c r="W369" s="12">
        <v>100</v>
      </c>
      <c r="X369" s="12">
        <v>13</v>
      </c>
      <c r="Y369" s="12">
        <v>0</v>
      </c>
      <c r="Z369" s="12">
        <v>0</v>
      </c>
      <c r="AA369" s="12">
        <v>1</v>
      </c>
      <c r="AB369" s="12">
        <v>0</v>
      </c>
      <c r="AC369" s="10" t="str">
        <f t="shared" si="31"/>
        <v>Ancash</v>
      </c>
    </row>
    <row r="370" spans="2:29" s="18" customFormat="1" x14ac:dyDescent="0.15">
      <c r="B370" s="9">
        <f t="shared" si="29"/>
        <v>364</v>
      </c>
      <c r="C370" s="9" t="s">
        <v>2100</v>
      </c>
      <c r="D370" s="10" t="str">
        <f t="shared" si="33"/>
        <v>Catac</v>
      </c>
      <c r="E370" s="10" t="str">
        <f t="shared" si="33"/>
        <v>Conococha (PE-03S/PE-016)</v>
      </c>
      <c r="F370" s="10" t="str">
        <f t="shared" si="33"/>
        <v>Catac (PE-03S/AN-114)</v>
      </c>
      <c r="G370" s="9" t="str">
        <f t="shared" si="33"/>
        <v>PE03N</v>
      </c>
      <c r="H370" s="8">
        <f t="shared" si="28"/>
        <v>590</v>
      </c>
      <c r="I370" s="12">
        <v>132</v>
      </c>
      <c r="J370" s="12">
        <v>44</v>
      </c>
      <c r="K370" s="12">
        <v>106</v>
      </c>
      <c r="L370" s="12">
        <v>14</v>
      </c>
      <c r="M370" s="12">
        <v>36</v>
      </c>
      <c r="N370" s="12">
        <v>3</v>
      </c>
      <c r="O370" s="12">
        <v>29</v>
      </c>
      <c r="P370" s="12">
        <v>61</v>
      </c>
      <c r="Q370" s="12">
        <v>53</v>
      </c>
      <c r="R370" s="12">
        <v>39</v>
      </c>
      <c r="S370" s="12">
        <v>15</v>
      </c>
      <c r="T370" s="12">
        <v>0</v>
      </c>
      <c r="U370" s="12">
        <v>1</v>
      </c>
      <c r="V370" s="12">
        <v>2</v>
      </c>
      <c r="W370" s="12">
        <v>55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0" t="str">
        <f t="shared" si="31"/>
        <v>Ancash</v>
      </c>
    </row>
    <row r="371" spans="2:29" s="18" customFormat="1" x14ac:dyDescent="0.15">
      <c r="B371" s="9">
        <f t="shared" si="29"/>
        <v>365</v>
      </c>
      <c r="C371" s="9" t="s">
        <v>2106</v>
      </c>
      <c r="D371" s="10" t="str">
        <f t="shared" si="33"/>
        <v>Ticapampa</v>
      </c>
      <c r="E371" s="10" t="str">
        <f t="shared" si="33"/>
        <v>Catac (PE-03S/AN-114)</v>
      </c>
      <c r="F371" s="10" t="str">
        <f t="shared" si="33"/>
        <v>Recuay (PE-03N/AN-102)</v>
      </c>
      <c r="G371" s="9" t="str">
        <f t="shared" si="33"/>
        <v>PE03N</v>
      </c>
      <c r="H371" s="8">
        <f t="shared" si="28"/>
        <v>1087</v>
      </c>
      <c r="I371" s="12">
        <v>186</v>
      </c>
      <c r="J371" s="12">
        <v>125</v>
      </c>
      <c r="K371" s="12">
        <v>154</v>
      </c>
      <c r="L371" s="12">
        <v>84</v>
      </c>
      <c r="M371" s="12">
        <v>223</v>
      </c>
      <c r="N371" s="12">
        <v>11</v>
      </c>
      <c r="O371" s="12">
        <v>42</v>
      </c>
      <c r="P371" s="12">
        <v>52</v>
      </c>
      <c r="Q371" s="12">
        <v>71</v>
      </c>
      <c r="R371" s="12">
        <v>51</v>
      </c>
      <c r="S371" s="12">
        <v>22</v>
      </c>
      <c r="T371" s="12">
        <v>3</v>
      </c>
      <c r="U371" s="12">
        <v>8</v>
      </c>
      <c r="V371" s="12">
        <v>4</v>
      </c>
      <c r="W371" s="12">
        <v>51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0" t="str">
        <f t="shared" si="31"/>
        <v>Ancash</v>
      </c>
    </row>
    <row r="372" spans="2:29" s="18" customFormat="1" x14ac:dyDescent="0.15">
      <c r="B372" s="9">
        <f t="shared" si="29"/>
        <v>366</v>
      </c>
      <c r="C372" s="9" t="s">
        <v>2111</v>
      </c>
      <c r="D372" s="10" t="str">
        <f t="shared" si="33"/>
        <v>San Nicolas</v>
      </c>
      <c r="E372" s="10" t="str">
        <f t="shared" si="33"/>
        <v>Recuay (PE-03N/AN-102)</v>
      </c>
      <c r="F372" s="10" t="str">
        <f t="shared" si="33"/>
        <v>Huaraz (PE-03N/PE-014)</v>
      </c>
      <c r="G372" s="9" t="str">
        <f t="shared" si="33"/>
        <v>PE03N</v>
      </c>
      <c r="H372" s="8">
        <f t="shared" si="28"/>
        <v>1714</v>
      </c>
      <c r="I372" s="12">
        <v>262</v>
      </c>
      <c r="J372" s="12">
        <v>325</v>
      </c>
      <c r="K372" s="12">
        <v>215</v>
      </c>
      <c r="L372" s="12">
        <v>94</v>
      </c>
      <c r="M372" s="12">
        <v>460</v>
      </c>
      <c r="N372" s="12">
        <v>39</v>
      </c>
      <c r="O372" s="12">
        <v>31</v>
      </c>
      <c r="P372" s="12">
        <v>63</v>
      </c>
      <c r="Q372" s="12">
        <v>80</v>
      </c>
      <c r="R372" s="12">
        <v>74</v>
      </c>
      <c r="S372" s="12">
        <v>10</v>
      </c>
      <c r="T372" s="12">
        <v>2</v>
      </c>
      <c r="U372" s="12">
        <v>3</v>
      </c>
      <c r="V372" s="12">
        <v>2</v>
      </c>
      <c r="W372" s="12">
        <v>53</v>
      </c>
      <c r="X372" s="12">
        <v>0</v>
      </c>
      <c r="Y372" s="12">
        <v>1</v>
      </c>
      <c r="Z372" s="12">
        <v>0</v>
      </c>
      <c r="AA372" s="12">
        <v>0</v>
      </c>
      <c r="AB372" s="12">
        <v>0</v>
      </c>
      <c r="AC372" s="10" t="str">
        <f t="shared" si="31"/>
        <v>Ancash</v>
      </c>
    </row>
    <row r="373" spans="2:29" s="18" customFormat="1" x14ac:dyDescent="0.15">
      <c r="B373" s="9">
        <f t="shared" si="29"/>
        <v>367</v>
      </c>
      <c r="C373" s="9" t="s">
        <v>2116</v>
      </c>
      <c r="D373" s="10" t="str">
        <f t="shared" si="33"/>
        <v>Anta</v>
      </c>
      <c r="E373" s="10" t="str">
        <f t="shared" si="33"/>
        <v>Huaraz (PE-03N/PE-014)</v>
      </c>
      <c r="F373" s="10" t="str">
        <f t="shared" si="33"/>
        <v>Carhuaz</v>
      </c>
      <c r="G373" s="9" t="str">
        <f t="shared" si="33"/>
        <v>PE03N</v>
      </c>
      <c r="H373" s="8">
        <f t="shared" ref="H373:H405" si="34">SUM(I373:AB373)</f>
        <v>2357</v>
      </c>
      <c r="I373" s="12">
        <v>285</v>
      </c>
      <c r="J373" s="12">
        <v>546</v>
      </c>
      <c r="K373" s="12">
        <v>252</v>
      </c>
      <c r="L373" s="12">
        <v>180</v>
      </c>
      <c r="M373" s="12">
        <v>741</v>
      </c>
      <c r="N373" s="12">
        <v>54</v>
      </c>
      <c r="O373" s="12">
        <v>10</v>
      </c>
      <c r="P373" s="12">
        <v>34</v>
      </c>
      <c r="Q373" s="12">
        <v>147</v>
      </c>
      <c r="R373" s="12">
        <v>66</v>
      </c>
      <c r="S373" s="12">
        <v>7</v>
      </c>
      <c r="T373" s="12">
        <v>1</v>
      </c>
      <c r="U373" s="12">
        <v>3</v>
      </c>
      <c r="V373" s="12">
        <v>5</v>
      </c>
      <c r="W373" s="12">
        <v>26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0" t="str">
        <f t="shared" si="31"/>
        <v>Ancash</v>
      </c>
    </row>
    <row r="374" spans="2:29" s="18" customFormat="1" x14ac:dyDescent="0.15">
      <c r="B374" s="9">
        <f t="shared" si="29"/>
        <v>368</v>
      </c>
      <c r="C374" s="9" t="s">
        <v>2119</v>
      </c>
      <c r="D374" s="10" t="str">
        <f t="shared" si="33"/>
        <v>Ranrahirca</v>
      </c>
      <c r="E374" s="10" t="str">
        <f t="shared" si="33"/>
        <v>Carhuaz</v>
      </c>
      <c r="F374" s="10" t="str">
        <f t="shared" si="33"/>
        <v>Yungay (PE-03N/AN-113)</v>
      </c>
      <c r="G374" s="9" t="str">
        <f t="shared" si="33"/>
        <v>PE03N</v>
      </c>
      <c r="H374" s="8">
        <f t="shared" si="34"/>
        <v>1877</v>
      </c>
      <c r="I374" s="12">
        <v>357</v>
      </c>
      <c r="J374" s="12">
        <v>463</v>
      </c>
      <c r="K374" s="12">
        <v>217</v>
      </c>
      <c r="L374" s="12">
        <v>84</v>
      </c>
      <c r="M374" s="12">
        <v>491</v>
      </c>
      <c r="N374" s="12">
        <v>26</v>
      </c>
      <c r="O374" s="12">
        <v>21</v>
      </c>
      <c r="P374" s="12">
        <v>24</v>
      </c>
      <c r="Q374" s="12">
        <v>114</v>
      </c>
      <c r="R374" s="12">
        <v>52</v>
      </c>
      <c r="S374" s="12">
        <v>9</v>
      </c>
      <c r="T374" s="12">
        <v>3</v>
      </c>
      <c r="U374" s="12">
        <v>3</v>
      </c>
      <c r="V374" s="12">
        <v>2</v>
      </c>
      <c r="W374" s="12">
        <v>10</v>
      </c>
      <c r="X374" s="12">
        <v>1</v>
      </c>
      <c r="Y374" s="12">
        <v>0</v>
      </c>
      <c r="Z374" s="12">
        <v>0</v>
      </c>
      <c r="AA374" s="12">
        <v>0</v>
      </c>
      <c r="AB374" s="12">
        <v>0</v>
      </c>
      <c r="AC374" s="10" t="str">
        <f t="shared" si="31"/>
        <v>Ancash</v>
      </c>
    </row>
    <row r="375" spans="2:29" s="18" customFormat="1" x14ac:dyDescent="0.15">
      <c r="B375" s="9">
        <f t="shared" si="29"/>
        <v>369</v>
      </c>
      <c r="C375" s="9" t="s">
        <v>2122</v>
      </c>
      <c r="D375" s="10" t="str">
        <f t="shared" si="33"/>
        <v>Sihuas</v>
      </c>
      <c r="E375" s="10" t="str">
        <f t="shared" si="33"/>
        <v>Chaquicocha (Dv. Pomabamba)</v>
      </c>
      <c r="F375" s="10" t="str">
        <f t="shared" si="33"/>
        <v>Sihuas</v>
      </c>
      <c r="G375" s="9" t="str">
        <f t="shared" si="33"/>
        <v>PE12A</v>
      </c>
      <c r="H375" s="8">
        <f t="shared" si="34"/>
        <v>159</v>
      </c>
      <c r="I375" s="12">
        <v>7</v>
      </c>
      <c r="J375" s="12">
        <v>15</v>
      </c>
      <c r="K375" s="12">
        <v>38</v>
      </c>
      <c r="L375" s="12">
        <v>13</v>
      </c>
      <c r="M375" s="12">
        <v>28</v>
      </c>
      <c r="N375" s="12">
        <v>6</v>
      </c>
      <c r="O375" s="12">
        <v>8</v>
      </c>
      <c r="P375" s="12">
        <v>0</v>
      </c>
      <c r="Q375" s="12">
        <v>30</v>
      </c>
      <c r="R375" s="12">
        <v>14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0" t="str">
        <f t="shared" si="31"/>
        <v>Ancash</v>
      </c>
    </row>
    <row r="376" spans="2:29" s="18" customFormat="1" x14ac:dyDescent="0.15">
      <c r="B376" s="9">
        <f t="shared" si="29"/>
        <v>370</v>
      </c>
      <c r="C376" s="9" t="s">
        <v>2126</v>
      </c>
      <c r="D376" s="10" t="str">
        <f t="shared" si="33"/>
        <v>Pariash</v>
      </c>
      <c r="E376" s="10" t="str">
        <f t="shared" si="33"/>
        <v>Sihuas</v>
      </c>
      <c r="F376" s="10" t="str">
        <f t="shared" si="33"/>
        <v>Pariash</v>
      </c>
      <c r="G376" s="9" t="str">
        <f t="shared" si="33"/>
        <v>PE12A</v>
      </c>
      <c r="H376" s="8">
        <f t="shared" si="34"/>
        <v>122</v>
      </c>
      <c r="I376" s="12">
        <v>17</v>
      </c>
      <c r="J376" s="12">
        <v>6</v>
      </c>
      <c r="K376" s="12">
        <v>32</v>
      </c>
      <c r="L376" s="12">
        <v>4</v>
      </c>
      <c r="M376" s="12">
        <v>30</v>
      </c>
      <c r="N376" s="12">
        <v>2</v>
      </c>
      <c r="O376" s="12">
        <v>5</v>
      </c>
      <c r="P376" s="12">
        <v>2</v>
      </c>
      <c r="Q376" s="12">
        <v>11</v>
      </c>
      <c r="R376" s="12">
        <v>11</v>
      </c>
      <c r="S376" s="12">
        <v>2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0" t="str">
        <f t="shared" si="31"/>
        <v>Ancash</v>
      </c>
    </row>
    <row r="377" spans="2:29" s="18" customFormat="1" x14ac:dyDescent="0.15">
      <c r="B377" s="9">
        <f t="shared" ref="B377:B582" si="35">B376+1</f>
        <v>371</v>
      </c>
      <c r="C377" s="9" t="s">
        <v>2130</v>
      </c>
      <c r="D377" s="10" t="str">
        <f t="shared" si="33"/>
        <v>Huaylllabamba</v>
      </c>
      <c r="E377" s="10" t="str">
        <f t="shared" si="33"/>
        <v>Sihuas</v>
      </c>
      <c r="F377" s="10" t="str">
        <f t="shared" si="33"/>
        <v>Huayllabamba</v>
      </c>
      <c r="G377" s="9" t="str">
        <f t="shared" si="33"/>
        <v>PE12B</v>
      </c>
      <c r="H377" s="8">
        <f t="shared" si="34"/>
        <v>40</v>
      </c>
      <c r="I377" s="12">
        <v>1</v>
      </c>
      <c r="J377" s="12">
        <v>3</v>
      </c>
      <c r="K377" s="12">
        <v>12</v>
      </c>
      <c r="L377" s="12">
        <v>0</v>
      </c>
      <c r="M377" s="12">
        <v>17</v>
      </c>
      <c r="N377" s="12">
        <v>2</v>
      </c>
      <c r="O377" s="12">
        <v>1</v>
      </c>
      <c r="P377" s="12">
        <v>0</v>
      </c>
      <c r="Q377" s="12">
        <v>3</v>
      </c>
      <c r="R377" s="12">
        <v>1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0" t="str">
        <f t="shared" si="31"/>
        <v>Ancash</v>
      </c>
    </row>
    <row r="378" spans="2:29" s="18" customFormat="1" x14ac:dyDescent="0.15">
      <c r="B378" s="9">
        <f t="shared" si="35"/>
        <v>372</v>
      </c>
      <c r="C378" s="9" t="s">
        <v>2136</v>
      </c>
      <c r="D378" s="10" t="str">
        <f t="shared" si="33"/>
        <v>Choquechaca</v>
      </c>
      <c r="E378" s="10" t="str">
        <f t="shared" si="33"/>
        <v>Caraz</v>
      </c>
      <c r="F378" s="10" t="str">
        <f t="shared" si="33"/>
        <v>Bocatoma</v>
      </c>
      <c r="G378" s="9" t="str">
        <f t="shared" si="33"/>
        <v>PE03N</v>
      </c>
      <c r="H378" s="8">
        <f t="shared" si="34"/>
        <v>436</v>
      </c>
      <c r="I378" s="12">
        <v>48</v>
      </c>
      <c r="J378" s="12">
        <v>101</v>
      </c>
      <c r="K378" s="12">
        <v>81</v>
      </c>
      <c r="L378" s="12">
        <v>20</v>
      </c>
      <c r="M378" s="12">
        <v>100</v>
      </c>
      <c r="N378" s="12">
        <v>11</v>
      </c>
      <c r="O378" s="12">
        <v>5</v>
      </c>
      <c r="P378" s="12">
        <v>1</v>
      </c>
      <c r="Q378" s="12">
        <v>52</v>
      </c>
      <c r="R378" s="12">
        <v>14</v>
      </c>
      <c r="S378" s="12">
        <v>2</v>
      </c>
      <c r="T378" s="12">
        <v>0</v>
      </c>
      <c r="U378" s="12">
        <v>0</v>
      </c>
      <c r="V378" s="12">
        <v>0</v>
      </c>
      <c r="W378" s="12">
        <v>1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0" t="str">
        <f t="shared" si="31"/>
        <v>Ancash</v>
      </c>
    </row>
    <row r="379" spans="2:29" s="18" customFormat="1" x14ac:dyDescent="0.15">
      <c r="B379" s="9">
        <f t="shared" si="35"/>
        <v>373</v>
      </c>
      <c r="C379" s="9" t="s">
        <v>2141</v>
      </c>
      <c r="D379" s="10" t="str">
        <f t="shared" si="33"/>
        <v>Mojón</v>
      </c>
      <c r="E379" s="10" t="str">
        <f t="shared" si="33"/>
        <v>Mojón</v>
      </c>
      <c r="F379" s="10" t="str">
        <f t="shared" si="33"/>
        <v>Conococha (PE-03S/PE-016)</v>
      </c>
      <c r="G379" s="9" t="str">
        <f t="shared" si="33"/>
        <v>PE03N</v>
      </c>
      <c r="H379" s="8">
        <f t="shared" si="34"/>
        <v>329</v>
      </c>
      <c r="I379" s="12">
        <v>40</v>
      </c>
      <c r="J379" s="12">
        <v>25</v>
      </c>
      <c r="K379" s="12">
        <v>74</v>
      </c>
      <c r="L379" s="12">
        <v>11</v>
      </c>
      <c r="M379" s="12">
        <v>34</v>
      </c>
      <c r="N379" s="12">
        <v>16</v>
      </c>
      <c r="O379" s="12">
        <v>11</v>
      </c>
      <c r="P379" s="12">
        <v>14</v>
      </c>
      <c r="Q379" s="12">
        <v>25</v>
      </c>
      <c r="R379" s="12">
        <v>11</v>
      </c>
      <c r="S379" s="12">
        <v>1</v>
      </c>
      <c r="T379" s="12">
        <v>0</v>
      </c>
      <c r="U379" s="12">
        <v>1</v>
      </c>
      <c r="V379" s="12">
        <v>2</v>
      </c>
      <c r="W379" s="12">
        <v>63</v>
      </c>
      <c r="X379" s="12">
        <v>0</v>
      </c>
      <c r="Y379" s="12">
        <v>0</v>
      </c>
      <c r="Z379" s="12">
        <v>0</v>
      </c>
      <c r="AA379" s="12">
        <v>1</v>
      </c>
      <c r="AB379" s="12">
        <v>0</v>
      </c>
      <c r="AC379" s="10" t="str">
        <f t="shared" si="31"/>
        <v>Ancash</v>
      </c>
    </row>
    <row r="380" spans="2:29" s="18" customFormat="1" x14ac:dyDescent="0.15">
      <c r="B380" s="9">
        <f t="shared" si="35"/>
        <v>374</v>
      </c>
      <c r="C380" s="9" t="s">
        <v>2145</v>
      </c>
      <c r="D380" s="10" t="str">
        <f t="shared" si="33"/>
        <v>Chiquián</v>
      </c>
      <c r="E380" s="10" t="str">
        <f t="shared" si="33"/>
        <v>Chiquián</v>
      </c>
      <c r="F380" s="10" t="str">
        <f t="shared" si="33"/>
        <v>Mojón</v>
      </c>
      <c r="G380" s="9" t="str">
        <f t="shared" si="33"/>
        <v>PE03N</v>
      </c>
      <c r="H380" s="8">
        <f t="shared" si="34"/>
        <v>308</v>
      </c>
      <c r="I380" s="12">
        <v>127</v>
      </c>
      <c r="J380" s="12">
        <v>54</v>
      </c>
      <c r="K380" s="12">
        <v>22</v>
      </c>
      <c r="L380" s="12">
        <v>40</v>
      </c>
      <c r="M380" s="12">
        <v>30</v>
      </c>
      <c r="N380" s="12">
        <v>12</v>
      </c>
      <c r="O380" s="12">
        <v>5</v>
      </c>
      <c r="P380" s="12">
        <v>2</v>
      </c>
      <c r="Q380" s="12">
        <v>11</v>
      </c>
      <c r="R380" s="12">
        <v>2</v>
      </c>
      <c r="S380" s="12">
        <v>1</v>
      </c>
      <c r="T380" s="12">
        <v>0</v>
      </c>
      <c r="U380" s="12">
        <v>1</v>
      </c>
      <c r="V380" s="12">
        <v>0</v>
      </c>
      <c r="W380" s="12">
        <v>1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0" t="str">
        <f t="shared" si="31"/>
        <v>Ancash</v>
      </c>
    </row>
    <row r="381" spans="2:29" s="18" customFormat="1" x14ac:dyDescent="0.15">
      <c r="B381" s="9">
        <f t="shared" si="35"/>
        <v>375</v>
      </c>
      <c r="C381" s="9" t="s">
        <v>2148</v>
      </c>
      <c r="D381" s="10" t="str">
        <f t="shared" si="33"/>
        <v>Aquia</v>
      </c>
      <c r="E381" s="10" t="str">
        <f t="shared" si="33"/>
        <v>Dv. Antamina (PE-03N/AN-107)</v>
      </c>
      <c r="F381" s="10" t="str">
        <f t="shared" si="33"/>
        <v>Aquia</v>
      </c>
      <c r="G381" s="9" t="str">
        <f t="shared" si="33"/>
        <v>PE03N</v>
      </c>
      <c r="H381" s="8">
        <f t="shared" si="34"/>
        <v>350</v>
      </c>
      <c r="I381" s="12">
        <v>38</v>
      </c>
      <c r="J381" s="12">
        <v>14</v>
      </c>
      <c r="K381" s="12">
        <v>68</v>
      </c>
      <c r="L381" s="12">
        <v>14</v>
      </c>
      <c r="M381" s="12">
        <v>29</v>
      </c>
      <c r="N381" s="12">
        <v>3</v>
      </c>
      <c r="O381" s="12">
        <v>21</v>
      </c>
      <c r="P381" s="12">
        <v>22</v>
      </c>
      <c r="Q381" s="12">
        <v>27</v>
      </c>
      <c r="R381" s="12">
        <v>14</v>
      </c>
      <c r="S381" s="12">
        <v>9</v>
      </c>
      <c r="T381" s="12">
        <v>2</v>
      </c>
      <c r="U381" s="12">
        <v>3</v>
      </c>
      <c r="V381" s="12">
        <v>3</v>
      </c>
      <c r="W381" s="12">
        <v>72</v>
      </c>
      <c r="X381" s="12">
        <v>2</v>
      </c>
      <c r="Y381" s="12">
        <v>2</v>
      </c>
      <c r="Z381" s="12">
        <v>3</v>
      </c>
      <c r="AA381" s="12">
        <v>4</v>
      </c>
      <c r="AB381" s="12">
        <v>0</v>
      </c>
      <c r="AC381" s="10" t="str">
        <f t="shared" si="31"/>
        <v>Ancash</v>
      </c>
    </row>
    <row r="382" spans="2:29" s="18" customFormat="1" x14ac:dyDescent="0.15">
      <c r="B382" s="9">
        <f t="shared" si="35"/>
        <v>376</v>
      </c>
      <c r="C382" s="9" t="s">
        <v>2151</v>
      </c>
      <c r="D382" s="10" t="str">
        <f t="shared" si="33"/>
        <v>Huanzala</v>
      </c>
      <c r="E382" s="10" t="str">
        <f t="shared" si="33"/>
        <v>Huallanca</v>
      </c>
      <c r="F382" s="10" t="str">
        <f t="shared" si="33"/>
        <v>Dv. Antamina (PE-03N/AN-107)</v>
      </c>
      <c r="G382" s="9" t="str">
        <f t="shared" si="33"/>
        <v>PE03N</v>
      </c>
      <c r="H382" s="8">
        <f t="shared" si="34"/>
        <v>159</v>
      </c>
      <c r="I382" s="12">
        <v>37</v>
      </c>
      <c r="J382" s="12">
        <v>14</v>
      </c>
      <c r="K382" s="12">
        <v>31</v>
      </c>
      <c r="L382" s="12">
        <v>10</v>
      </c>
      <c r="M382" s="12">
        <v>14</v>
      </c>
      <c r="N382" s="12">
        <v>8</v>
      </c>
      <c r="O382" s="12">
        <v>7</v>
      </c>
      <c r="P382" s="12">
        <v>3</v>
      </c>
      <c r="Q382" s="12">
        <v>14</v>
      </c>
      <c r="R382" s="12">
        <v>4</v>
      </c>
      <c r="S382" s="12">
        <v>1</v>
      </c>
      <c r="T382" s="12">
        <v>1</v>
      </c>
      <c r="U382" s="12">
        <v>4</v>
      </c>
      <c r="V382" s="12">
        <v>2</v>
      </c>
      <c r="W382" s="12">
        <v>9</v>
      </c>
      <c r="X382" s="12">
        <v>0</v>
      </c>
      <c r="Y382" s="12">
        <v>0</v>
      </c>
      <c r="Z382" s="12">
        <v>0</v>
      </c>
      <c r="AA382" s="12">
        <v>0</v>
      </c>
      <c r="AB382" s="12">
        <v>0</v>
      </c>
      <c r="AC382" s="10" t="str">
        <f t="shared" si="31"/>
        <v>Ancash</v>
      </c>
    </row>
    <row r="383" spans="2:29" s="18" customFormat="1" x14ac:dyDescent="0.15">
      <c r="B383" s="9">
        <f t="shared" si="35"/>
        <v>377</v>
      </c>
      <c r="C383" s="9" t="s">
        <v>2154</v>
      </c>
      <c r="D383" s="10" t="str">
        <f t="shared" si="33"/>
        <v>Buenos Aires</v>
      </c>
      <c r="E383" s="10" t="str">
        <f t="shared" si="33"/>
        <v>Catac (PE-03S/AN-114)</v>
      </c>
      <c r="F383" s="10" t="str">
        <f t="shared" si="33"/>
        <v>Buenos Aires</v>
      </c>
      <c r="G383" s="9" t="str">
        <f t="shared" si="33"/>
        <v>AN114</v>
      </c>
      <c r="H383" s="8">
        <f t="shared" si="34"/>
        <v>244</v>
      </c>
      <c r="I383" s="12">
        <v>49</v>
      </c>
      <c r="J383" s="12">
        <v>31</v>
      </c>
      <c r="K383" s="12">
        <v>57</v>
      </c>
      <c r="L383" s="12">
        <v>24</v>
      </c>
      <c r="M383" s="12">
        <v>16</v>
      </c>
      <c r="N383" s="12">
        <v>4</v>
      </c>
      <c r="O383" s="12">
        <v>26</v>
      </c>
      <c r="P383" s="12">
        <v>3</v>
      </c>
      <c r="Q383" s="12">
        <v>22</v>
      </c>
      <c r="R383" s="12">
        <v>9</v>
      </c>
      <c r="S383" s="12">
        <v>3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0" t="str">
        <f t="shared" si="31"/>
        <v>Ancash</v>
      </c>
    </row>
    <row r="384" spans="2:29" s="18" customFormat="1" x14ac:dyDescent="0.15">
      <c r="B384" s="9">
        <f t="shared" si="35"/>
        <v>378</v>
      </c>
      <c r="C384" s="9" t="s">
        <v>2157</v>
      </c>
      <c r="D384" s="10" t="str">
        <f t="shared" si="33"/>
        <v>Querococha</v>
      </c>
      <c r="E384" s="10" t="str">
        <f t="shared" si="33"/>
        <v>Túnel Kahuish</v>
      </c>
      <c r="F384" s="10" t="str">
        <f t="shared" si="33"/>
        <v>Chavín de Huantar</v>
      </c>
      <c r="G384" s="9" t="str">
        <f t="shared" si="33"/>
        <v>AN114</v>
      </c>
      <c r="H384" s="8">
        <f t="shared" si="34"/>
        <v>253</v>
      </c>
      <c r="I384" s="12">
        <v>52</v>
      </c>
      <c r="J384" s="12">
        <v>37</v>
      </c>
      <c r="K384" s="12">
        <v>53</v>
      </c>
      <c r="L384" s="12">
        <v>18</v>
      </c>
      <c r="M384" s="12">
        <v>31</v>
      </c>
      <c r="N384" s="12">
        <v>5</v>
      </c>
      <c r="O384" s="12">
        <v>22</v>
      </c>
      <c r="P384" s="12">
        <v>3</v>
      </c>
      <c r="Q384" s="12">
        <v>21</v>
      </c>
      <c r="R384" s="12">
        <v>7</v>
      </c>
      <c r="S384" s="12">
        <v>3</v>
      </c>
      <c r="T384" s="12">
        <v>0</v>
      </c>
      <c r="U384" s="12">
        <v>0</v>
      </c>
      <c r="V384" s="12">
        <v>0</v>
      </c>
      <c r="W384" s="12">
        <v>1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0" t="str">
        <f t="shared" si="31"/>
        <v>Ancash</v>
      </c>
    </row>
    <row r="385" spans="2:29" s="18" customFormat="1" x14ac:dyDescent="0.15">
      <c r="B385" s="9">
        <f t="shared" si="35"/>
        <v>379</v>
      </c>
      <c r="C385" s="9" t="s">
        <v>2162</v>
      </c>
      <c r="D385" s="10" t="str">
        <f t="shared" si="33"/>
        <v>Pomachaca</v>
      </c>
      <c r="E385" s="10" t="str">
        <f t="shared" si="33"/>
        <v>Succha (PE-14A/AN-114)</v>
      </c>
      <c r="F385" s="10" t="str">
        <f t="shared" si="33"/>
        <v>Puente Pomachaca</v>
      </c>
      <c r="G385" s="9" t="str">
        <f t="shared" si="33"/>
        <v>PE14A</v>
      </c>
      <c r="H385" s="8">
        <f t="shared" si="34"/>
        <v>244</v>
      </c>
      <c r="I385" s="12">
        <v>16</v>
      </c>
      <c r="J385" s="12">
        <v>77</v>
      </c>
      <c r="K385" s="12">
        <v>44</v>
      </c>
      <c r="L385" s="12">
        <v>20</v>
      </c>
      <c r="M385" s="12">
        <v>22</v>
      </c>
      <c r="N385" s="12">
        <v>2</v>
      </c>
      <c r="O385" s="12">
        <v>24</v>
      </c>
      <c r="P385" s="12">
        <v>3</v>
      </c>
      <c r="Q385" s="12">
        <v>22</v>
      </c>
      <c r="R385" s="12">
        <v>12</v>
      </c>
      <c r="S385" s="12">
        <v>2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0" t="str">
        <f t="shared" si="31"/>
        <v>Ancash</v>
      </c>
    </row>
    <row r="386" spans="2:29" s="18" customFormat="1" x14ac:dyDescent="0.15">
      <c r="B386" s="9">
        <f t="shared" si="35"/>
        <v>380</v>
      </c>
      <c r="C386" s="9" t="s">
        <v>2167</v>
      </c>
      <c r="D386" s="10" t="str">
        <f t="shared" si="33"/>
        <v>Pomachaca</v>
      </c>
      <c r="E386" s="10" t="str">
        <f t="shared" si="33"/>
        <v>Huari (PE-14B/AN-110)</v>
      </c>
      <c r="F386" s="10" t="str">
        <f t="shared" si="33"/>
        <v>Puente Pomachaca</v>
      </c>
      <c r="G386" s="9" t="str">
        <f t="shared" si="33"/>
        <v>PE14B</v>
      </c>
      <c r="H386" s="8">
        <f t="shared" si="34"/>
        <v>314</v>
      </c>
      <c r="I386" s="12">
        <v>22</v>
      </c>
      <c r="J386" s="12">
        <v>152</v>
      </c>
      <c r="K386" s="12">
        <v>47</v>
      </c>
      <c r="L386" s="12">
        <v>23</v>
      </c>
      <c r="M386" s="12">
        <v>29</v>
      </c>
      <c r="N386" s="12">
        <v>2</v>
      </c>
      <c r="O386" s="12">
        <v>15</v>
      </c>
      <c r="P386" s="12">
        <v>3</v>
      </c>
      <c r="Q386" s="12">
        <v>16</v>
      </c>
      <c r="R386" s="12">
        <v>5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0" t="str">
        <f t="shared" si="31"/>
        <v>Ancash</v>
      </c>
    </row>
    <row r="387" spans="2:29" s="18" customFormat="1" x14ac:dyDescent="0.15">
      <c r="B387" s="9">
        <f t="shared" si="35"/>
        <v>381</v>
      </c>
      <c r="C387" s="9" t="s">
        <v>2171</v>
      </c>
      <c r="D387" s="10" t="str">
        <f t="shared" ref="D387:G406" si="36">VLOOKUP($C387,Estaciones_2016,D$586,0)</f>
        <v>Llumpa</v>
      </c>
      <c r="E387" s="10" t="str">
        <f t="shared" si="36"/>
        <v>Piscobamba</v>
      </c>
      <c r="F387" s="10" t="str">
        <f t="shared" si="36"/>
        <v>Llacma (AN-110/AN-113)</v>
      </c>
      <c r="G387" s="9" t="str">
        <f t="shared" si="36"/>
        <v>AN110</v>
      </c>
      <c r="H387" s="8">
        <f t="shared" si="34"/>
        <v>64</v>
      </c>
      <c r="I387" s="12">
        <v>4</v>
      </c>
      <c r="J387" s="12">
        <v>8</v>
      </c>
      <c r="K387" s="12">
        <v>15</v>
      </c>
      <c r="L387" s="12">
        <v>4</v>
      </c>
      <c r="M387" s="12">
        <v>5</v>
      </c>
      <c r="N387" s="12">
        <v>6</v>
      </c>
      <c r="O387" s="12">
        <v>5</v>
      </c>
      <c r="P387" s="12">
        <v>0</v>
      </c>
      <c r="Q387" s="12">
        <v>14</v>
      </c>
      <c r="R387" s="12">
        <v>3</v>
      </c>
      <c r="S387" s="12">
        <v>0</v>
      </c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10" t="str">
        <f t="shared" si="31"/>
        <v>Ancash</v>
      </c>
    </row>
    <row r="388" spans="2:29" s="18" customFormat="1" x14ac:dyDescent="0.15">
      <c r="B388" s="9">
        <f t="shared" si="35"/>
        <v>382</v>
      </c>
      <c r="C388" s="9" t="s">
        <v>2175</v>
      </c>
      <c r="D388" s="10" t="str">
        <f t="shared" si="36"/>
        <v>Shilla</v>
      </c>
      <c r="E388" s="10" t="str">
        <f t="shared" si="36"/>
        <v>Dv. Amashca</v>
      </c>
      <c r="F388" s="10" t="str">
        <f t="shared" si="36"/>
        <v>Shilla</v>
      </c>
      <c r="G388" s="9" t="str">
        <f t="shared" si="36"/>
        <v>AN107</v>
      </c>
      <c r="H388" s="8">
        <f t="shared" si="34"/>
        <v>803</v>
      </c>
      <c r="I388" s="12">
        <v>175</v>
      </c>
      <c r="J388" s="12">
        <v>312</v>
      </c>
      <c r="K388" s="12">
        <v>62</v>
      </c>
      <c r="L388" s="12">
        <v>61</v>
      </c>
      <c r="M388" s="12">
        <v>96</v>
      </c>
      <c r="N388" s="12">
        <v>18</v>
      </c>
      <c r="O388" s="12">
        <v>12</v>
      </c>
      <c r="P388" s="12">
        <v>2</v>
      </c>
      <c r="Q388" s="12">
        <v>54</v>
      </c>
      <c r="R388" s="12">
        <v>7</v>
      </c>
      <c r="S388" s="12">
        <v>2</v>
      </c>
      <c r="T388" s="12">
        <v>0</v>
      </c>
      <c r="U388" s="12">
        <v>1</v>
      </c>
      <c r="V388" s="12">
        <v>0</v>
      </c>
      <c r="W388" s="12">
        <v>1</v>
      </c>
      <c r="X388" s="12">
        <v>0</v>
      </c>
      <c r="Y388" s="12">
        <v>0</v>
      </c>
      <c r="Z388" s="12">
        <v>0</v>
      </c>
      <c r="AA388" s="12">
        <v>0</v>
      </c>
      <c r="AB388" s="12">
        <v>0</v>
      </c>
      <c r="AC388" s="10" t="str">
        <f t="shared" si="31"/>
        <v>Ancash</v>
      </c>
    </row>
    <row r="389" spans="2:29" s="18" customFormat="1" x14ac:dyDescent="0.15">
      <c r="B389" s="9">
        <f t="shared" si="35"/>
        <v>383</v>
      </c>
      <c r="C389" s="9" t="s">
        <v>2178</v>
      </c>
      <c r="D389" s="10" t="str">
        <f t="shared" si="36"/>
        <v>Rahuapampa</v>
      </c>
      <c r="E389" s="10" t="str">
        <f t="shared" si="36"/>
        <v>Masín</v>
      </c>
      <c r="F389" s="10" t="str">
        <f t="shared" si="36"/>
        <v>Dv. Llamellin (PE-14A/AN-109)</v>
      </c>
      <c r="G389" s="9" t="str">
        <f t="shared" si="36"/>
        <v>PE14A</v>
      </c>
      <c r="H389" s="8">
        <f t="shared" si="34"/>
        <v>193</v>
      </c>
      <c r="I389" s="12">
        <v>7</v>
      </c>
      <c r="J389" s="12">
        <v>76</v>
      </c>
      <c r="K389" s="12">
        <v>35</v>
      </c>
      <c r="L389" s="12">
        <v>12</v>
      </c>
      <c r="M389" s="12">
        <v>21</v>
      </c>
      <c r="N389" s="12">
        <v>0</v>
      </c>
      <c r="O389" s="12">
        <v>12</v>
      </c>
      <c r="P389" s="12">
        <v>0</v>
      </c>
      <c r="Q389" s="12">
        <v>17</v>
      </c>
      <c r="R389" s="12">
        <v>9</v>
      </c>
      <c r="S389" s="12">
        <v>4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0" t="str">
        <f t="shared" si="31"/>
        <v>Ancash</v>
      </c>
    </row>
    <row r="390" spans="2:29" s="18" customFormat="1" x14ac:dyDescent="0.15">
      <c r="B390" s="9">
        <f t="shared" si="35"/>
        <v>384</v>
      </c>
      <c r="C390" s="9" t="s">
        <v>2181</v>
      </c>
      <c r="D390" s="10" t="str">
        <f t="shared" si="36"/>
        <v>Yunguilla</v>
      </c>
      <c r="E390" s="10" t="str">
        <f t="shared" si="36"/>
        <v>Dv. Llamellin (PE-14A/AN-109)</v>
      </c>
      <c r="F390" s="10" t="str">
        <f t="shared" si="36"/>
        <v>Anra</v>
      </c>
      <c r="G390" s="9" t="str">
        <f t="shared" si="36"/>
        <v>PE14A</v>
      </c>
      <c r="H390" s="8">
        <f t="shared" si="34"/>
        <v>95</v>
      </c>
      <c r="I390" s="12">
        <v>8</v>
      </c>
      <c r="J390" s="12">
        <v>18</v>
      </c>
      <c r="K390" s="12">
        <v>18</v>
      </c>
      <c r="L390" s="12">
        <v>5</v>
      </c>
      <c r="M390" s="12">
        <v>9</v>
      </c>
      <c r="N390" s="12">
        <v>0</v>
      </c>
      <c r="O390" s="12">
        <v>16</v>
      </c>
      <c r="P390" s="12">
        <v>0</v>
      </c>
      <c r="Q390" s="12">
        <v>10</v>
      </c>
      <c r="R390" s="12">
        <v>8</v>
      </c>
      <c r="S390" s="12">
        <v>3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0" t="str">
        <f t="shared" si="31"/>
        <v>Ancash</v>
      </c>
    </row>
    <row r="391" spans="2:29" s="18" customFormat="1" x14ac:dyDescent="0.15">
      <c r="B391" s="9">
        <f t="shared" si="35"/>
        <v>385</v>
      </c>
      <c r="C391" s="9" t="s">
        <v>2186</v>
      </c>
      <c r="D391" s="10" t="str">
        <f t="shared" si="36"/>
        <v>Aczo</v>
      </c>
      <c r="E391" s="10" t="str">
        <f t="shared" si="36"/>
        <v>Huarmey (PE-01N/AN-109)</v>
      </c>
      <c r="F391" s="10" t="str">
        <f t="shared" si="36"/>
        <v>Tayca</v>
      </c>
      <c r="G391" s="9" t="str">
        <f t="shared" si="36"/>
        <v>AN109</v>
      </c>
      <c r="H391" s="8">
        <f t="shared" si="34"/>
        <v>60</v>
      </c>
      <c r="I391" s="12">
        <v>2</v>
      </c>
      <c r="J391" s="12">
        <v>16</v>
      </c>
      <c r="K391" s="12">
        <v>11</v>
      </c>
      <c r="L391" s="12">
        <v>1</v>
      </c>
      <c r="M391" s="12">
        <v>10</v>
      </c>
      <c r="N391" s="12">
        <v>0</v>
      </c>
      <c r="O391" s="12">
        <v>6</v>
      </c>
      <c r="P391" s="12">
        <v>0</v>
      </c>
      <c r="Q391" s="12">
        <v>6</v>
      </c>
      <c r="R391" s="12">
        <v>7</v>
      </c>
      <c r="S391" s="12">
        <v>1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0" t="str">
        <f t="shared" ref="AC391:AC454" si="37">VLOOKUP($C391,Estaciones_2016,AC$586,0)</f>
        <v>Ancash</v>
      </c>
    </row>
    <row r="392" spans="2:29" s="18" customFormat="1" x14ac:dyDescent="0.15">
      <c r="B392" s="9">
        <f t="shared" si="35"/>
        <v>386</v>
      </c>
      <c r="C392" s="9" t="s">
        <v>2189</v>
      </c>
      <c r="D392" s="10" t="str">
        <f t="shared" si="36"/>
        <v>Llamellin</v>
      </c>
      <c r="E392" s="10" t="str">
        <f t="shared" si="36"/>
        <v>Huarmey (PE-01N/AN-109)</v>
      </c>
      <c r="F392" s="10" t="str">
        <f t="shared" si="36"/>
        <v>Tayca</v>
      </c>
      <c r="G392" s="9" t="str">
        <f t="shared" si="36"/>
        <v>AN109</v>
      </c>
      <c r="H392" s="8">
        <f t="shared" si="34"/>
        <v>133</v>
      </c>
      <c r="I392" s="12">
        <v>4</v>
      </c>
      <c r="J392" s="12">
        <v>53</v>
      </c>
      <c r="K392" s="12">
        <v>31</v>
      </c>
      <c r="L392" s="12">
        <v>2</v>
      </c>
      <c r="M392" s="12">
        <v>26</v>
      </c>
      <c r="N392" s="12">
        <v>0</v>
      </c>
      <c r="O392" s="12">
        <v>7</v>
      </c>
      <c r="P392" s="12">
        <v>0</v>
      </c>
      <c r="Q392" s="12">
        <v>5</v>
      </c>
      <c r="R392" s="12">
        <v>5</v>
      </c>
      <c r="S392" s="12">
        <v>0</v>
      </c>
      <c r="T392" s="12">
        <v>0</v>
      </c>
      <c r="U392" s="12">
        <v>0</v>
      </c>
      <c r="V392" s="12">
        <v>0</v>
      </c>
      <c r="W392" s="12">
        <v>0</v>
      </c>
      <c r="X392" s="12">
        <v>0</v>
      </c>
      <c r="Y392" s="12">
        <v>0</v>
      </c>
      <c r="Z392" s="12">
        <v>0</v>
      </c>
      <c r="AA392" s="12">
        <v>0</v>
      </c>
      <c r="AB392" s="12">
        <v>0</v>
      </c>
      <c r="AC392" s="10" t="str">
        <f t="shared" si="37"/>
        <v>Ancash</v>
      </c>
    </row>
    <row r="393" spans="2:29" s="18" customFormat="1" x14ac:dyDescent="0.15">
      <c r="B393" s="9">
        <f t="shared" si="35"/>
        <v>387</v>
      </c>
      <c r="C393" s="9" t="s">
        <v>2191</v>
      </c>
      <c r="D393" s="10" t="str">
        <f t="shared" si="36"/>
        <v>Paramonga</v>
      </c>
      <c r="E393" s="10" t="str">
        <f t="shared" si="36"/>
        <v>Óvalo Dv. Paramonga</v>
      </c>
      <c r="F393" s="10" t="str">
        <f t="shared" si="36"/>
        <v>Pativilca (PE-01N/PE-016)</v>
      </c>
      <c r="G393" s="9" t="str">
        <f t="shared" si="36"/>
        <v>PE01N</v>
      </c>
      <c r="H393" s="8">
        <f t="shared" si="34"/>
        <v>2502</v>
      </c>
      <c r="I393" s="12">
        <v>215</v>
      </c>
      <c r="J393" s="12">
        <v>131</v>
      </c>
      <c r="K393" s="12">
        <v>249</v>
      </c>
      <c r="L393" s="12">
        <v>179</v>
      </c>
      <c r="M393" s="12">
        <v>123</v>
      </c>
      <c r="N393" s="12">
        <v>14</v>
      </c>
      <c r="O393" s="12">
        <v>37</v>
      </c>
      <c r="P393" s="12">
        <v>312</v>
      </c>
      <c r="Q393" s="12">
        <v>231</v>
      </c>
      <c r="R393" s="12">
        <v>189</v>
      </c>
      <c r="S393" s="12">
        <v>60</v>
      </c>
      <c r="T393" s="12">
        <v>15</v>
      </c>
      <c r="U393" s="12">
        <v>9</v>
      </c>
      <c r="V393" s="12">
        <v>64</v>
      </c>
      <c r="W393" s="12">
        <v>588</v>
      </c>
      <c r="X393" s="12">
        <v>9</v>
      </c>
      <c r="Y393" s="12">
        <v>2</v>
      </c>
      <c r="Z393" s="12">
        <v>19</v>
      </c>
      <c r="AA393" s="12">
        <v>56</v>
      </c>
      <c r="AB393" s="12">
        <v>0</v>
      </c>
      <c r="AC393" s="10" t="str">
        <f t="shared" si="37"/>
        <v>Lima</v>
      </c>
    </row>
    <row r="394" spans="2:29" s="18" customFormat="1" x14ac:dyDescent="0.15">
      <c r="B394" s="9">
        <f t="shared" si="35"/>
        <v>388</v>
      </c>
      <c r="C394" s="9" t="s">
        <v>2195</v>
      </c>
      <c r="D394" s="10" t="str">
        <f t="shared" si="36"/>
        <v>Pativilca</v>
      </c>
      <c r="E394" s="10" t="str">
        <f t="shared" si="36"/>
        <v>Pte. Río Pativilca</v>
      </c>
      <c r="F394" s="10" t="str">
        <f t="shared" si="36"/>
        <v>I. V. Pativilca (PE-01N/LM-100)</v>
      </c>
      <c r="G394" s="9" t="str">
        <f t="shared" si="36"/>
        <v>PE01N</v>
      </c>
      <c r="H394" s="8">
        <f t="shared" si="34"/>
        <v>3125</v>
      </c>
      <c r="I394" s="12">
        <v>285</v>
      </c>
      <c r="J394" s="12">
        <v>207</v>
      </c>
      <c r="K394" s="12">
        <v>277</v>
      </c>
      <c r="L394" s="12">
        <v>159</v>
      </c>
      <c r="M394" s="12">
        <v>72</v>
      </c>
      <c r="N394" s="12">
        <v>9</v>
      </c>
      <c r="O394" s="12">
        <v>95</v>
      </c>
      <c r="P394" s="12">
        <v>357</v>
      </c>
      <c r="Q394" s="12">
        <v>281</v>
      </c>
      <c r="R394" s="12">
        <v>213</v>
      </c>
      <c r="S394" s="12">
        <v>104</v>
      </c>
      <c r="T394" s="12">
        <v>68</v>
      </c>
      <c r="U394" s="12">
        <v>90</v>
      </c>
      <c r="V394" s="12">
        <v>148</v>
      </c>
      <c r="W394" s="12">
        <v>634</v>
      </c>
      <c r="X394" s="12">
        <v>42</v>
      </c>
      <c r="Y394" s="12">
        <v>24</v>
      </c>
      <c r="Z394" s="12">
        <v>22</v>
      </c>
      <c r="AA394" s="12">
        <v>38</v>
      </c>
      <c r="AB394" s="12">
        <v>0</v>
      </c>
      <c r="AC394" s="10" t="str">
        <f t="shared" si="37"/>
        <v>Lima</v>
      </c>
    </row>
    <row r="395" spans="2:29" s="18" customFormat="1" x14ac:dyDescent="0.15">
      <c r="B395" s="9">
        <f t="shared" si="35"/>
        <v>389</v>
      </c>
      <c r="C395" s="9" t="s">
        <v>2198</v>
      </c>
      <c r="D395" s="10" t="str">
        <f t="shared" si="36"/>
        <v>Barranca</v>
      </c>
      <c r="E395" s="10" t="str">
        <f t="shared" si="36"/>
        <v>Supe Acceso Sur</v>
      </c>
      <c r="F395" s="10" t="str">
        <f t="shared" si="36"/>
        <v>Supe Acceso Norte</v>
      </c>
      <c r="G395" s="9" t="str">
        <f t="shared" si="36"/>
        <v>LM100</v>
      </c>
      <c r="H395" s="8">
        <f t="shared" si="34"/>
        <v>4305</v>
      </c>
      <c r="I395" s="12">
        <v>840</v>
      </c>
      <c r="J395" s="12">
        <v>1712</v>
      </c>
      <c r="K395" s="12">
        <v>316</v>
      </c>
      <c r="L395" s="12">
        <v>93</v>
      </c>
      <c r="M395" s="12">
        <v>649</v>
      </c>
      <c r="N395" s="12">
        <v>131</v>
      </c>
      <c r="O395" s="12">
        <v>176</v>
      </c>
      <c r="P395" s="12">
        <v>10</v>
      </c>
      <c r="Q395" s="12">
        <v>174</v>
      </c>
      <c r="R395" s="12">
        <v>74</v>
      </c>
      <c r="S395" s="12">
        <v>13</v>
      </c>
      <c r="T395" s="12">
        <v>2</v>
      </c>
      <c r="U395" s="12">
        <v>28</v>
      </c>
      <c r="V395" s="12">
        <v>5</v>
      </c>
      <c r="W395" s="12">
        <v>42</v>
      </c>
      <c r="X395" s="12">
        <v>3</v>
      </c>
      <c r="Y395" s="12">
        <v>17</v>
      </c>
      <c r="Z395" s="12">
        <v>11</v>
      </c>
      <c r="AA395" s="12">
        <v>9</v>
      </c>
      <c r="AB395" s="12">
        <v>0</v>
      </c>
      <c r="AC395" s="10" t="str">
        <f t="shared" si="37"/>
        <v>Lima</v>
      </c>
    </row>
    <row r="396" spans="2:29" s="18" customFormat="1" x14ac:dyDescent="0.15">
      <c r="B396" s="9">
        <f t="shared" si="35"/>
        <v>390</v>
      </c>
      <c r="C396" s="9" t="s">
        <v>2203</v>
      </c>
      <c r="D396" s="10" t="str">
        <f t="shared" si="36"/>
        <v>Medio Mundo</v>
      </c>
      <c r="E396" s="10" t="str">
        <f t="shared" si="36"/>
        <v>Dv. Huaura (PE-01N/LM-101)</v>
      </c>
      <c r="F396" s="10" t="str">
        <f t="shared" si="36"/>
        <v>I. V. San Nicolás (PE-01N/LM-100)</v>
      </c>
      <c r="G396" s="9" t="str">
        <f t="shared" si="36"/>
        <v>PE01N</v>
      </c>
      <c r="H396" s="8">
        <f t="shared" si="34"/>
        <v>4382</v>
      </c>
      <c r="I396" s="12">
        <v>474</v>
      </c>
      <c r="J396" s="12">
        <v>396</v>
      </c>
      <c r="K396" s="12">
        <v>382</v>
      </c>
      <c r="L396" s="12">
        <v>301</v>
      </c>
      <c r="M396" s="12">
        <v>478</v>
      </c>
      <c r="N396" s="12">
        <v>97</v>
      </c>
      <c r="O396" s="12">
        <v>204</v>
      </c>
      <c r="P396" s="12">
        <v>401</v>
      </c>
      <c r="Q396" s="12">
        <v>417</v>
      </c>
      <c r="R396" s="12">
        <v>218</v>
      </c>
      <c r="S396" s="12">
        <v>59</v>
      </c>
      <c r="T396" s="12">
        <v>21</v>
      </c>
      <c r="U396" s="12">
        <v>12</v>
      </c>
      <c r="V396" s="12">
        <v>95</v>
      </c>
      <c r="W396" s="12">
        <v>760</v>
      </c>
      <c r="X396" s="12">
        <v>7</v>
      </c>
      <c r="Y396" s="12">
        <v>4</v>
      </c>
      <c r="Z396" s="12">
        <v>22</v>
      </c>
      <c r="AA396" s="12">
        <v>34</v>
      </c>
      <c r="AB396" s="12">
        <v>0</v>
      </c>
      <c r="AC396" s="10" t="str">
        <f t="shared" si="37"/>
        <v>Lima</v>
      </c>
    </row>
    <row r="397" spans="2:29" s="18" customFormat="1" x14ac:dyDescent="0.15">
      <c r="B397" s="9">
        <f t="shared" si="35"/>
        <v>391</v>
      </c>
      <c r="C397" s="9" t="s">
        <v>2206</v>
      </c>
      <c r="D397" s="10" t="str">
        <f t="shared" si="36"/>
        <v>Huacho</v>
      </c>
      <c r="E397" s="10" t="str">
        <f t="shared" si="36"/>
        <v>Huacho Acceso Este</v>
      </c>
      <c r="F397" s="10" t="str">
        <f t="shared" si="36"/>
        <v>Pte. Río Huaura</v>
      </c>
      <c r="G397" s="9" t="str">
        <f t="shared" si="36"/>
        <v>PE01N</v>
      </c>
      <c r="H397" s="8">
        <f t="shared" si="34"/>
        <v>4980</v>
      </c>
      <c r="I397" s="12">
        <v>619</v>
      </c>
      <c r="J397" s="12">
        <v>332</v>
      </c>
      <c r="K397" s="12">
        <v>546</v>
      </c>
      <c r="L397" s="12">
        <v>502</v>
      </c>
      <c r="M397" s="12">
        <v>446</v>
      </c>
      <c r="N397" s="12">
        <v>37</v>
      </c>
      <c r="O397" s="12">
        <v>129</v>
      </c>
      <c r="P397" s="12">
        <v>446</v>
      </c>
      <c r="Q397" s="12">
        <v>437</v>
      </c>
      <c r="R397" s="12">
        <v>294</v>
      </c>
      <c r="S397" s="12">
        <v>81</v>
      </c>
      <c r="T397" s="12">
        <v>20</v>
      </c>
      <c r="U397" s="12">
        <v>34</v>
      </c>
      <c r="V397" s="12">
        <v>123</v>
      </c>
      <c r="W397" s="12">
        <v>870</v>
      </c>
      <c r="X397" s="12">
        <v>6</v>
      </c>
      <c r="Y397" s="12">
        <v>2</v>
      </c>
      <c r="Z397" s="12">
        <v>25</v>
      </c>
      <c r="AA397" s="12">
        <v>31</v>
      </c>
      <c r="AB397" s="12">
        <v>0</v>
      </c>
      <c r="AC397" s="10" t="str">
        <f t="shared" si="37"/>
        <v>Lima</v>
      </c>
    </row>
    <row r="398" spans="2:29" s="18" customFormat="1" x14ac:dyDescent="0.15">
      <c r="B398" s="9">
        <f t="shared" si="35"/>
        <v>392</v>
      </c>
      <c r="C398" s="9" t="s">
        <v>2209</v>
      </c>
      <c r="D398" s="10" t="str">
        <f t="shared" si="36"/>
        <v>Vilcahuara</v>
      </c>
      <c r="E398" s="10" t="str">
        <f t="shared" si="36"/>
        <v>I. V. Huaura (PE-01N/PE-1NE)</v>
      </c>
      <c r="F398" s="10" t="str">
        <f t="shared" si="36"/>
        <v>Dv. Sayán (PE-018/PE-1NF)</v>
      </c>
      <c r="G398" s="9" t="str">
        <f t="shared" si="36"/>
        <v>PE018</v>
      </c>
      <c r="H398" s="8">
        <f t="shared" si="34"/>
        <v>1620</v>
      </c>
      <c r="I398" s="12">
        <v>207</v>
      </c>
      <c r="J398" s="12">
        <v>399</v>
      </c>
      <c r="K398" s="12">
        <v>211</v>
      </c>
      <c r="L398" s="12">
        <v>21</v>
      </c>
      <c r="M398" s="12">
        <v>568</v>
      </c>
      <c r="N398" s="12">
        <v>28</v>
      </c>
      <c r="O398" s="12">
        <v>11</v>
      </c>
      <c r="P398" s="12">
        <v>1</v>
      </c>
      <c r="Q398" s="12">
        <v>117</v>
      </c>
      <c r="R398" s="12">
        <v>36</v>
      </c>
      <c r="S398" s="12">
        <v>4</v>
      </c>
      <c r="T398" s="12">
        <v>1</v>
      </c>
      <c r="U398" s="12">
        <v>2</v>
      </c>
      <c r="V398" s="12">
        <v>2</v>
      </c>
      <c r="W398" s="12">
        <v>3</v>
      </c>
      <c r="X398" s="12">
        <v>0</v>
      </c>
      <c r="Y398" s="12">
        <v>0</v>
      </c>
      <c r="Z398" s="12">
        <v>1</v>
      </c>
      <c r="AA398" s="12">
        <v>8</v>
      </c>
      <c r="AB398" s="12">
        <v>0</v>
      </c>
      <c r="AC398" s="10" t="str">
        <f t="shared" si="37"/>
        <v>Lima</v>
      </c>
    </row>
    <row r="399" spans="2:29" s="18" customFormat="1" x14ac:dyDescent="0.15">
      <c r="B399" s="9">
        <f t="shared" si="35"/>
        <v>393</v>
      </c>
      <c r="C399" s="9" t="s">
        <v>2212</v>
      </c>
      <c r="D399" s="10" t="str">
        <f t="shared" si="36"/>
        <v>Santa Rosa</v>
      </c>
      <c r="E399" s="10" t="str">
        <f t="shared" si="36"/>
        <v>Río Seco (Emp. PE-01N/PE-1NF)</v>
      </c>
      <c r="F399" s="10" t="str">
        <f t="shared" si="36"/>
        <v>El Ahorcado</v>
      </c>
      <c r="G399" s="9" t="str">
        <f t="shared" si="36"/>
        <v>PE1NE</v>
      </c>
      <c r="H399" s="8">
        <f t="shared" si="34"/>
        <v>741</v>
      </c>
      <c r="I399" s="12">
        <v>92</v>
      </c>
      <c r="J399" s="12">
        <v>268</v>
      </c>
      <c r="K399" s="12">
        <v>149</v>
      </c>
      <c r="L399" s="12">
        <v>2</v>
      </c>
      <c r="M399" s="12">
        <v>25</v>
      </c>
      <c r="N399" s="12">
        <v>6</v>
      </c>
      <c r="O399" s="12">
        <v>16</v>
      </c>
      <c r="P399" s="12">
        <v>18</v>
      </c>
      <c r="Q399" s="12">
        <v>75</v>
      </c>
      <c r="R399" s="12">
        <v>17</v>
      </c>
      <c r="S399" s="12">
        <v>7</v>
      </c>
      <c r="T399" s="12">
        <v>1</v>
      </c>
      <c r="U399" s="12">
        <v>6</v>
      </c>
      <c r="V399" s="12">
        <v>3</v>
      </c>
      <c r="W399" s="12">
        <v>49</v>
      </c>
      <c r="X399" s="12">
        <v>1</v>
      </c>
      <c r="Y399" s="12">
        <v>2</v>
      </c>
      <c r="Z399" s="12">
        <v>2</v>
      </c>
      <c r="AA399" s="12">
        <v>2</v>
      </c>
      <c r="AB399" s="12">
        <v>0</v>
      </c>
      <c r="AC399" s="10" t="str">
        <f t="shared" si="37"/>
        <v>Lima</v>
      </c>
    </row>
    <row r="400" spans="2:29" s="18" customFormat="1" x14ac:dyDescent="0.15">
      <c r="B400" s="9">
        <f t="shared" si="35"/>
        <v>394</v>
      </c>
      <c r="C400" s="9" t="s">
        <v>2217</v>
      </c>
      <c r="D400" s="10" t="str">
        <f t="shared" si="36"/>
        <v>Acos</v>
      </c>
      <c r="E400" s="10" t="str">
        <f t="shared" si="36"/>
        <v>Pueblo Libre</v>
      </c>
      <c r="F400" s="10" t="str">
        <f t="shared" si="36"/>
        <v>Acos (Emp. PE-1NC/PE-20B)</v>
      </c>
      <c r="G400" s="9" t="str">
        <f t="shared" si="36"/>
        <v>PE1NC</v>
      </c>
      <c r="H400" s="8">
        <f t="shared" si="34"/>
        <v>386</v>
      </c>
      <c r="I400" s="12">
        <v>19</v>
      </c>
      <c r="J400" s="12">
        <v>207</v>
      </c>
      <c r="K400" s="12">
        <v>62</v>
      </c>
      <c r="L400" s="12">
        <v>30</v>
      </c>
      <c r="M400" s="12">
        <v>16</v>
      </c>
      <c r="N400" s="12">
        <v>1</v>
      </c>
      <c r="O400" s="12">
        <v>1</v>
      </c>
      <c r="P400" s="12">
        <v>0</v>
      </c>
      <c r="Q400" s="12">
        <v>35</v>
      </c>
      <c r="R400" s="12">
        <v>14</v>
      </c>
      <c r="S400" s="12">
        <v>1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0" t="str">
        <f t="shared" si="37"/>
        <v>Lima</v>
      </c>
    </row>
    <row r="401" spans="2:29" s="18" customFormat="1" x14ac:dyDescent="0.15">
      <c r="B401" s="9">
        <f t="shared" si="35"/>
        <v>395</v>
      </c>
      <c r="C401" s="9" t="s">
        <v>2219</v>
      </c>
      <c r="D401" s="10" t="str">
        <f t="shared" si="36"/>
        <v>Pampa Libre</v>
      </c>
      <c r="E401" s="10" t="str">
        <f t="shared" si="36"/>
        <v>Cochacancha</v>
      </c>
      <c r="F401" s="10" t="str">
        <f t="shared" si="36"/>
        <v>Pte. Tingo (PE-018/LM-108)</v>
      </c>
      <c r="G401" s="9" t="str">
        <f t="shared" si="36"/>
        <v>PE018</v>
      </c>
      <c r="H401" s="8">
        <f t="shared" si="34"/>
        <v>329</v>
      </c>
      <c r="I401" s="12">
        <v>64</v>
      </c>
      <c r="J401" s="12">
        <v>24</v>
      </c>
      <c r="K401" s="12">
        <v>64</v>
      </c>
      <c r="L401" s="12">
        <v>9</v>
      </c>
      <c r="M401" s="12">
        <v>49</v>
      </c>
      <c r="N401" s="12">
        <v>8</v>
      </c>
      <c r="O401" s="12">
        <v>10</v>
      </c>
      <c r="P401" s="12">
        <v>5</v>
      </c>
      <c r="Q401" s="12">
        <v>29</v>
      </c>
      <c r="R401" s="12">
        <v>6</v>
      </c>
      <c r="S401" s="12">
        <v>4</v>
      </c>
      <c r="T401" s="12">
        <v>19</v>
      </c>
      <c r="U401" s="12">
        <v>11</v>
      </c>
      <c r="V401" s="12">
        <v>4</v>
      </c>
      <c r="W401" s="12">
        <v>4</v>
      </c>
      <c r="X401" s="12">
        <v>6</v>
      </c>
      <c r="Y401" s="12">
        <v>3</v>
      </c>
      <c r="Z401" s="12">
        <v>2</v>
      </c>
      <c r="AA401" s="12">
        <v>8</v>
      </c>
      <c r="AB401" s="12">
        <v>0</v>
      </c>
      <c r="AC401" s="10" t="str">
        <f t="shared" si="37"/>
        <v>Lima</v>
      </c>
    </row>
    <row r="402" spans="2:29" s="18" customFormat="1" x14ac:dyDescent="0.15">
      <c r="B402" s="9">
        <f t="shared" si="35"/>
        <v>396</v>
      </c>
      <c r="C402" s="9" t="s">
        <v>2225</v>
      </c>
      <c r="D402" s="10" t="str">
        <f t="shared" si="36"/>
        <v>Oyón</v>
      </c>
      <c r="E402" s="10" t="str">
        <f t="shared" si="36"/>
        <v>Oyón (PE-018/PE-16A)</v>
      </c>
      <c r="F402" s="10" t="str">
        <f t="shared" si="36"/>
        <v>Abra Uchucchacua (L. D. Lima/Pasco)</v>
      </c>
      <c r="G402" s="9" t="str">
        <f t="shared" si="36"/>
        <v>PE018</v>
      </c>
      <c r="H402" s="8">
        <f t="shared" si="34"/>
        <v>176</v>
      </c>
      <c r="I402" s="12">
        <v>19</v>
      </c>
      <c r="J402" s="12">
        <v>32</v>
      </c>
      <c r="K402" s="12">
        <v>37</v>
      </c>
      <c r="L402" s="12">
        <v>1</v>
      </c>
      <c r="M402" s="12">
        <v>16</v>
      </c>
      <c r="N402" s="12">
        <v>7</v>
      </c>
      <c r="O402" s="12">
        <v>25</v>
      </c>
      <c r="P402" s="12">
        <v>0</v>
      </c>
      <c r="Q402" s="12">
        <v>16</v>
      </c>
      <c r="R402" s="12">
        <v>5</v>
      </c>
      <c r="S402" s="12">
        <v>1</v>
      </c>
      <c r="T402" s="12">
        <v>0</v>
      </c>
      <c r="U402" s="12">
        <v>1</v>
      </c>
      <c r="V402" s="12">
        <v>1</v>
      </c>
      <c r="W402" s="12">
        <v>15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0" t="str">
        <f t="shared" si="37"/>
        <v>Lima</v>
      </c>
    </row>
    <row r="403" spans="2:29" s="18" customFormat="1" x14ac:dyDescent="0.15">
      <c r="B403" s="9">
        <f t="shared" si="35"/>
        <v>397</v>
      </c>
      <c r="C403" s="9" t="s">
        <v>2228</v>
      </c>
      <c r="D403" s="10" t="str">
        <f t="shared" si="36"/>
        <v>Serpentin</v>
      </c>
      <c r="E403" s="10" t="str">
        <f t="shared" si="36"/>
        <v>Dv. Ancón (PE-01N/PE-1NA)</v>
      </c>
      <c r="F403" s="10" t="str">
        <f t="shared" si="36"/>
        <v>Km. 49+400</v>
      </c>
      <c r="G403" s="9" t="str">
        <f t="shared" si="36"/>
        <v>PE1NA</v>
      </c>
      <c r="H403" s="8">
        <f t="shared" si="34"/>
        <v>3009</v>
      </c>
      <c r="I403" s="12">
        <v>1</v>
      </c>
      <c r="J403" s="12">
        <v>0</v>
      </c>
      <c r="K403" s="12">
        <v>11</v>
      </c>
      <c r="L403" s="12">
        <v>0</v>
      </c>
      <c r="M403" s="12">
        <v>1</v>
      </c>
      <c r="N403" s="12">
        <v>8</v>
      </c>
      <c r="O403" s="12">
        <v>338</v>
      </c>
      <c r="P403" s="12">
        <v>347</v>
      </c>
      <c r="Q403" s="12">
        <v>624</v>
      </c>
      <c r="R403" s="12">
        <v>292</v>
      </c>
      <c r="S403" s="12">
        <v>79</v>
      </c>
      <c r="T403" s="12">
        <v>23</v>
      </c>
      <c r="U403" s="12">
        <v>16</v>
      </c>
      <c r="V403" s="12">
        <v>129</v>
      </c>
      <c r="W403" s="12">
        <v>1065</v>
      </c>
      <c r="X403" s="12">
        <v>5</v>
      </c>
      <c r="Y403" s="12">
        <v>10</v>
      </c>
      <c r="Z403" s="12">
        <v>36</v>
      </c>
      <c r="AA403" s="12">
        <v>24</v>
      </c>
      <c r="AB403" s="12">
        <v>0</v>
      </c>
      <c r="AC403" s="10" t="str">
        <f t="shared" si="37"/>
        <v>Lima</v>
      </c>
    </row>
    <row r="404" spans="2:29" s="18" customFormat="1" x14ac:dyDescent="0.15">
      <c r="B404" s="9">
        <f t="shared" si="35"/>
        <v>398</v>
      </c>
      <c r="C404" s="9" t="s">
        <v>2235</v>
      </c>
      <c r="D404" s="10" t="str">
        <f t="shared" si="36"/>
        <v>Variante</v>
      </c>
      <c r="E404" s="10" t="str">
        <f t="shared" si="36"/>
        <v>Dv. Ancón (PE-01N/PE-1NA)</v>
      </c>
      <c r="F404" s="10" t="str">
        <f t="shared" si="36"/>
        <v>Dv. Huaral (PE-01N/PE-1NC)_x000D_</v>
      </c>
      <c r="G404" s="9" t="str">
        <f t="shared" si="36"/>
        <v>PE01N</v>
      </c>
      <c r="H404" s="8">
        <f t="shared" si="34"/>
        <v>3612</v>
      </c>
      <c r="I404" s="12">
        <v>1351</v>
      </c>
      <c r="J404" s="12">
        <v>327</v>
      </c>
      <c r="K404" s="12">
        <v>584</v>
      </c>
      <c r="L404" s="12">
        <v>839</v>
      </c>
      <c r="M404" s="12">
        <v>152</v>
      </c>
      <c r="N404" s="12">
        <v>10</v>
      </c>
      <c r="O404" s="12">
        <v>114</v>
      </c>
      <c r="P404" s="12">
        <v>107</v>
      </c>
      <c r="Q404" s="12">
        <v>119</v>
      </c>
      <c r="R404" s="12">
        <v>5</v>
      </c>
      <c r="S404" s="12">
        <v>0</v>
      </c>
      <c r="T404" s="12">
        <v>0</v>
      </c>
      <c r="U404" s="12">
        <v>0</v>
      </c>
      <c r="V404" s="12">
        <v>0</v>
      </c>
      <c r="W404" s="12">
        <v>4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0" t="str">
        <f t="shared" si="37"/>
        <v>Lima</v>
      </c>
    </row>
    <row r="405" spans="2:29" s="18" customFormat="1" x14ac:dyDescent="0.15">
      <c r="B405" s="9">
        <f t="shared" si="35"/>
        <v>399</v>
      </c>
      <c r="C405" s="9" t="s">
        <v>141</v>
      </c>
      <c r="D405" s="10" t="str">
        <f t="shared" si="36"/>
        <v>Yangas</v>
      </c>
      <c r="E405" s="10" t="str">
        <f t="shared" si="36"/>
        <v>Trapiche (Emp. PE-20A/LM-109)</v>
      </c>
      <c r="F405" s="10" t="str">
        <f t="shared" si="36"/>
        <v>Sta. Rosa de Quives (Emp. PE-20A/LM-111)</v>
      </c>
      <c r="G405" s="9" t="str">
        <f t="shared" si="36"/>
        <v>PE20A</v>
      </c>
      <c r="H405" s="8">
        <f t="shared" si="34"/>
        <v>669</v>
      </c>
      <c r="I405" s="12">
        <v>146</v>
      </c>
      <c r="J405" s="12">
        <v>89</v>
      </c>
      <c r="K405" s="12">
        <v>81</v>
      </c>
      <c r="L405" s="12">
        <v>85</v>
      </c>
      <c r="M405" s="12">
        <v>158</v>
      </c>
      <c r="N405" s="12">
        <v>14</v>
      </c>
      <c r="O405" s="12">
        <v>2</v>
      </c>
      <c r="P405" s="12">
        <v>0</v>
      </c>
      <c r="Q405" s="12">
        <v>57</v>
      </c>
      <c r="R405" s="12">
        <v>12</v>
      </c>
      <c r="S405" s="12">
        <v>1</v>
      </c>
      <c r="T405" s="12">
        <v>1</v>
      </c>
      <c r="U405" s="12">
        <v>1</v>
      </c>
      <c r="V405" s="12">
        <v>1</v>
      </c>
      <c r="W405" s="12">
        <v>17</v>
      </c>
      <c r="X405" s="12">
        <v>1</v>
      </c>
      <c r="Y405" s="12">
        <v>1</v>
      </c>
      <c r="Z405" s="12">
        <v>1</v>
      </c>
      <c r="AA405" s="12">
        <v>1</v>
      </c>
      <c r="AB405" s="12">
        <v>0</v>
      </c>
      <c r="AC405" s="10" t="str">
        <f t="shared" si="37"/>
        <v>Lima</v>
      </c>
    </row>
    <row r="406" spans="2:29" s="18" customFormat="1" x14ac:dyDescent="0.15">
      <c r="B406" s="9">
        <f t="shared" si="35"/>
        <v>400</v>
      </c>
      <c r="C406" s="9" t="s">
        <v>131</v>
      </c>
      <c r="D406" s="10" t="str">
        <f t="shared" si="36"/>
        <v>Corcona</v>
      </c>
      <c r="E406" s="10" t="str">
        <f t="shared" si="36"/>
        <v>Cupiche</v>
      </c>
      <c r="F406" s="10" t="str">
        <f t="shared" si="36"/>
        <v>Cocachacra</v>
      </c>
      <c r="G406" s="9" t="str">
        <f t="shared" si="36"/>
        <v>PE022</v>
      </c>
      <c r="H406" s="8">
        <f>SUM(I406:AB406)</f>
        <v>3013</v>
      </c>
      <c r="I406" s="12">
        <v>651</v>
      </c>
      <c r="J406" s="12">
        <v>99</v>
      </c>
      <c r="K406" s="12">
        <v>216</v>
      </c>
      <c r="L406" s="12">
        <v>278</v>
      </c>
      <c r="M406" s="12">
        <v>178</v>
      </c>
      <c r="N406" s="12">
        <v>78</v>
      </c>
      <c r="O406" s="12">
        <v>40</v>
      </c>
      <c r="P406" s="12">
        <v>234</v>
      </c>
      <c r="Q406" s="12">
        <v>312</v>
      </c>
      <c r="R406" s="12">
        <v>268</v>
      </c>
      <c r="S406" s="12">
        <v>47</v>
      </c>
      <c r="T406" s="12">
        <v>8</v>
      </c>
      <c r="U406" s="12">
        <v>21</v>
      </c>
      <c r="V406" s="12">
        <v>31</v>
      </c>
      <c r="W406" s="12">
        <v>529</v>
      </c>
      <c r="X406" s="12">
        <v>2</v>
      </c>
      <c r="Y406" s="12">
        <v>2</v>
      </c>
      <c r="Z406" s="12">
        <v>6</v>
      </c>
      <c r="AA406" s="12">
        <v>13</v>
      </c>
      <c r="AB406" s="12">
        <v>0</v>
      </c>
      <c r="AC406" s="10" t="str">
        <f t="shared" si="37"/>
        <v>Lima</v>
      </c>
    </row>
    <row r="407" spans="2:29" s="18" customFormat="1" x14ac:dyDescent="0.15">
      <c r="B407" s="9">
        <f t="shared" si="35"/>
        <v>401</v>
      </c>
      <c r="C407" s="9" t="s">
        <v>2239</v>
      </c>
      <c r="D407" s="10" t="str">
        <f t="shared" ref="D407:G426" si="38">VLOOKUP($C407,Estaciones_2016,D$586,0)</f>
        <v>Pucusana</v>
      </c>
      <c r="E407" s="10" t="str">
        <f t="shared" si="38"/>
        <v>Puente Arica</v>
      </c>
      <c r="F407" s="10" t="str">
        <f t="shared" si="38"/>
        <v>Puente Pucusana</v>
      </c>
      <c r="G407" s="9" t="str">
        <f t="shared" si="38"/>
        <v>PE01S</v>
      </c>
      <c r="H407" s="8">
        <f t="shared" ref="H407:H470" si="39">SUM(I407:AB407)</f>
        <v>13806</v>
      </c>
      <c r="I407" s="12">
        <v>2886</v>
      </c>
      <c r="J407" s="12">
        <v>1455</v>
      </c>
      <c r="K407" s="12">
        <v>1472</v>
      </c>
      <c r="L407" s="12">
        <v>1270</v>
      </c>
      <c r="M407" s="12">
        <v>1560</v>
      </c>
      <c r="N407" s="12">
        <v>607</v>
      </c>
      <c r="O407" s="12">
        <v>610</v>
      </c>
      <c r="P407" s="12">
        <v>780</v>
      </c>
      <c r="Q407" s="12">
        <v>1283</v>
      </c>
      <c r="R407" s="12">
        <v>342</v>
      </c>
      <c r="S407" s="12">
        <v>86</v>
      </c>
      <c r="T407" s="12">
        <v>85</v>
      </c>
      <c r="U407" s="12">
        <v>92</v>
      </c>
      <c r="V407" s="12">
        <v>157</v>
      </c>
      <c r="W407" s="12">
        <v>906</v>
      </c>
      <c r="X407" s="12">
        <v>30</v>
      </c>
      <c r="Y407" s="12">
        <v>32</v>
      </c>
      <c r="Z407" s="12">
        <v>46</v>
      </c>
      <c r="AA407" s="12">
        <v>107</v>
      </c>
      <c r="AB407" s="12">
        <v>0</v>
      </c>
      <c r="AC407" s="10" t="str">
        <f t="shared" si="37"/>
        <v>Lima</v>
      </c>
    </row>
    <row r="408" spans="2:29" s="18" customFormat="1" x14ac:dyDescent="0.15">
      <c r="B408" s="9">
        <f t="shared" si="35"/>
        <v>402</v>
      </c>
      <c r="C408" s="9" t="s">
        <v>2244</v>
      </c>
      <c r="D408" s="10" t="str">
        <f t="shared" si="38"/>
        <v>Cerro Azul</v>
      </c>
      <c r="E408" s="10" t="str">
        <f t="shared" si="38"/>
        <v>Dv. Quilmaná</v>
      </c>
      <c r="F408" s="10" t="str">
        <f t="shared" si="38"/>
        <v>Dv. Cerro Azul</v>
      </c>
      <c r="G408" s="9" t="str">
        <f t="shared" si="38"/>
        <v>PE01S</v>
      </c>
      <c r="H408" s="8">
        <f t="shared" si="39"/>
        <v>5071</v>
      </c>
      <c r="I408" s="12">
        <v>955</v>
      </c>
      <c r="J408" s="12">
        <v>389</v>
      </c>
      <c r="K408" s="12">
        <v>486</v>
      </c>
      <c r="L408" s="12">
        <v>622</v>
      </c>
      <c r="M408" s="12">
        <v>523</v>
      </c>
      <c r="N408" s="12">
        <v>26</v>
      </c>
      <c r="O408" s="12">
        <v>220</v>
      </c>
      <c r="P408" s="12">
        <v>508</v>
      </c>
      <c r="Q408" s="12">
        <v>328</v>
      </c>
      <c r="R408" s="12">
        <v>206</v>
      </c>
      <c r="S408" s="12">
        <v>71</v>
      </c>
      <c r="T408" s="12">
        <v>6</v>
      </c>
      <c r="U408" s="12">
        <v>9</v>
      </c>
      <c r="V408" s="12">
        <v>66</v>
      </c>
      <c r="W408" s="12">
        <v>620</v>
      </c>
      <c r="X408" s="12">
        <v>5</v>
      </c>
      <c r="Y408" s="12">
        <v>1</v>
      </c>
      <c r="Z408" s="12">
        <v>19</v>
      </c>
      <c r="AA408" s="12">
        <v>11</v>
      </c>
      <c r="AB408" s="12">
        <v>0</v>
      </c>
      <c r="AC408" s="10" t="str">
        <f t="shared" si="37"/>
        <v>Lima</v>
      </c>
    </row>
    <row r="409" spans="2:29" s="18" customFormat="1" x14ac:dyDescent="0.15">
      <c r="B409" s="9">
        <f t="shared" si="35"/>
        <v>403</v>
      </c>
      <c r="C409" s="9" t="s">
        <v>2250</v>
      </c>
      <c r="D409" s="10" t="str">
        <f t="shared" si="38"/>
        <v>Lunahuana</v>
      </c>
      <c r="E409" s="10" t="str">
        <f t="shared" si="38"/>
        <v>Nuevo Imperial</v>
      </c>
      <c r="F409" s="10" t="str">
        <f t="shared" si="38"/>
        <v>Lunahuaná</v>
      </c>
      <c r="G409" s="9" t="str">
        <f t="shared" si="38"/>
        <v>PE024</v>
      </c>
      <c r="H409" s="8">
        <f t="shared" si="39"/>
        <v>777</v>
      </c>
      <c r="I409" s="12">
        <v>192</v>
      </c>
      <c r="J409" s="12">
        <v>69</v>
      </c>
      <c r="K409" s="12">
        <v>75</v>
      </c>
      <c r="L409" s="12">
        <v>202</v>
      </c>
      <c r="M409" s="12">
        <v>182</v>
      </c>
      <c r="N409" s="12">
        <v>6</v>
      </c>
      <c r="O409" s="12">
        <v>4</v>
      </c>
      <c r="P409" s="12">
        <v>0</v>
      </c>
      <c r="Q409" s="12">
        <v>35</v>
      </c>
      <c r="R409" s="12">
        <v>8</v>
      </c>
      <c r="S409" s="12">
        <v>1</v>
      </c>
      <c r="T409" s="12">
        <v>0</v>
      </c>
      <c r="U409" s="12">
        <v>0</v>
      </c>
      <c r="V409" s="12">
        <v>0</v>
      </c>
      <c r="W409" s="12">
        <v>1</v>
      </c>
      <c r="X409" s="12">
        <v>0</v>
      </c>
      <c r="Y409" s="12">
        <v>0</v>
      </c>
      <c r="Z409" s="12">
        <v>0</v>
      </c>
      <c r="AA409" s="12">
        <v>2</v>
      </c>
      <c r="AB409" s="12">
        <v>0</v>
      </c>
      <c r="AC409" s="10" t="str">
        <f t="shared" si="37"/>
        <v>Lima</v>
      </c>
    </row>
    <row r="410" spans="2:29" s="18" customFormat="1" x14ac:dyDescent="0.15">
      <c r="B410" s="9">
        <f t="shared" si="35"/>
        <v>404</v>
      </c>
      <c r="C410" s="9" t="s">
        <v>2256</v>
      </c>
      <c r="D410" s="10" t="str">
        <f t="shared" si="38"/>
        <v>Catahuasi</v>
      </c>
      <c r="E410" s="10" t="str">
        <f t="shared" si="38"/>
        <v>Dv. Yauyos</v>
      </c>
      <c r="F410" s="10" t="str">
        <f t="shared" si="38"/>
        <v>Limite Vial Lima/Junín</v>
      </c>
      <c r="G410" s="9" t="str">
        <f t="shared" si="38"/>
        <v>PE024</v>
      </c>
      <c r="H410" s="8">
        <f t="shared" si="39"/>
        <v>216</v>
      </c>
      <c r="I410" s="12">
        <v>40</v>
      </c>
      <c r="J410" s="12">
        <v>26</v>
      </c>
      <c r="K410" s="12">
        <v>45</v>
      </c>
      <c r="L410" s="12">
        <v>2</v>
      </c>
      <c r="M410" s="12">
        <v>78</v>
      </c>
      <c r="N410" s="12">
        <v>2</v>
      </c>
      <c r="O410" s="12">
        <v>2</v>
      </c>
      <c r="P410" s="12">
        <v>0</v>
      </c>
      <c r="Q410" s="12">
        <v>18</v>
      </c>
      <c r="R410" s="12">
        <v>2</v>
      </c>
      <c r="S410" s="12">
        <v>0</v>
      </c>
      <c r="T410" s="12">
        <v>0</v>
      </c>
      <c r="U410" s="12">
        <v>0</v>
      </c>
      <c r="V410" s="12">
        <v>0</v>
      </c>
      <c r="W410" s="12">
        <v>1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0" t="str">
        <f t="shared" si="37"/>
        <v>Lima</v>
      </c>
    </row>
    <row r="411" spans="2:29" s="18" customFormat="1" x14ac:dyDescent="0.15">
      <c r="B411" s="9">
        <f t="shared" si="35"/>
        <v>405</v>
      </c>
      <c r="C411" s="9" t="s">
        <v>2262</v>
      </c>
      <c r="D411" s="10" t="str">
        <f t="shared" si="38"/>
        <v>San Clemente</v>
      </c>
      <c r="E411" s="10" t="str">
        <f t="shared" si="38"/>
        <v>Dv. El Carmen</v>
      </c>
      <c r="F411" s="10" t="str">
        <f t="shared" si="38"/>
        <v>San Clemente (PE-28A/IC-101)</v>
      </c>
      <c r="G411" s="9" t="str">
        <f t="shared" si="38"/>
        <v>IC104</v>
      </c>
      <c r="H411" s="8">
        <f t="shared" si="39"/>
        <v>3031</v>
      </c>
      <c r="I411" s="12">
        <v>564</v>
      </c>
      <c r="J411" s="12">
        <v>133</v>
      </c>
      <c r="K411" s="12">
        <v>400</v>
      </c>
      <c r="L411" s="12">
        <v>65</v>
      </c>
      <c r="M411" s="12">
        <v>167</v>
      </c>
      <c r="N411" s="12">
        <v>132</v>
      </c>
      <c r="O411" s="12">
        <v>114</v>
      </c>
      <c r="P411" s="12">
        <v>357</v>
      </c>
      <c r="Q411" s="12">
        <v>242</v>
      </c>
      <c r="R411" s="12">
        <v>133</v>
      </c>
      <c r="S411" s="12">
        <v>51</v>
      </c>
      <c r="T411" s="12">
        <v>25</v>
      </c>
      <c r="U411" s="12">
        <v>73</v>
      </c>
      <c r="V411" s="12">
        <v>48</v>
      </c>
      <c r="W411" s="12">
        <v>476</v>
      </c>
      <c r="X411" s="12">
        <v>12</v>
      </c>
      <c r="Y411" s="12">
        <v>19</v>
      </c>
      <c r="Z411" s="12">
        <v>9</v>
      </c>
      <c r="AA411" s="12">
        <v>11</v>
      </c>
      <c r="AB411" s="12">
        <v>0</v>
      </c>
      <c r="AC411" s="10" t="str">
        <f t="shared" si="37"/>
        <v>Ica</v>
      </c>
    </row>
    <row r="412" spans="2:29" s="18" customFormat="1" x14ac:dyDescent="0.15">
      <c r="B412" s="9">
        <f t="shared" si="35"/>
        <v>406</v>
      </c>
      <c r="C412" s="9" t="s">
        <v>2266</v>
      </c>
      <c r="D412" s="10" t="str">
        <f t="shared" si="38"/>
        <v>Paracas</v>
      </c>
      <c r="E412" s="10" t="str">
        <f t="shared" si="38"/>
        <v>La Guanera (PE-01S/PE-028)</v>
      </c>
      <c r="F412" s="10" t="str">
        <f t="shared" si="38"/>
        <v>La Angostura</v>
      </c>
      <c r="G412" s="9" t="str">
        <f t="shared" si="38"/>
        <v>PE01S</v>
      </c>
      <c r="H412" s="8">
        <f t="shared" si="39"/>
        <v>3972</v>
      </c>
      <c r="I412" s="12">
        <v>686</v>
      </c>
      <c r="J412" s="12">
        <v>74</v>
      </c>
      <c r="K412" s="12">
        <v>484</v>
      </c>
      <c r="L412" s="12">
        <v>487</v>
      </c>
      <c r="M412" s="12">
        <v>115</v>
      </c>
      <c r="N412" s="12">
        <v>26</v>
      </c>
      <c r="O412" s="12">
        <v>108</v>
      </c>
      <c r="P412" s="12">
        <v>575</v>
      </c>
      <c r="Q412" s="12">
        <v>302</v>
      </c>
      <c r="R412" s="12">
        <v>232</v>
      </c>
      <c r="S412" s="12">
        <v>51</v>
      </c>
      <c r="T412" s="12">
        <v>12</v>
      </c>
      <c r="U412" s="12">
        <v>11</v>
      </c>
      <c r="V412" s="12">
        <v>62</v>
      </c>
      <c r="W412" s="12">
        <v>678</v>
      </c>
      <c r="X412" s="12">
        <v>8</v>
      </c>
      <c r="Y412" s="12">
        <v>7</v>
      </c>
      <c r="Z412" s="12">
        <v>10</v>
      </c>
      <c r="AA412" s="12">
        <v>44</v>
      </c>
      <c r="AB412" s="12">
        <v>0</v>
      </c>
      <c r="AC412" s="10" t="str">
        <f t="shared" si="37"/>
        <v>Ica</v>
      </c>
    </row>
    <row r="413" spans="2:29" s="18" customFormat="1" x14ac:dyDescent="0.15">
      <c r="B413" s="9">
        <f t="shared" si="35"/>
        <v>407</v>
      </c>
      <c r="C413" s="9" t="s">
        <v>2269</v>
      </c>
      <c r="D413" s="10" t="str">
        <f t="shared" si="38"/>
        <v>Santiago</v>
      </c>
      <c r="E413" s="10" t="str">
        <f t="shared" si="38"/>
        <v>Tate de la Capilla</v>
      </c>
      <c r="F413" s="10" t="str">
        <f t="shared" si="38"/>
        <v>Dv. Ocucaje (PE-01S/IC-106)</v>
      </c>
      <c r="G413" s="9" t="str">
        <f t="shared" si="38"/>
        <v>PE01S</v>
      </c>
      <c r="H413" s="8">
        <f t="shared" si="39"/>
        <v>5788</v>
      </c>
      <c r="I413" s="12">
        <v>1420</v>
      </c>
      <c r="J413" s="12">
        <v>1309</v>
      </c>
      <c r="K413" s="12">
        <v>571</v>
      </c>
      <c r="L413" s="12">
        <v>164</v>
      </c>
      <c r="M413" s="12">
        <v>210</v>
      </c>
      <c r="N413" s="12">
        <v>68</v>
      </c>
      <c r="O413" s="12">
        <v>189</v>
      </c>
      <c r="P413" s="12">
        <v>395</v>
      </c>
      <c r="Q413" s="12">
        <v>286</v>
      </c>
      <c r="R413" s="12">
        <v>142</v>
      </c>
      <c r="S413" s="12">
        <v>61</v>
      </c>
      <c r="T413" s="12">
        <v>29</v>
      </c>
      <c r="U413" s="12">
        <v>151</v>
      </c>
      <c r="V413" s="12">
        <v>86</v>
      </c>
      <c r="W413" s="12">
        <v>582</v>
      </c>
      <c r="X413" s="12">
        <v>19</v>
      </c>
      <c r="Y413" s="12">
        <v>25</v>
      </c>
      <c r="Z413" s="12">
        <v>23</v>
      </c>
      <c r="AA413" s="12">
        <v>58</v>
      </c>
      <c r="AB413" s="12">
        <v>0</v>
      </c>
      <c r="AC413" s="10" t="str">
        <f t="shared" si="37"/>
        <v>Ica</v>
      </c>
    </row>
    <row r="414" spans="2:29" s="18" customFormat="1" x14ac:dyDescent="0.15">
      <c r="B414" s="9">
        <f t="shared" si="35"/>
        <v>408</v>
      </c>
      <c r="C414" s="9" t="s">
        <v>2275</v>
      </c>
      <c r="D414" s="10" t="str">
        <f t="shared" si="38"/>
        <v>Nazca</v>
      </c>
      <c r="E414" s="10" t="str">
        <f t="shared" si="38"/>
        <v>Dv. Ingenio</v>
      </c>
      <c r="F414" s="10" t="str">
        <f t="shared" si="38"/>
        <v>Pte. Nazca</v>
      </c>
      <c r="G414" s="9" t="str">
        <f t="shared" si="38"/>
        <v>PE01S</v>
      </c>
      <c r="H414" s="8">
        <f t="shared" si="39"/>
        <v>1880</v>
      </c>
      <c r="I414" s="12">
        <v>271</v>
      </c>
      <c r="J414" s="12">
        <v>99</v>
      </c>
      <c r="K414" s="12">
        <v>310</v>
      </c>
      <c r="L414" s="12">
        <v>19</v>
      </c>
      <c r="M414" s="12">
        <v>102</v>
      </c>
      <c r="N414" s="12">
        <v>7</v>
      </c>
      <c r="O414" s="12">
        <v>95</v>
      </c>
      <c r="P414" s="12">
        <v>164</v>
      </c>
      <c r="Q414" s="12">
        <v>135</v>
      </c>
      <c r="R414" s="12">
        <v>94</v>
      </c>
      <c r="S414" s="12">
        <v>12</v>
      </c>
      <c r="T414" s="12">
        <v>18</v>
      </c>
      <c r="U414" s="12">
        <v>19</v>
      </c>
      <c r="V414" s="12">
        <v>83</v>
      </c>
      <c r="W414" s="12">
        <v>412</v>
      </c>
      <c r="X414" s="12">
        <v>4</v>
      </c>
      <c r="Y414" s="12">
        <v>0</v>
      </c>
      <c r="Z414" s="12">
        <v>23</v>
      </c>
      <c r="AA414" s="12">
        <v>13</v>
      </c>
      <c r="AB414" s="12">
        <v>0</v>
      </c>
      <c r="AC414" s="10" t="str">
        <f t="shared" si="37"/>
        <v>Ica</v>
      </c>
    </row>
    <row r="415" spans="2:29" s="18" customFormat="1" x14ac:dyDescent="0.15">
      <c r="B415" s="9">
        <f t="shared" si="35"/>
        <v>409</v>
      </c>
      <c r="C415" s="9" t="s">
        <v>2280</v>
      </c>
      <c r="D415" s="10" t="str">
        <f t="shared" si="38"/>
        <v>Poroma</v>
      </c>
      <c r="E415" s="10" t="str">
        <f t="shared" si="38"/>
        <v>Dv. Puquio (PE-01S/PE-30A)</v>
      </c>
      <c r="F415" s="10" t="str">
        <f t="shared" si="38"/>
        <v>Dv. Pto. San Juan (PE-01N/PE-30A)</v>
      </c>
      <c r="G415" s="9" t="str">
        <f t="shared" si="38"/>
        <v>PE01S</v>
      </c>
      <c r="H415" s="8">
        <f t="shared" si="39"/>
        <v>1262</v>
      </c>
      <c r="I415" s="12">
        <v>129</v>
      </c>
      <c r="J415" s="12">
        <v>24</v>
      </c>
      <c r="K415" s="12">
        <v>219</v>
      </c>
      <c r="L415" s="12">
        <v>6</v>
      </c>
      <c r="M415" s="12">
        <v>154</v>
      </c>
      <c r="N415" s="12">
        <v>4</v>
      </c>
      <c r="O415" s="12">
        <v>20</v>
      </c>
      <c r="P415" s="12">
        <v>100</v>
      </c>
      <c r="Q415" s="12">
        <v>98</v>
      </c>
      <c r="R415" s="12">
        <v>67</v>
      </c>
      <c r="S415" s="12">
        <v>10</v>
      </c>
      <c r="T415" s="12">
        <v>10</v>
      </c>
      <c r="U415" s="12">
        <v>15</v>
      </c>
      <c r="V415" s="12">
        <v>26</v>
      </c>
      <c r="W415" s="12">
        <v>313</v>
      </c>
      <c r="X415" s="12">
        <v>3</v>
      </c>
      <c r="Y415" s="12">
        <v>22</v>
      </c>
      <c r="Z415" s="12">
        <v>9</v>
      </c>
      <c r="AA415" s="12">
        <v>33</v>
      </c>
      <c r="AB415" s="12">
        <v>0</v>
      </c>
      <c r="AC415" s="10" t="str">
        <f t="shared" si="37"/>
        <v>Ica</v>
      </c>
    </row>
    <row r="416" spans="2:29" s="18" customFormat="1" x14ac:dyDescent="0.15">
      <c r="B416" s="9">
        <f t="shared" si="35"/>
        <v>410</v>
      </c>
      <c r="C416" s="9" t="s">
        <v>2286</v>
      </c>
      <c r="D416" s="10" t="str">
        <f t="shared" si="38"/>
        <v>Independencia</v>
      </c>
      <c r="E416" s="10" t="str">
        <f t="shared" si="38"/>
        <v>Independencia (PE-28A/IC-520)</v>
      </c>
      <c r="F416" s="10" t="str">
        <f t="shared" si="38"/>
        <v>Humay</v>
      </c>
      <c r="G416" s="9" t="str">
        <f t="shared" si="38"/>
        <v>PE28A</v>
      </c>
      <c r="H416" s="8">
        <f t="shared" si="39"/>
        <v>987</v>
      </c>
      <c r="I416" s="12">
        <v>148</v>
      </c>
      <c r="J416" s="12">
        <v>79</v>
      </c>
      <c r="K416" s="12">
        <v>107</v>
      </c>
      <c r="L416" s="12">
        <v>43</v>
      </c>
      <c r="M416" s="12">
        <v>309</v>
      </c>
      <c r="N416" s="12">
        <v>4</v>
      </c>
      <c r="O416" s="12">
        <v>8</v>
      </c>
      <c r="P416" s="12">
        <v>61</v>
      </c>
      <c r="Q416" s="12">
        <v>65</v>
      </c>
      <c r="R416" s="12">
        <v>62</v>
      </c>
      <c r="S416" s="12">
        <v>6</v>
      </c>
      <c r="T416" s="12">
        <v>4</v>
      </c>
      <c r="U416" s="12">
        <v>9</v>
      </c>
      <c r="V416" s="12">
        <v>6</v>
      </c>
      <c r="W416" s="12">
        <v>65</v>
      </c>
      <c r="X416" s="12">
        <v>1</v>
      </c>
      <c r="Y416" s="12">
        <v>3</v>
      </c>
      <c r="Z416" s="12">
        <v>3</v>
      </c>
      <c r="AA416" s="12">
        <v>4</v>
      </c>
      <c r="AB416" s="12">
        <v>0</v>
      </c>
      <c r="AC416" s="10" t="str">
        <f t="shared" si="37"/>
        <v>Ica</v>
      </c>
    </row>
    <row r="417" spans="2:29" s="18" customFormat="1" x14ac:dyDescent="0.15">
      <c r="B417" s="9">
        <f t="shared" si="35"/>
        <v>411</v>
      </c>
      <c r="C417" s="9" t="s">
        <v>2291</v>
      </c>
      <c r="D417" s="10" t="str">
        <f t="shared" si="38"/>
        <v>Sol de Oro</v>
      </c>
      <c r="E417" s="10" t="str">
        <f t="shared" si="38"/>
        <v>Vista Alegre (PE-01S/PE-30A)</v>
      </c>
      <c r="F417" s="10" t="str">
        <f t="shared" si="38"/>
        <v>Sol de Oro</v>
      </c>
      <c r="G417" s="9" t="str">
        <f t="shared" si="38"/>
        <v>PE30A</v>
      </c>
      <c r="H417" s="8">
        <f t="shared" si="39"/>
        <v>505</v>
      </c>
      <c r="I417" s="12">
        <v>51</v>
      </c>
      <c r="J417" s="12">
        <v>13</v>
      </c>
      <c r="K417" s="12">
        <v>119</v>
      </c>
      <c r="L417" s="12">
        <v>5</v>
      </c>
      <c r="M417" s="12">
        <v>56</v>
      </c>
      <c r="N417" s="12">
        <v>4</v>
      </c>
      <c r="O417" s="12">
        <v>10</v>
      </c>
      <c r="P417" s="12">
        <v>35</v>
      </c>
      <c r="Q417" s="12">
        <v>47</v>
      </c>
      <c r="R417" s="12">
        <v>38</v>
      </c>
      <c r="S417" s="12">
        <v>6</v>
      </c>
      <c r="T417" s="12">
        <v>1</v>
      </c>
      <c r="U417" s="12">
        <v>5</v>
      </c>
      <c r="V417" s="12">
        <v>14</v>
      </c>
      <c r="W417" s="12">
        <v>94</v>
      </c>
      <c r="X417" s="12">
        <v>0</v>
      </c>
      <c r="Y417" s="12">
        <v>3</v>
      </c>
      <c r="Z417" s="12">
        <v>2</v>
      </c>
      <c r="AA417" s="12">
        <v>2</v>
      </c>
      <c r="AB417" s="12">
        <v>0</v>
      </c>
      <c r="AC417" s="10" t="str">
        <f t="shared" si="37"/>
        <v>Ica</v>
      </c>
    </row>
    <row r="418" spans="2:29" s="18" customFormat="1" x14ac:dyDescent="0.15">
      <c r="B418" s="9">
        <f t="shared" si="35"/>
        <v>412</v>
      </c>
      <c r="C418" s="9" t="s">
        <v>2296</v>
      </c>
      <c r="D418" s="10" t="str">
        <f t="shared" si="38"/>
        <v>Yauca</v>
      </c>
      <c r="E418" s="10" t="str">
        <f t="shared" si="38"/>
        <v>Dv. Acarí</v>
      </c>
      <c r="F418" s="10" t="str">
        <f t="shared" si="38"/>
        <v>Dv. Yauca (PE-01S/AR-111)</v>
      </c>
      <c r="G418" s="9" t="str">
        <f t="shared" si="38"/>
        <v>PE01S</v>
      </c>
      <c r="H418" s="8">
        <f t="shared" si="39"/>
        <v>895</v>
      </c>
      <c r="I418" s="12">
        <v>59</v>
      </c>
      <c r="J418" s="12">
        <v>35</v>
      </c>
      <c r="K418" s="12">
        <v>100</v>
      </c>
      <c r="L418" s="12">
        <v>15</v>
      </c>
      <c r="M418" s="12">
        <v>60</v>
      </c>
      <c r="N418" s="12">
        <v>7</v>
      </c>
      <c r="O418" s="12">
        <v>7</v>
      </c>
      <c r="P418" s="12">
        <v>103</v>
      </c>
      <c r="Q418" s="12">
        <v>70</v>
      </c>
      <c r="R418" s="12">
        <v>39</v>
      </c>
      <c r="S418" s="12">
        <v>15</v>
      </c>
      <c r="T418" s="12">
        <v>24</v>
      </c>
      <c r="U418" s="12">
        <v>25</v>
      </c>
      <c r="V418" s="12">
        <v>44</v>
      </c>
      <c r="W418" s="12">
        <v>257</v>
      </c>
      <c r="X418" s="12">
        <v>3</v>
      </c>
      <c r="Y418" s="12">
        <v>3</v>
      </c>
      <c r="Z418" s="12">
        <v>18</v>
      </c>
      <c r="AA418" s="12">
        <v>11</v>
      </c>
      <c r="AB418" s="12">
        <v>0</v>
      </c>
      <c r="AC418" s="10" t="str">
        <f t="shared" si="37"/>
        <v>Arequipa</v>
      </c>
    </row>
    <row r="419" spans="2:29" s="18" customFormat="1" x14ac:dyDescent="0.15">
      <c r="B419" s="9">
        <f t="shared" si="35"/>
        <v>413</v>
      </c>
      <c r="C419" s="9" t="s">
        <v>2302</v>
      </c>
      <c r="D419" s="10" t="str">
        <f t="shared" si="38"/>
        <v>Chala</v>
      </c>
      <c r="E419" s="10" t="str">
        <f t="shared" si="38"/>
        <v>Punta Atico</v>
      </c>
      <c r="F419" s="10" t="str">
        <f t="shared" si="38"/>
        <v>Dv. Atico (PE-01S/AR-116)</v>
      </c>
      <c r="G419" s="9" t="str">
        <f t="shared" si="38"/>
        <v>PE01S</v>
      </c>
      <c r="H419" s="8">
        <f t="shared" si="39"/>
        <v>1266</v>
      </c>
      <c r="I419" s="12">
        <v>162</v>
      </c>
      <c r="J419" s="12">
        <v>47</v>
      </c>
      <c r="K419" s="12">
        <v>235</v>
      </c>
      <c r="L419" s="12">
        <v>26</v>
      </c>
      <c r="M419" s="12">
        <v>80</v>
      </c>
      <c r="N419" s="12">
        <v>4</v>
      </c>
      <c r="O419" s="12">
        <v>12</v>
      </c>
      <c r="P419" s="12">
        <v>94</v>
      </c>
      <c r="Q419" s="12">
        <v>80</v>
      </c>
      <c r="R419" s="12">
        <v>56</v>
      </c>
      <c r="S419" s="12">
        <v>15</v>
      </c>
      <c r="T419" s="12">
        <v>9</v>
      </c>
      <c r="U419" s="12">
        <v>20</v>
      </c>
      <c r="V419" s="12">
        <v>51</v>
      </c>
      <c r="W419" s="12">
        <v>320</v>
      </c>
      <c r="X419" s="12">
        <v>9</v>
      </c>
      <c r="Y419" s="12">
        <v>6</v>
      </c>
      <c r="Z419" s="12">
        <v>14</v>
      </c>
      <c r="AA419" s="12">
        <v>26</v>
      </c>
      <c r="AB419" s="12">
        <v>0</v>
      </c>
      <c r="AC419" s="10" t="str">
        <f t="shared" si="37"/>
        <v>Arequipa</v>
      </c>
    </row>
    <row r="420" spans="2:29" s="18" customFormat="1" x14ac:dyDescent="0.15">
      <c r="B420" s="9">
        <f t="shared" si="35"/>
        <v>414</v>
      </c>
      <c r="C420" s="9" t="s">
        <v>2308</v>
      </c>
      <c r="D420" s="10" t="str">
        <f t="shared" si="38"/>
        <v>Achanzo</v>
      </c>
      <c r="E420" s="10" t="str">
        <f t="shared" si="38"/>
        <v>Achanizo</v>
      </c>
      <c r="F420" s="10" t="str">
        <f t="shared" si="38"/>
        <v>El Convento</v>
      </c>
      <c r="G420" s="9" t="str">
        <f t="shared" si="38"/>
        <v>PE032</v>
      </c>
      <c r="H420" s="8">
        <f t="shared" si="39"/>
        <v>400</v>
      </c>
      <c r="I420" s="12">
        <v>37</v>
      </c>
      <c r="J420" s="12">
        <v>113</v>
      </c>
      <c r="K420" s="12">
        <v>81</v>
      </c>
      <c r="L420" s="12">
        <v>4</v>
      </c>
      <c r="M420" s="12">
        <v>46</v>
      </c>
      <c r="N420" s="12">
        <v>4</v>
      </c>
      <c r="O420" s="12">
        <v>7</v>
      </c>
      <c r="P420" s="12">
        <v>0</v>
      </c>
      <c r="Q420" s="12">
        <v>58</v>
      </c>
      <c r="R420" s="12">
        <v>38</v>
      </c>
      <c r="S420" s="12">
        <v>1</v>
      </c>
      <c r="T420" s="12">
        <v>0</v>
      </c>
      <c r="U420" s="12">
        <v>3</v>
      </c>
      <c r="V420" s="12">
        <v>0</v>
      </c>
      <c r="W420" s="12">
        <v>8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0" t="str">
        <f t="shared" si="37"/>
        <v>Arequipa</v>
      </c>
    </row>
    <row r="421" spans="2:29" s="18" customFormat="1" x14ac:dyDescent="0.15">
      <c r="B421" s="9">
        <f t="shared" si="35"/>
        <v>415</v>
      </c>
      <c r="C421" s="9" t="s">
        <v>2314</v>
      </c>
      <c r="D421" s="10" t="str">
        <f t="shared" si="38"/>
        <v>Camana</v>
      </c>
      <c r="E421" s="10" t="str">
        <f t="shared" si="38"/>
        <v>Dv. Quilca (PE-01S/PE-1SF)</v>
      </c>
      <c r="F421" s="10" t="str">
        <f t="shared" si="38"/>
        <v>Fin Quebrada del Toro</v>
      </c>
      <c r="G421" s="9" t="str">
        <f t="shared" si="38"/>
        <v>PE01S</v>
      </c>
      <c r="H421" s="8">
        <f t="shared" si="39"/>
        <v>1324</v>
      </c>
      <c r="I421" s="12">
        <v>193</v>
      </c>
      <c r="J421" s="12">
        <v>42</v>
      </c>
      <c r="K421" s="12">
        <v>197</v>
      </c>
      <c r="L421" s="12">
        <v>66</v>
      </c>
      <c r="M421" s="12">
        <v>176</v>
      </c>
      <c r="N421" s="12">
        <v>6</v>
      </c>
      <c r="O421" s="12">
        <v>20</v>
      </c>
      <c r="P421" s="12">
        <v>97</v>
      </c>
      <c r="Q421" s="12">
        <v>85</v>
      </c>
      <c r="R421" s="12">
        <v>44</v>
      </c>
      <c r="S421" s="12">
        <v>12</v>
      </c>
      <c r="T421" s="12">
        <v>13</v>
      </c>
      <c r="U421" s="12">
        <v>15</v>
      </c>
      <c r="V421" s="12">
        <v>55</v>
      </c>
      <c r="W421" s="12">
        <v>266</v>
      </c>
      <c r="X421" s="12">
        <v>3</v>
      </c>
      <c r="Y421" s="12">
        <v>0</v>
      </c>
      <c r="Z421" s="12">
        <v>17</v>
      </c>
      <c r="AA421" s="12">
        <v>17</v>
      </c>
      <c r="AB421" s="12">
        <v>0</v>
      </c>
      <c r="AC421" s="10" t="str">
        <f t="shared" si="37"/>
        <v>Arequipa</v>
      </c>
    </row>
    <row r="422" spans="2:29" s="18" customFormat="1" x14ac:dyDescent="0.15">
      <c r="B422" s="9">
        <f t="shared" si="35"/>
        <v>416</v>
      </c>
      <c r="C422" s="9" t="s">
        <v>2319</v>
      </c>
      <c r="D422" s="10" t="str">
        <f t="shared" si="38"/>
        <v>Siguas</v>
      </c>
      <c r="E422" s="10" t="str">
        <f t="shared" si="38"/>
        <v>Vítor</v>
      </c>
      <c r="F422" s="10" t="str">
        <f t="shared" si="38"/>
        <v>Dv. Base Aérea de Vítor</v>
      </c>
      <c r="G422" s="9" t="str">
        <f t="shared" si="38"/>
        <v>PE01S</v>
      </c>
      <c r="H422" s="8">
        <f t="shared" si="39"/>
        <v>3243</v>
      </c>
      <c r="I422" s="12">
        <v>643</v>
      </c>
      <c r="J422" s="12">
        <v>141</v>
      </c>
      <c r="K422" s="12">
        <v>680</v>
      </c>
      <c r="L422" s="12">
        <v>26</v>
      </c>
      <c r="M422" s="12">
        <v>483</v>
      </c>
      <c r="N422" s="12">
        <v>51</v>
      </c>
      <c r="O422" s="12">
        <v>97</v>
      </c>
      <c r="P422" s="12">
        <v>115</v>
      </c>
      <c r="Q422" s="12">
        <v>279</v>
      </c>
      <c r="R422" s="12">
        <v>84</v>
      </c>
      <c r="S422" s="12">
        <v>43</v>
      </c>
      <c r="T422" s="12">
        <v>26</v>
      </c>
      <c r="U422" s="12">
        <v>45</v>
      </c>
      <c r="V422" s="12">
        <v>59</v>
      </c>
      <c r="W422" s="12">
        <v>417</v>
      </c>
      <c r="X422" s="12">
        <v>4</v>
      </c>
      <c r="Y422" s="12">
        <v>12</v>
      </c>
      <c r="Z422" s="12">
        <v>15</v>
      </c>
      <c r="AA422" s="12">
        <v>23</v>
      </c>
      <c r="AB422" s="12">
        <v>0</v>
      </c>
      <c r="AC422" s="10" t="str">
        <f t="shared" si="37"/>
        <v>Arequipa</v>
      </c>
    </row>
    <row r="423" spans="2:29" s="18" customFormat="1" x14ac:dyDescent="0.15">
      <c r="B423" s="9">
        <f t="shared" si="35"/>
        <v>417</v>
      </c>
      <c r="C423" s="9" t="s">
        <v>2325</v>
      </c>
      <c r="D423" s="10" t="str">
        <f t="shared" si="38"/>
        <v>San Jose</v>
      </c>
      <c r="E423" s="10" t="str">
        <f t="shared" si="38"/>
        <v>Emp. PE-01S/AR-133</v>
      </c>
      <c r="F423" s="10" t="str">
        <f t="shared" si="38"/>
        <v>Dv. Matarani (PE-01S/PE-034)</v>
      </c>
      <c r="G423" s="9" t="str">
        <f t="shared" si="38"/>
        <v>PE01S</v>
      </c>
      <c r="H423" s="8">
        <f t="shared" si="39"/>
        <v>2290</v>
      </c>
      <c r="I423" s="12">
        <v>482</v>
      </c>
      <c r="J423" s="12">
        <v>271</v>
      </c>
      <c r="K423" s="12">
        <v>362</v>
      </c>
      <c r="L423" s="12">
        <v>12</v>
      </c>
      <c r="M423" s="12">
        <v>192</v>
      </c>
      <c r="N423" s="12">
        <v>8</v>
      </c>
      <c r="O423" s="12">
        <v>48</v>
      </c>
      <c r="P423" s="12">
        <v>54</v>
      </c>
      <c r="Q423" s="12">
        <v>171</v>
      </c>
      <c r="R423" s="12">
        <v>61</v>
      </c>
      <c r="S423" s="12">
        <v>8</v>
      </c>
      <c r="T423" s="12">
        <v>12</v>
      </c>
      <c r="U423" s="12">
        <v>10</v>
      </c>
      <c r="V423" s="12">
        <v>68</v>
      </c>
      <c r="W423" s="12">
        <v>527</v>
      </c>
      <c r="X423" s="12">
        <v>0</v>
      </c>
      <c r="Y423" s="12">
        <v>1</v>
      </c>
      <c r="Z423" s="12">
        <v>3</v>
      </c>
      <c r="AA423" s="12">
        <v>0</v>
      </c>
      <c r="AB423" s="12">
        <v>0</v>
      </c>
      <c r="AC423" s="10" t="str">
        <f t="shared" si="37"/>
        <v>Arequipa</v>
      </c>
    </row>
    <row r="424" spans="2:29" s="18" customFormat="1" x14ac:dyDescent="0.15">
      <c r="B424" s="9">
        <f t="shared" si="35"/>
        <v>418</v>
      </c>
      <c r="C424" s="9" t="s">
        <v>2329</v>
      </c>
      <c r="D424" s="10" t="str">
        <f t="shared" si="38"/>
        <v>La Curva</v>
      </c>
      <c r="E424" s="10" t="str">
        <f t="shared" si="38"/>
        <v>Mollendo</v>
      </c>
      <c r="F424" s="10" t="str">
        <f t="shared" si="38"/>
        <v>Dv. Cocachacra</v>
      </c>
      <c r="G424" s="9" t="str">
        <f t="shared" si="38"/>
        <v>PE-01SD</v>
      </c>
      <c r="H424" s="8">
        <f t="shared" si="39"/>
        <v>1585</v>
      </c>
      <c r="I424" s="12">
        <v>338</v>
      </c>
      <c r="J424" s="12">
        <v>406</v>
      </c>
      <c r="K424" s="12">
        <v>303</v>
      </c>
      <c r="L424" s="12">
        <v>29</v>
      </c>
      <c r="M424" s="12">
        <v>239</v>
      </c>
      <c r="N424" s="12">
        <v>7</v>
      </c>
      <c r="O424" s="12">
        <v>13</v>
      </c>
      <c r="P424" s="12">
        <v>17</v>
      </c>
      <c r="Q424" s="12">
        <v>101</v>
      </c>
      <c r="R424" s="12">
        <v>37</v>
      </c>
      <c r="S424" s="12">
        <v>9</v>
      </c>
      <c r="T424" s="12">
        <v>7</v>
      </c>
      <c r="U424" s="12">
        <v>15</v>
      </c>
      <c r="V424" s="12">
        <v>11</v>
      </c>
      <c r="W424" s="12">
        <v>51</v>
      </c>
      <c r="X424" s="12">
        <v>0</v>
      </c>
      <c r="Y424" s="12">
        <v>1</v>
      </c>
      <c r="Z424" s="12">
        <v>0</v>
      </c>
      <c r="AA424" s="12">
        <v>1</v>
      </c>
      <c r="AB424" s="12">
        <v>0</v>
      </c>
      <c r="AC424" s="10" t="str">
        <f t="shared" si="37"/>
        <v>Arequipa</v>
      </c>
    </row>
    <row r="425" spans="2:29" s="18" customFormat="1" x14ac:dyDescent="0.15">
      <c r="B425" s="9">
        <f t="shared" si="35"/>
        <v>419</v>
      </c>
      <c r="C425" s="9" t="s">
        <v>2331</v>
      </c>
      <c r="D425" s="10" t="str">
        <f t="shared" si="38"/>
        <v>Acoy</v>
      </c>
      <c r="E425" s="10" t="str">
        <f t="shared" si="38"/>
        <v>Aplao</v>
      </c>
      <c r="F425" s="10" t="str">
        <f t="shared" si="38"/>
        <v>Acoy (PE-1SG/1SH)</v>
      </c>
      <c r="G425" s="9" t="str">
        <f t="shared" si="38"/>
        <v>PE1SG</v>
      </c>
      <c r="H425" s="8">
        <f t="shared" si="39"/>
        <v>658</v>
      </c>
      <c r="I425" s="12">
        <v>196</v>
      </c>
      <c r="J425" s="12">
        <v>118</v>
      </c>
      <c r="K425" s="12">
        <v>151</v>
      </c>
      <c r="L425" s="12">
        <v>20</v>
      </c>
      <c r="M425" s="12">
        <v>69</v>
      </c>
      <c r="N425" s="12">
        <v>10</v>
      </c>
      <c r="O425" s="12">
        <v>8</v>
      </c>
      <c r="P425" s="12">
        <v>0</v>
      </c>
      <c r="Q425" s="12">
        <v>76</v>
      </c>
      <c r="R425" s="12">
        <v>8</v>
      </c>
      <c r="S425" s="12">
        <v>1</v>
      </c>
      <c r="T425" s="12">
        <v>0</v>
      </c>
      <c r="U425" s="12">
        <v>0</v>
      </c>
      <c r="V425" s="12">
        <v>0</v>
      </c>
      <c r="W425" s="12">
        <v>1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0" t="str">
        <f t="shared" si="37"/>
        <v>Arequipa</v>
      </c>
    </row>
    <row r="426" spans="2:29" s="18" customFormat="1" x14ac:dyDescent="0.15">
      <c r="B426" s="9">
        <f t="shared" si="35"/>
        <v>420</v>
      </c>
      <c r="C426" s="9" t="s">
        <v>2334</v>
      </c>
      <c r="D426" s="10" t="str">
        <f t="shared" si="38"/>
        <v>Uchumayo</v>
      </c>
      <c r="E426" s="10" t="str">
        <f t="shared" si="38"/>
        <v>Dv. Cerro Verde</v>
      </c>
      <c r="F426" s="10" t="str">
        <f t="shared" si="38"/>
        <v>Uchumayo</v>
      </c>
      <c r="G426" s="9" t="str">
        <f t="shared" si="38"/>
        <v>PE34A</v>
      </c>
      <c r="H426" s="8">
        <f t="shared" si="39"/>
        <v>4161</v>
      </c>
      <c r="I426" s="12">
        <v>597</v>
      </c>
      <c r="J426" s="12">
        <v>138</v>
      </c>
      <c r="K426" s="12">
        <v>599</v>
      </c>
      <c r="L426" s="12">
        <v>214</v>
      </c>
      <c r="M426" s="12">
        <v>714</v>
      </c>
      <c r="N426" s="12">
        <v>31</v>
      </c>
      <c r="O426" s="12">
        <v>136</v>
      </c>
      <c r="P426" s="12">
        <v>158</v>
      </c>
      <c r="Q426" s="12">
        <v>380</v>
      </c>
      <c r="R426" s="12">
        <v>152</v>
      </c>
      <c r="S426" s="12">
        <v>38</v>
      </c>
      <c r="T426" s="12">
        <v>15</v>
      </c>
      <c r="U426" s="12">
        <v>6</v>
      </c>
      <c r="V426" s="12">
        <v>129</v>
      </c>
      <c r="W426" s="12">
        <v>805</v>
      </c>
      <c r="X426" s="12">
        <v>4</v>
      </c>
      <c r="Y426" s="12">
        <v>1</v>
      </c>
      <c r="Z426" s="12">
        <v>23</v>
      </c>
      <c r="AA426" s="12">
        <v>21</v>
      </c>
      <c r="AB426" s="12">
        <v>0</v>
      </c>
      <c r="AC426" s="10" t="str">
        <f t="shared" si="37"/>
        <v>Arequipa</v>
      </c>
    </row>
    <row r="427" spans="2:29" s="18" customFormat="1" x14ac:dyDescent="0.15">
      <c r="B427" s="9">
        <f t="shared" si="35"/>
        <v>421</v>
      </c>
      <c r="C427" s="9" t="s">
        <v>2339</v>
      </c>
      <c r="D427" s="10" t="str">
        <f t="shared" ref="D427:G446" si="40">VLOOKUP($C427,Estaciones_2016,D$586,0)</f>
        <v>Vizcachane</v>
      </c>
      <c r="E427" s="10" t="str">
        <f t="shared" si="40"/>
        <v>Yura</v>
      </c>
      <c r="F427" s="10" t="str">
        <f t="shared" si="40"/>
        <v>Dv. Vizcachane</v>
      </c>
      <c r="G427" s="9" t="str">
        <f t="shared" si="40"/>
        <v>PE34A</v>
      </c>
      <c r="H427" s="8">
        <f t="shared" si="39"/>
        <v>2047</v>
      </c>
      <c r="I427" s="12">
        <v>236</v>
      </c>
      <c r="J427" s="12">
        <v>44</v>
      </c>
      <c r="K427" s="12">
        <v>308</v>
      </c>
      <c r="L427" s="12">
        <v>147</v>
      </c>
      <c r="M427" s="12">
        <v>256</v>
      </c>
      <c r="N427" s="12">
        <v>6</v>
      </c>
      <c r="O427" s="12">
        <v>105</v>
      </c>
      <c r="P427" s="12">
        <v>90</v>
      </c>
      <c r="Q427" s="12">
        <v>134</v>
      </c>
      <c r="R427" s="12">
        <v>55</v>
      </c>
      <c r="S427" s="12">
        <v>22</v>
      </c>
      <c r="T427" s="12">
        <v>3</v>
      </c>
      <c r="U427" s="12">
        <v>17</v>
      </c>
      <c r="V427" s="12">
        <v>22</v>
      </c>
      <c r="W427" s="12">
        <v>586</v>
      </c>
      <c r="X427" s="12">
        <v>1</v>
      </c>
      <c r="Y427" s="12">
        <v>1</v>
      </c>
      <c r="Z427" s="12">
        <v>4</v>
      </c>
      <c r="AA427" s="12">
        <v>10</v>
      </c>
      <c r="AB427" s="12">
        <v>0</v>
      </c>
      <c r="AC427" s="10" t="str">
        <f t="shared" si="37"/>
        <v>Arequipa</v>
      </c>
    </row>
    <row r="428" spans="2:29" s="18" customFormat="1" x14ac:dyDescent="0.15">
      <c r="B428" s="9">
        <f t="shared" si="35"/>
        <v>422</v>
      </c>
      <c r="C428" s="9" t="s">
        <v>2343</v>
      </c>
      <c r="D428" s="10" t="str">
        <f t="shared" si="40"/>
        <v>Vizcachane</v>
      </c>
      <c r="E428" s="10" t="str">
        <f t="shared" si="40"/>
        <v>Dv. Vizcachane</v>
      </c>
      <c r="F428" s="10" t="str">
        <f t="shared" si="40"/>
        <v>Patahuasi (PE-34A/AR-109)</v>
      </c>
      <c r="G428" s="9" t="str">
        <f t="shared" si="40"/>
        <v>PE34A</v>
      </c>
      <c r="H428" s="8">
        <f t="shared" si="39"/>
        <v>1822</v>
      </c>
      <c r="I428" s="12">
        <v>184</v>
      </c>
      <c r="J428" s="12">
        <v>32</v>
      </c>
      <c r="K428" s="12">
        <v>274</v>
      </c>
      <c r="L428" s="12">
        <v>118</v>
      </c>
      <c r="M428" s="12">
        <v>241</v>
      </c>
      <c r="N428" s="12">
        <v>5</v>
      </c>
      <c r="O428" s="12">
        <v>94</v>
      </c>
      <c r="P428" s="12">
        <v>78</v>
      </c>
      <c r="Q428" s="12">
        <v>111</v>
      </c>
      <c r="R428" s="12">
        <v>43</v>
      </c>
      <c r="S428" s="12">
        <v>19</v>
      </c>
      <c r="T428" s="12">
        <v>5</v>
      </c>
      <c r="U428" s="12">
        <v>15</v>
      </c>
      <c r="V428" s="12">
        <v>23</v>
      </c>
      <c r="W428" s="12">
        <v>549</v>
      </c>
      <c r="X428" s="12">
        <v>23</v>
      </c>
      <c r="Y428" s="12">
        <v>1</v>
      </c>
      <c r="Z428" s="12">
        <v>3</v>
      </c>
      <c r="AA428" s="12">
        <v>4</v>
      </c>
      <c r="AB428" s="12">
        <v>0</v>
      </c>
      <c r="AC428" s="10" t="str">
        <f t="shared" si="37"/>
        <v>Arequipa</v>
      </c>
    </row>
    <row r="429" spans="2:29" s="18" customFormat="1" x14ac:dyDescent="0.15">
      <c r="B429" s="9">
        <f t="shared" si="35"/>
        <v>423</v>
      </c>
      <c r="C429" s="9" t="s">
        <v>2346</v>
      </c>
      <c r="D429" s="10" t="str">
        <f t="shared" si="40"/>
        <v>Alto Paty</v>
      </c>
      <c r="E429" s="10" t="str">
        <f t="shared" si="40"/>
        <v>Dv. Represa del Frayle</v>
      </c>
      <c r="F429" s="10" t="str">
        <f t="shared" si="40"/>
        <v>Dv. Imata</v>
      </c>
      <c r="G429" s="9" t="str">
        <f t="shared" si="40"/>
        <v>PE34C</v>
      </c>
      <c r="H429" s="8">
        <f t="shared" si="39"/>
        <v>10</v>
      </c>
      <c r="I429" s="12">
        <v>1</v>
      </c>
      <c r="J429" s="12">
        <v>0</v>
      </c>
      <c r="K429" s="12">
        <v>3</v>
      </c>
      <c r="L429" s="12">
        <v>0</v>
      </c>
      <c r="M429" s="12">
        <v>1</v>
      </c>
      <c r="N429" s="12">
        <v>0</v>
      </c>
      <c r="O429" s="12">
        <v>1</v>
      </c>
      <c r="P429" s="12">
        <v>0</v>
      </c>
      <c r="Q429" s="12">
        <v>3</v>
      </c>
      <c r="R429" s="12">
        <v>1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0</v>
      </c>
      <c r="AA429" s="12">
        <v>0</v>
      </c>
      <c r="AB429" s="12">
        <v>0</v>
      </c>
      <c r="AC429" s="10" t="str">
        <f t="shared" si="37"/>
        <v>Arequipa</v>
      </c>
    </row>
    <row r="430" spans="2:29" s="18" customFormat="1" x14ac:dyDescent="0.15">
      <c r="B430" s="9">
        <f t="shared" si="35"/>
        <v>424</v>
      </c>
      <c r="C430" s="9" t="s">
        <v>2349</v>
      </c>
      <c r="D430" s="10" t="str">
        <f t="shared" si="40"/>
        <v>San José</v>
      </c>
      <c r="E430" s="10" t="str">
        <f t="shared" si="40"/>
        <v>Pte. Montalvo (PE-01S/PE-36A)</v>
      </c>
      <c r="F430" s="10" t="str">
        <f t="shared" si="40"/>
        <v>Dv. Ilo (PE-01S/PE-036)</v>
      </c>
      <c r="G430" s="9" t="str">
        <f t="shared" si="40"/>
        <v>PE01S</v>
      </c>
      <c r="H430" s="8">
        <f t="shared" si="39"/>
        <v>1743</v>
      </c>
      <c r="I430" s="12">
        <v>438</v>
      </c>
      <c r="J430" s="12">
        <v>276</v>
      </c>
      <c r="K430" s="12">
        <v>280</v>
      </c>
      <c r="L430" s="12">
        <v>104</v>
      </c>
      <c r="M430" s="12">
        <v>196</v>
      </c>
      <c r="N430" s="12">
        <v>12</v>
      </c>
      <c r="O430" s="12">
        <v>13</v>
      </c>
      <c r="P430" s="12">
        <v>86</v>
      </c>
      <c r="Q430" s="12">
        <v>92</v>
      </c>
      <c r="R430" s="12">
        <v>49</v>
      </c>
      <c r="S430" s="12">
        <v>6</v>
      </c>
      <c r="T430" s="12">
        <v>4</v>
      </c>
      <c r="U430" s="12">
        <v>26</v>
      </c>
      <c r="V430" s="12">
        <v>24</v>
      </c>
      <c r="W430" s="12">
        <v>131</v>
      </c>
      <c r="X430" s="12">
        <v>2</v>
      </c>
      <c r="Y430" s="12">
        <v>1</v>
      </c>
      <c r="Z430" s="12">
        <v>3</v>
      </c>
      <c r="AA430" s="12">
        <v>0</v>
      </c>
      <c r="AB430" s="12">
        <v>0</v>
      </c>
      <c r="AC430" s="10" t="str">
        <f t="shared" si="37"/>
        <v>Moquegua</v>
      </c>
    </row>
    <row r="431" spans="2:29" s="18" customFormat="1" x14ac:dyDescent="0.15">
      <c r="B431" s="9">
        <f t="shared" si="35"/>
        <v>425</v>
      </c>
      <c r="C431" s="9" t="s">
        <v>2353</v>
      </c>
      <c r="D431" s="10" t="str">
        <f t="shared" si="40"/>
        <v>Ilo</v>
      </c>
      <c r="E431" s="10" t="str">
        <f t="shared" si="40"/>
        <v>Dv. El Algarrobal</v>
      </c>
      <c r="F431" s="10" t="str">
        <f t="shared" si="40"/>
        <v>Dv. Repartición</v>
      </c>
      <c r="G431" s="9" t="str">
        <f t="shared" si="40"/>
        <v>PE036</v>
      </c>
      <c r="H431" s="8">
        <f t="shared" si="39"/>
        <v>625</v>
      </c>
      <c r="I431" s="12">
        <v>199</v>
      </c>
      <c r="J431" s="12">
        <v>96</v>
      </c>
      <c r="K431" s="12">
        <v>128</v>
      </c>
      <c r="L431" s="12">
        <v>4</v>
      </c>
      <c r="M431" s="12">
        <v>66</v>
      </c>
      <c r="N431" s="12">
        <v>3</v>
      </c>
      <c r="O431" s="12">
        <v>1</v>
      </c>
      <c r="P431" s="12">
        <v>4</v>
      </c>
      <c r="Q431" s="12">
        <v>30</v>
      </c>
      <c r="R431" s="12">
        <v>7</v>
      </c>
      <c r="S431" s="12">
        <v>1</v>
      </c>
      <c r="T431" s="12">
        <v>2</v>
      </c>
      <c r="U431" s="12">
        <v>14</v>
      </c>
      <c r="V431" s="12">
        <v>29</v>
      </c>
      <c r="W431" s="12">
        <v>41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0" t="str">
        <f t="shared" si="37"/>
        <v>Moquegua</v>
      </c>
    </row>
    <row r="432" spans="2:29" s="18" customFormat="1" x14ac:dyDescent="0.15">
      <c r="B432" s="9">
        <f t="shared" si="35"/>
        <v>426</v>
      </c>
      <c r="C432" s="9" t="s">
        <v>2360</v>
      </c>
      <c r="D432" s="10" t="str">
        <f t="shared" si="40"/>
        <v>Ite</v>
      </c>
      <c r="E432" s="10" t="str">
        <f t="shared" si="40"/>
        <v>Dv. Ite (PE-1SF/TA-104)</v>
      </c>
      <c r="F432" s="10" t="str">
        <f t="shared" si="40"/>
        <v>Boca del Río</v>
      </c>
      <c r="G432" s="9" t="str">
        <f t="shared" si="40"/>
        <v>PE1SF</v>
      </c>
      <c r="H432" s="8">
        <f t="shared" si="39"/>
        <v>588</v>
      </c>
      <c r="I432" s="12">
        <v>195</v>
      </c>
      <c r="J432" s="12">
        <v>68</v>
      </c>
      <c r="K432" s="12">
        <v>70</v>
      </c>
      <c r="L432" s="12">
        <v>5</v>
      </c>
      <c r="M432" s="12">
        <v>26</v>
      </c>
      <c r="N432" s="12">
        <v>5</v>
      </c>
      <c r="O432" s="12">
        <v>7</v>
      </c>
      <c r="P432" s="12">
        <v>34</v>
      </c>
      <c r="Q432" s="12">
        <v>40</v>
      </c>
      <c r="R432" s="12">
        <v>21</v>
      </c>
      <c r="S432" s="12">
        <v>9</v>
      </c>
      <c r="T432" s="12">
        <v>9</v>
      </c>
      <c r="U432" s="12">
        <v>17</v>
      </c>
      <c r="V432" s="12">
        <v>11</v>
      </c>
      <c r="W432" s="12">
        <v>68</v>
      </c>
      <c r="X432" s="12">
        <v>1</v>
      </c>
      <c r="Y432" s="12">
        <v>1</v>
      </c>
      <c r="Z432" s="12">
        <v>0</v>
      </c>
      <c r="AA432" s="12">
        <v>1</v>
      </c>
      <c r="AB432" s="12">
        <v>0</v>
      </c>
      <c r="AC432" s="10" t="str">
        <f t="shared" si="37"/>
        <v>Moquegua</v>
      </c>
    </row>
    <row r="433" spans="2:29" s="18" customFormat="1" x14ac:dyDescent="0.15">
      <c r="B433" s="9">
        <f t="shared" si="35"/>
        <v>427</v>
      </c>
      <c r="C433" s="9" t="s">
        <v>2363</v>
      </c>
      <c r="D433" s="10" t="str">
        <f t="shared" si="40"/>
        <v>Tarata</v>
      </c>
      <c r="E433" s="10" t="str">
        <f t="shared" si="40"/>
        <v>Tarata</v>
      </c>
      <c r="F433" s="10" t="str">
        <f t="shared" si="40"/>
        <v>Dv. Omate (PE-36A/PE-34D)_x000D_</v>
      </c>
      <c r="G433" s="9" t="str">
        <f t="shared" si="40"/>
        <v>PE36A</v>
      </c>
      <c r="H433" s="8">
        <f t="shared" si="39"/>
        <v>473</v>
      </c>
      <c r="I433" s="12">
        <v>59</v>
      </c>
      <c r="J433" s="12">
        <v>68</v>
      </c>
      <c r="K433" s="12">
        <v>93</v>
      </c>
      <c r="L433" s="12">
        <v>3</v>
      </c>
      <c r="M433" s="12">
        <v>75</v>
      </c>
      <c r="N433" s="12">
        <v>2</v>
      </c>
      <c r="O433" s="12">
        <v>2</v>
      </c>
      <c r="P433" s="12">
        <v>24</v>
      </c>
      <c r="Q433" s="12">
        <v>36</v>
      </c>
      <c r="R433" s="12">
        <v>11</v>
      </c>
      <c r="S433" s="12">
        <v>2</v>
      </c>
      <c r="T433" s="12">
        <v>4</v>
      </c>
      <c r="U433" s="12">
        <v>21</v>
      </c>
      <c r="V433" s="12">
        <v>43</v>
      </c>
      <c r="W433" s="12">
        <v>26</v>
      </c>
      <c r="X433" s="12">
        <v>0</v>
      </c>
      <c r="Y433" s="12">
        <v>2</v>
      </c>
      <c r="Z433" s="12">
        <v>1</v>
      </c>
      <c r="AA433" s="12">
        <v>1</v>
      </c>
      <c r="AB433" s="12">
        <v>0</v>
      </c>
      <c r="AC433" s="10" t="str">
        <f t="shared" si="37"/>
        <v>Moquegua</v>
      </c>
    </row>
    <row r="434" spans="2:29" s="18" customFormat="1" x14ac:dyDescent="0.15">
      <c r="B434" s="9">
        <f t="shared" si="35"/>
        <v>428</v>
      </c>
      <c r="C434" s="9" t="s">
        <v>2368</v>
      </c>
      <c r="D434" s="10" t="str">
        <f t="shared" si="40"/>
        <v>Humajalso</v>
      </c>
      <c r="E434" s="10" t="str">
        <f t="shared" si="40"/>
        <v>Quebrada Cuéllar</v>
      </c>
      <c r="F434" s="10" t="str">
        <f t="shared" si="40"/>
        <v>Dv. Carumas</v>
      </c>
      <c r="G434" s="9" t="str">
        <f t="shared" si="40"/>
        <v>PE36A</v>
      </c>
      <c r="H434" s="8">
        <f t="shared" si="39"/>
        <v>299</v>
      </c>
      <c r="I434" s="12">
        <v>36</v>
      </c>
      <c r="J434" s="12">
        <v>13</v>
      </c>
      <c r="K434" s="12">
        <v>45</v>
      </c>
      <c r="L434" s="12">
        <v>18</v>
      </c>
      <c r="M434" s="12">
        <v>22</v>
      </c>
      <c r="N434" s="12">
        <v>15</v>
      </c>
      <c r="O434" s="12">
        <v>4</v>
      </c>
      <c r="P434" s="12">
        <v>26</v>
      </c>
      <c r="Q434" s="12">
        <v>17</v>
      </c>
      <c r="R434" s="12">
        <v>8</v>
      </c>
      <c r="S434" s="12">
        <v>2</v>
      </c>
      <c r="T434" s="12">
        <v>1</v>
      </c>
      <c r="U434" s="12">
        <v>14</v>
      </c>
      <c r="V434" s="12">
        <v>35</v>
      </c>
      <c r="W434" s="12">
        <v>43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0" t="str">
        <f t="shared" si="37"/>
        <v>Moquegua</v>
      </c>
    </row>
    <row r="435" spans="2:29" s="18" customFormat="1" x14ac:dyDescent="0.15">
      <c r="B435" s="9">
        <f t="shared" si="35"/>
        <v>429</v>
      </c>
      <c r="C435" s="9" t="s">
        <v>2374</v>
      </c>
      <c r="D435" s="10" t="str">
        <f t="shared" si="40"/>
        <v>Laraqueri</v>
      </c>
      <c r="E435" s="10" t="str">
        <f t="shared" si="40"/>
        <v>Laraqueri</v>
      </c>
      <c r="F435" s="10" t="str">
        <f t="shared" si="40"/>
        <v>Dv. Capullani</v>
      </c>
      <c r="G435" s="9" t="str">
        <f t="shared" si="40"/>
        <v>PE36B</v>
      </c>
      <c r="H435" s="8">
        <f t="shared" si="39"/>
        <v>258</v>
      </c>
      <c r="I435" s="12">
        <v>30</v>
      </c>
      <c r="J435" s="12">
        <v>48</v>
      </c>
      <c r="K435" s="12">
        <v>31</v>
      </c>
      <c r="L435" s="12">
        <v>3</v>
      </c>
      <c r="M435" s="12">
        <v>91</v>
      </c>
      <c r="N435" s="12">
        <v>8</v>
      </c>
      <c r="O435" s="12">
        <v>1</v>
      </c>
      <c r="P435" s="12">
        <v>12</v>
      </c>
      <c r="Q435" s="12">
        <v>17</v>
      </c>
      <c r="R435" s="12">
        <v>5</v>
      </c>
      <c r="S435" s="12">
        <v>1</v>
      </c>
      <c r="T435" s="12">
        <v>0</v>
      </c>
      <c r="U435" s="12">
        <v>1</v>
      </c>
      <c r="V435" s="12">
        <v>3</v>
      </c>
      <c r="W435" s="12">
        <v>7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10" t="str">
        <f t="shared" si="37"/>
        <v>Moquegua</v>
      </c>
    </row>
    <row r="436" spans="2:29" s="18" customFormat="1" x14ac:dyDescent="0.15">
      <c r="B436" s="9">
        <f t="shared" si="35"/>
        <v>430</v>
      </c>
      <c r="C436" s="9" t="s">
        <v>2378</v>
      </c>
      <c r="D436" s="10" t="str">
        <f t="shared" si="40"/>
        <v>Boca del Río</v>
      </c>
      <c r="E436" s="10" t="str">
        <f t="shared" si="40"/>
        <v>Boca del Río</v>
      </c>
      <c r="F436" s="10" t="str">
        <f t="shared" si="40"/>
        <v>Dv. La Yarada</v>
      </c>
      <c r="G436" s="9" t="str">
        <f t="shared" si="40"/>
        <v>PE1SF</v>
      </c>
      <c r="H436" s="8">
        <f t="shared" si="39"/>
        <v>646</v>
      </c>
      <c r="I436" s="12">
        <v>216</v>
      </c>
      <c r="J436" s="12">
        <v>75</v>
      </c>
      <c r="K436" s="12">
        <v>78</v>
      </c>
      <c r="L436" s="12">
        <v>61</v>
      </c>
      <c r="M436" s="12">
        <v>19</v>
      </c>
      <c r="N436" s="12">
        <v>10</v>
      </c>
      <c r="O436" s="12">
        <v>7</v>
      </c>
      <c r="P436" s="12">
        <v>33</v>
      </c>
      <c r="Q436" s="12">
        <v>43</v>
      </c>
      <c r="R436" s="12">
        <v>16</v>
      </c>
      <c r="S436" s="12">
        <v>4</v>
      </c>
      <c r="T436" s="12">
        <v>7</v>
      </c>
      <c r="U436" s="12">
        <v>7</v>
      </c>
      <c r="V436" s="12">
        <v>17</v>
      </c>
      <c r="W436" s="12">
        <v>52</v>
      </c>
      <c r="X436" s="12">
        <v>0</v>
      </c>
      <c r="Y436" s="12">
        <v>0</v>
      </c>
      <c r="Z436" s="12">
        <v>1</v>
      </c>
      <c r="AA436" s="12">
        <v>0</v>
      </c>
      <c r="AB436" s="12">
        <v>0</v>
      </c>
      <c r="AC436" s="10" t="str">
        <f t="shared" si="37"/>
        <v>Tacna</v>
      </c>
    </row>
    <row r="437" spans="2:29" s="18" customFormat="1" x14ac:dyDescent="0.15">
      <c r="B437" s="9">
        <f t="shared" si="35"/>
        <v>431</v>
      </c>
      <c r="C437" s="9" t="s">
        <v>2382</v>
      </c>
      <c r="D437" s="10" t="str">
        <f t="shared" si="40"/>
        <v>Santa Rosa</v>
      </c>
      <c r="E437" s="10" t="str">
        <f t="shared" si="40"/>
        <v>Dv. Palos</v>
      </c>
      <c r="F437" s="10" t="str">
        <f t="shared" si="40"/>
        <v>SANTA ROSA (Chile)</v>
      </c>
      <c r="G437" s="9" t="str">
        <f t="shared" si="40"/>
        <v>PE01S</v>
      </c>
      <c r="H437" s="8">
        <f t="shared" si="39"/>
        <v>1604</v>
      </c>
      <c r="I437" s="12">
        <v>860</v>
      </c>
      <c r="J437" s="12">
        <v>158</v>
      </c>
      <c r="K437" s="12">
        <v>87</v>
      </c>
      <c r="L437" s="12">
        <v>229</v>
      </c>
      <c r="M437" s="12">
        <v>82</v>
      </c>
      <c r="N437" s="12">
        <v>43</v>
      </c>
      <c r="O437" s="12">
        <v>39</v>
      </c>
      <c r="P437" s="12">
        <v>11</v>
      </c>
      <c r="Q437" s="12">
        <v>20</v>
      </c>
      <c r="R437" s="12">
        <v>12</v>
      </c>
      <c r="S437" s="12">
        <v>6</v>
      </c>
      <c r="T437" s="12">
        <v>1</v>
      </c>
      <c r="U437" s="12">
        <v>9</v>
      </c>
      <c r="V437" s="12">
        <v>10</v>
      </c>
      <c r="W437" s="12">
        <v>18</v>
      </c>
      <c r="X437" s="12">
        <v>3</v>
      </c>
      <c r="Y437" s="12">
        <v>3</v>
      </c>
      <c r="Z437" s="12">
        <v>7</v>
      </c>
      <c r="AA437" s="12">
        <v>6</v>
      </c>
      <c r="AB437" s="12">
        <v>0</v>
      </c>
      <c r="AC437" s="10" t="str">
        <f t="shared" si="37"/>
        <v>Tacna</v>
      </c>
    </row>
    <row r="438" spans="2:29" s="18" customFormat="1" x14ac:dyDescent="0.15">
      <c r="B438" s="9">
        <f t="shared" si="35"/>
        <v>432</v>
      </c>
      <c r="C438" s="9" t="s">
        <v>2387</v>
      </c>
      <c r="D438" s="10" t="str">
        <f t="shared" si="40"/>
        <v>Locumba</v>
      </c>
      <c r="E438" s="10" t="str">
        <f t="shared" si="40"/>
        <v>Pte. Camiara</v>
      </c>
      <c r="F438" s="10" t="str">
        <f t="shared" si="40"/>
        <v>Locumba</v>
      </c>
      <c r="G438" s="9" t="str">
        <f t="shared" si="40"/>
        <v>TA102</v>
      </c>
      <c r="H438" s="8">
        <f t="shared" si="39"/>
        <v>385</v>
      </c>
      <c r="I438" s="12">
        <v>75</v>
      </c>
      <c r="J438" s="12">
        <v>48</v>
      </c>
      <c r="K438" s="12">
        <v>122</v>
      </c>
      <c r="L438" s="12">
        <v>31</v>
      </c>
      <c r="M438" s="12">
        <v>61</v>
      </c>
      <c r="N438" s="12">
        <v>9</v>
      </c>
      <c r="O438" s="12">
        <v>4</v>
      </c>
      <c r="P438" s="12">
        <v>0</v>
      </c>
      <c r="Q438" s="12">
        <v>29</v>
      </c>
      <c r="R438" s="12">
        <v>4</v>
      </c>
      <c r="S438" s="12">
        <v>0</v>
      </c>
      <c r="T438" s="12">
        <v>0</v>
      </c>
      <c r="U438" s="12">
        <v>0</v>
      </c>
      <c r="V438" s="12">
        <v>0</v>
      </c>
      <c r="W438" s="12">
        <v>2</v>
      </c>
      <c r="X438" s="12">
        <v>0</v>
      </c>
      <c r="Y438" s="12">
        <v>0</v>
      </c>
      <c r="Z438" s="12">
        <v>0</v>
      </c>
      <c r="AA438" s="12">
        <v>0</v>
      </c>
      <c r="AB438" s="12">
        <v>0</v>
      </c>
      <c r="AC438" s="10" t="str">
        <f t="shared" si="37"/>
        <v>Tacna</v>
      </c>
    </row>
    <row r="439" spans="2:29" s="18" customFormat="1" x14ac:dyDescent="0.15">
      <c r="B439" s="9">
        <f t="shared" si="35"/>
        <v>433</v>
      </c>
      <c r="C439" s="9" t="s">
        <v>2393</v>
      </c>
      <c r="D439" s="10" t="str">
        <f t="shared" si="40"/>
        <v>Tomasiri</v>
      </c>
      <c r="E439" s="10" t="str">
        <f t="shared" si="40"/>
        <v>Pte. Camiara (Dv. Locumba)</v>
      </c>
      <c r="F439" s="10" t="str">
        <f t="shared" si="40"/>
        <v>Dv. Tarata (PE-01S/PE-038)</v>
      </c>
      <c r="G439" s="9" t="str">
        <f t="shared" si="40"/>
        <v>PE01S</v>
      </c>
      <c r="H439" s="8">
        <f t="shared" si="39"/>
        <v>916</v>
      </c>
      <c r="I439" s="12">
        <v>251</v>
      </c>
      <c r="J439" s="12">
        <v>68</v>
      </c>
      <c r="K439" s="12">
        <v>147</v>
      </c>
      <c r="L439" s="12">
        <v>95</v>
      </c>
      <c r="M439" s="12">
        <v>110</v>
      </c>
      <c r="N439" s="12">
        <v>10</v>
      </c>
      <c r="O439" s="12">
        <v>7</v>
      </c>
      <c r="P439" s="12">
        <v>83</v>
      </c>
      <c r="Q439" s="12">
        <v>42</v>
      </c>
      <c r="R439" s="12">
        <v>11</v>
      </c>
      <c r="S439" s="12">
        <v>2</v>
      </c>
      <c r="T439" s="12">
        <v>2</v>
      </c>
      <c r="U439" s="12">
        <v>4</v>
      </c>
      <c r="V439" s="12">
        <v>10</v>
      </c>
      <c r="W439" s="12">
        <v>72</v>
      </c>
      <c r="X439" s="12">
        <v>1</v>
      </c>
      <c r="Y439" s="12">
        <v>0</v>
      </c>
      <c r="Z439" s="12">
        <v>1</v>
      </c>
      <c r="AA439" s="12">
        <v>0</v>
      </c>
      <c r="AB439" s="12">
        <v>0</v>
      </c>
      <c r="AC439" s="10" t="str">
        <f t="shared" si="37"/>
        <v>Tacna</v>
      </c>
    </row>
    <row r="440" spans="2:29" s="18" customFormat="1" x14ac:dyDescent="0.15">
      <c r="B440" s="9">
        <f t="shared" si="35"/>
        <v>434</v>
      </c>
      <c r="C440" s="9" t="s">
        <v>2399</v>
      </c>
      <c r="D440" s="10" t="str">
        <f t="shared" si="40"/>
        <v>Palca</v>
      </c>
      <c r="E440" s="10" t="str">
        <f t="shared" si="40"/>
        <v>Miculla (Dv. Baños)</v>
      </c>
      <c r="F440" s="10" t="str">
        <f t="shared" si="40"/>
        <v>Palca</v>
      </c>
      <c r="G440" s="9" t="str">
        <f t="shared" si="40"/>
        <v>PE040</v>
      </c>
      <c r="H440" s="8">
        <f t="shared" si="39"/>
        <v>92</v>
      </c>
      <c r="I440" s="12">
        <v>9</v>
      </c>
      <c r="J440" s="12">
        <v>2</v>
      </c>
      <c r="K440" s="12">
        <v>39</v>
      </c>
      <c r="L440" s="12">
        <v>2</v>
      </c>
      <c r="M440" s="12">
        <v>10</v>
      </c>
      <c r="N440" s="12">
        <v>1</v>
      </c>
      <c r="O440" s="12">
        <v>3</v>
      </c>
      <c r="P440" s="12">
        <v>1</v>
      </c>
      <c r="Q440" s="12">
        <v>10</v>
      </c>
      <c r="R440" s="12">
        <v>4</v>
      </c>
      <c r="S440" s="12">
        <v>0</v>
      </c>
      <c r="T440" s="12">
        <v>1</v>
      </c>
      <c r="U440" s="12">
        <v>1</v>
      </c>
      <c r="V440" s="12">
        <v>5</v>
      </c>
      <c r="W440" s="12">
        <v>4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0" t="str">
        <f t="shared" si="37"/>
        <v>Tacna</v>
      </c>
    </row>
    <row r="441" spans="2:29" s="18" customFormat="1" x14ac:dyDescent="0.15">
      <c r="B441" s="9">
        <f t="shared" si="35"/>
        <v>435</v>
      </c>
      <c r="C441" s="9" t="s">
        <v>2402</v>
      </c>
      <c r="D441" s="10" t="str">
        <f t="shared" si="40"/>
        <v>Quilla</v>
      </c>
      <c r="E441" s="10" t="str">
        <f t="shared" si="40"/>
        <v>Quilla</v>
      </c>
      <c r="F441" s="10" t="str">
        <f t="shared" si="40"/>
        <v>Tarata</v>
      </c>
      <c r="G441" s="9" t="str">
        <f t="shared" si="40"/>
        <v>PE038</v>
      </c>
      <c r="H441" s="8">
        <f t="shared" si="39"/>
        <v>220</v>
      </c>
      <c r="I441" s="12">
        <v>83</v>
      </c>
      <c r="J441" s="12">
        <v>18</v>
      </c>
      <c r="K441" s="12">
        <v>40</v>
      </c>
      <c r="L441" s="12">
        <v>5</v>
      </c>
      <c r="M441" s="12">
        <v>37</v>
      </c>
      <c r="N441" s="12">
        <v>2</v>
      </c>
      <c r="O441" s="12">
        <v>3</v>
      </c>
      <c r="P441" s="12">
        <v>0</v>
      </c>
      <c r="Q441" s="12">
        <v>17</v>
      </c>
      <c r="R441" s="12">
        <v>13</v>
      </c>
      <c r="S441" s="12">
        <v>2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0" t="str">
        <f t="shared" si="37"/>
        <v>Tacna</v>
      </c>
    </row>
    <row r="442" spans="2:29" s="18" customFormat="1" x14ac:dyDescent="0.15">
      <c r="B442" s="9">
        <f t="shared" si="35"/>
        <v>436</v>
      </c>
      <c r="C442" s="9" t="s">
        <v>2406</v>
      </c>
      <c r="D442" s="10" t="str">
        <f t="shared" si="40"/>
        <v>Pucará</v>
      </c>
      <c r="E442" s="10" t="str">
        <f t="shared" si="40"/>
        <v>Chiple (PE-03N/PE-04C)</v>
      </c>
      <c r="F442" s="10" t="str">
        <f t="shared" si="40"/>
        <v>Pucará</v>
      </c>
      <c r="G442" s="9" t="str">
        <f t="shared" si="40"/>
        <v>PE03N</v>
      </c>
      <c r="H442" s="8">
        <f t="shared" si="39"/>
        <v>708</v>
      </c>
      <c r="I442" s="12">
        <v>62</v>
      </c>
      <c r="J442" s="12">
        <v>31</v>
      </c>
      <c r="K442" s="12">
        <v>101</v>
      </c>
      <c r="L442" s="12">
        <v>29</v>
      </c>
      <c r="M442" s="12">
        <v>102</v>
      </c>
      <c r="N442" s="12">
        <v>1</v>
      </c>
      <c r="O442" s="12">
        <v>11</v>
      </c>
      <c r="P442" s="12">
        <v>78</v>
      </c>
      <c r="Q442" s="12">
        <v>105</v>
      </c>
      <c r="R442" s="12">
        <v>45</v>
      </c>
      <c r="S442" s="12">
        <v>16</v>
      </c>
      <c r="T442" s="12">
        <v>2</v>
      </c>
      <c r="U442" s="12">
        <v>1</v>
      </c>
      <c r="V442" s="12">
        <v>13</v>
      </c>
      <c r="W442" s="12">
        <v>99</v>
      </c>
      <c r="X442" s="12">
        <v>1</v>
      </c>
      <c r="Y442" s="12">
        <v>0</v>
      </c>
      <c r="Z442" s="12">
        <v>7</v>
      </c>
      <c r="AA442" s="12">
        <v>4</v>
      </c>
      <c r="AB442" s="12">
        <v>0</v>
      </c>
      <c r="AC442" s="10" t="str">
        <f t="shared" si="37"/>
        <v>Cajamarca</v>
      </c>
    </row>
    <row r="443" spans="2:29" s="18" customFormat="1" x14ac:dyDescent="0.15">
      <c r="B443" s="9">
        <f t="shared" si="35"/>
        <v>437</v>
      </c>
      <c r="C443" s="9" t="s">
        <v>2410</v>
      </c>
      <c r="D443" s="10" t="str">
        <f t="shared" si="40"/>
        <v>Cuyca</v>
      </c>
      <c r="E443" s="10" t="str">
        <f t="shared" si="40"/>
        <v>Cuyca</v>
      </c>
      <c r="F443" s="10" t="str">
        <f t="shared" si="40"/>
        <v>Chamaya (PE-05N/PE-04C)</v>
      </c>
      <c r="G443" s="9" t="str">
        <f t="shared" si="40"/>
        <v>PE04C</v>
      </c>
      <c r="H443" s="8">
        <f t="shared" si="39"/>
        <v>761</v>
      </c>
      <c r="I443" s="12">
        <v>73</v>
      </c>
      <c r="J443" s="12">
        <v>33</v>
      </c>
      <c r="K443" s="12">
        <v>132</v>
      </c>
      <c r="L443" s="12">
        <v>83</v>
      </c>
      <c r="M443" s="12">
        <v>67</v>
      </c>
      <c r="N443" s="12">
        <v>1</v>
      </c>
      <c r="O443" s="12">
        <v>14</v>
      </c>
      <c r="P443" s="12">
        <v>79</v>
      </c>
      <c r="Q443" s="12">
        <v>90</v>
      </c>
      <c r="R443" s="12">
        <v>49</v>
      </c>
      <c r="S443" s="12">
        <v>17</v>
      </c>
      <c r="T443" s="12">
        <v>0</v>
      </c>
      <c r="U443" s="12">
        <v>3</v>
      </c>
      <c r="V443" s="12">
        <v>6</v>
      </c>
      <c r="W443" s="12">
        <v>103</v>
      </c>
      <c r="X443" s="12">
        <v>1</v>
      </c>
      <c r="Y443" s="12">
        <v>1</v>
      </c>
      <c r="Z443" s="12">
        <v>6</v>
      </c>
      <c r="AA443" s="12">
        <v>3</v>
      </c>
      <c r="AB443" s="12">
        <v>0</v>
      </c>
      <c r="AC443" s="10" t="str">
        <f t="shared" si="37"/>
        <v>Cajamarca</v>
      </c>
    </row>
    <row r="444" spans="2:29" s="18" customFormat="1" x14ac:dyDescent="0.15">
      <c r="B444" s="9">
        <f t="shared" si="35"/>
        <v>438</v>
      </c>
      <c r="C444" s="9" t="s">
        <v>2416</v>
      </c>
      <c r="D444" s="10" t="str">
        <f t="shared" si="40"/>
        <v>Shumba Alto</v>
      </c>
      <c r="E444" s="10" t="str">
        <f t="shared" si="40"/>
        <v>Jaén</v>
      </c>
      <c r="F444" s="10" t="str">
        <f t="shared" si="40"/>
        <v>Shumba Alta</v>
      </c>
      <c r="G444" s="9" t="str">
        <f t="shared" si="40"/>
        <v>PE05N</v>
      </c>
      <c r="H444" s="8">
        <f t="shared" si="39"/>
        <v>964</v>
      </c>
      <c r="I444" s="12">
        <v>44</v>
      </c>
      <c r="J444" s="12">
        <v>323</v>
      </c>
      <c r="K444" s="12">
        <v>245</v>
      </c>
      <c r="L444" s="12">
        <v>17</v>
      </c>
      <c r="M444" s="12">
        <v>204</v>
      </c>
      <c r="N444" s="12">
        <v>0</v>
      </c>
      <c r="O444" s="12">
        <v>0</v>
      </c>
      <c r="P444" s="12">
        <v>3</v>
      </c>
      <c r="Q444" s="12">
        <v>110</v>
      </c>
      <c r="R444" s="12">
        <v>9</v>
      </c>
      <c r="S444" s="12">
        <v>2</v>
      </c>
      <c r="T444" s="12">
        <v>0</v>
      </c>
      <c r="U444" s="12">
        <v>1</v>
      </c>
      <c r="V444" s="12">
        <v>1</v>
      </c>
      <c r="W444" s="12">
        <v>3</v>
      </c>
      <c r="X444" s="12">
        <v>0</v>
      </c>
      <c r="Y444" s="12">
        <v>0</v>
      </c>
      <c r="Z444" s="12">
        <v>1</v>
      </c>
      <c r="AA444" s="12">
        <v>1</v>
      </c>
      <c r="AB444" s="12">
        <v>0</v>
      </c>
      <c r="AC444" s="10" t="str">
        <f t="shared" si="37"/>
        <v>Cajamarca</v>
      </c>
    </row>
    <row r="445" spans="2:29" s="18" customFormat="1" x14ac:dyDescent="0.15">
      <c r="B445" s="9">
        <f t="shared" si="35"/>
        <v>439</v>
      </c>
      <c r="C445" s="9" t="s">
        <v>2422</v>
      </c>
      <c r="D445" s="10" t="str">
        <f t="shared" si="40"/>
        <v>Corral Quemado</v>
      </c>
      <c r="E445" s="10" t="str">
        <f t="shared" si="40"/>
        <v>El Reposo (Emp. PE-5NC)</v>
      </c>
      <c r="F445" s="10" t="str">
        <f t="shared" si="40"/>
        <v>Corral Quemado (LD Amazonas/Cajamarca)</v>
      </c>
      <c r="G445" s="9" t="str">
        <f t="shared" si="40"/>
        <v>PE05N</v>
      </c>
      <c r="H445" s="8">
        <f t="shared" si="39"/>
        <v>917</v>
      </c>
      <c r="I445" s="12">
        <v>110</v>
      </c>
      <c r="J445" s="12">
        <v>130</v>
      </c>
      <c r="K445" s="12">
        <v>138</v>
      </c>
      <c r="L445" s="12">
        <v>59</v>
      </c>
      <c r="M445" s="12">
        <v>154</v>
      </c>
      <c r="N445" s="12">
        <v>2</v>
      </c>
      <c r="O445" s="12">
        <v>11</v>
      </c>
      <c r="P445" s="12">
        <v>47</v>
      </c>
      <c r="Q445" s="12">
        <v>99</v>
      </c>
      <c r="R445" s="12">
        <v>53</v>
      </c>
      <c r="S445" s="12">
        <v>18</v>
      </c>
      <c r="T445" s="12">
        <v>1</v>
      </c>
      <c r="U445" s="12">
        <v>1</v>
      </c>
      <c r="V445" s="12">
        <v>3</v>
      </c>
      <c r="W445" s="12">
        <v>82</v>
      </c>
      <c r="X445" s="12">
        <v>0</v>
      </c>
      <c r="Y445" s="12">
        <v>1</v>
      </c>
      <c r="Z445" s="12">
        <v>5</v>
      </c>
      <c r="AA445" s="12">
        <v>3</v>
      </c>
      <c r="AB445" s="12">
        <v>0</v>
      </c>
      <c r="AC445" s="10" t="str">
        <f t="shared" si="37"/>
        <v>Cajamarca</v>
      </c>
    </row>
    <row r="446" spans="2:29" s="18" customFormat="1" x14ac:dyDescent="0.15">
      <c r="B446" s="9">
        <f t="shared" si="35"/>
        <v>440</v>
      </c>
      <c r="C446" s="9" t="s">
        <v>2427</v>
      </c>
      <c r="D446" s="10" t="str">
        <f t="shared" si="40"/>
        <v>Catache</v>
      </c>
      <c r="E446" s="10" t="str">
        <f t="shared" si="40"/>
        <v>Puente Cumbil</v>
      </c>
      <c r="F446" s="10" t="str">
        <f t="shared" si="40"/>
        <v>Catache</v>
      </c>
      <c r="G446" s="9" t="str">
        <f t="shared" si="40"/>
        <v>PE06B</v>
      </c>
      <c r="H446" s="8">
        <f t="shared" si="39"/>
        <v>58</v>
      </c>
      <c r="I446" s="12">
        <v>7</v>
      </c>
      <c r="J446" s="12">
        <v>1</v>
      </c>
      <c r="K446" s="12">
        <v>14</v>
      </c>
      <c r="L446" s="12">
        <v>1</v>
      </c>
      <c r="M446" s="12">
        <v>4</v>
      </c>
      <c r="N446" s="12">
        <v>0</v>
      </c>
      <c r="O446" s="12">
        <v>8</v>
      </c>
      <c r="P446" s="12">
        <v>0</v>
      </c>
      <c r="Q446" s="12">
        <v>20</v>
      </c>
      <c r="R446" s="12">
        <v>3</v>
      </c>
      <c r="S446" s="12">
        <v>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0" t="str">
        <f t="shared" si="37"/>
        <v>Cajamarca</v>
      </c>
    </row>
    <row r="447" spans="2:29" s="18" customFormat="1" x14ac:dyDescent="0.15">
      <c r="B447" s="9">
        <f t="shared" si="35"/>
        <v>441</v>
      </c>
      <c r="C447" s="9" t="s">
        <v>2431</v>
      </c>
      <c r="D447" s="10" t="str">
        <f t="shared" ref="D447:G466" si="41">VLOOKUP($C447,Estaciones_2016,D$586,0)</f>
        <v>Cochabamba</v>
      </c>
      <c r="E447" s="10" t="str">
        <f t="shared" si="41"/>
        <v>Huambos</v>
      </c>
      <c r="F447" s="10" t="str">
        <f t="shared" si="41"/>
        <v>Cochabamba</v>
      </c>
      <c r="G447" s="9" t="str">
        <f t="shared" si="41"/>
        <v>PE06A</v>
      </c>
      <c r="H447" s="8">
        <f t="shared" si="39"/>
        <v>218</v>
      </c>
      <c r="I447" s="12">
        <v>19</v>
      </c>
      <c r="J447" s="12">
        <v>18</v>
      </c>
      <c r="K447" s="12">
        <v>45</v>
      </c>
      <c r="L447" s="12">
        <v>9</v>
      </c>
      <c r="M447" s="12">
        <v>26</v>
      </c>
      <c r="N447" s="12">
        <v>2</v>
      </c>
      <c r="O447" s="12">
        <v>25</v>
      </c>
      <c r="P447" s="12">
        <v>9</v>
      </c>
      <c r="Q447" s="12">
        <v>42</v>
      </c>
      <c r="R447" s="12">
        <v>14</v>
      </c>
      <c r="S447" s="12">
        <v>1</v>
      </c>
      <c r="T447" s="12">
        <v>0</v>
      </c>
      <c r="U447" s="12">
        <v>1</v>
      </c>
      <c r="V447" s="12">
        <v>1</v>
      </c>
      <c r="W447" s="12">
        <v>6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0" t="str">
        <f t="shared" si="37"/>
        <v>Cajamarca</v>
      </c>
    </row>
    <row r="448" spans="2:29" s="18" customFormat="1" x14ac:dyDescent="0.15">
      <c r="B448" s="9">
        <f t="shared" si="35"/>
        <v>442</v>
      </c>
      <c r="C448" s="9" t="s">
        <v>2436</v>
      </c>
      <c r="D448" s="10" t="str">
        <f t="shared" si="41"/>
        <v>Chotano</v>
      </c>
      <c r="E448" s="10" t="str">
        <f t="shared" si="41"/>
        <v>Cochabamba (PE-03N/PE-06A)</v>
      </c>
      <c r="F448" s="10" t="str">
        <f t="shared" si="41"/>
        <v>Cutervo (PE-03N/PE-3NC)</v>
      </c>
      <c r="G448" s="9" t="str">
        <f t="shared" si="41"/>
        <v>PE03N</v>
      </c>
      <c r="H448" s="8">
        <f t="shared" si="39"/>
        <v>133</v>
      </c>
      <c r="I448" s="12">
        <v>10</v>
      </c>
      <c r="J448" s="12">
        <v>4</v>
      </c>
      <c r="K448" s="12">
        <v>34</v>
      </c>
      <c r="L448" s="12">
        <v>11</v>
      </c>
      <c r="M448" s="12">
        <v>25</v>
      </c>
      <c r="N448" s="12">
        <v>2</v>
      </c>
      <c r="O448" s="12">
        <v>13</v>
      </c>
      <c r="P448" s="12">
        <v>2</v>
      </c>
      <c r="Q448" s="12">
        <v>21</v>
      </c>
      <c r="R448" s="12">
        <v>9</v>
      </c>
      <c r="S448" s="12">
        <v>0</v>
      </c>
      <c r="T448" s="12">
        <v>0</v>
      </c>
      <c r="U448" s="12">
        <v>0</v>
      </c>
      <c r="V448" s="12">
        <v>0</v>
      </c>
      <c r="W448" s="12">
        <v>2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0" t="str">
        <f t="shared" si="37"/>
        <v>Cajamarca</v>
      </c>
    </row>
    <row r="449" spans="2:29" s="18" customFormat="1" x14ac:dyDescent="0.15">
      <c r="B449" s="9">
        <f t="shared" si="35"/>
        <v>443</v>
      </c>
      <c r="C449" s="9" t="s">
        <v>2442</v>
      </c>
      <c r="D449" s="10" t="str">
        <f t="shared" si="41"/>
        <v>Cutervo</v>
      </c>
      <c r="E449" s="10" t="str">
        <f t="shared" si="41"/>
        <v>Cochabamba (PE-03N/PE-06A)</v>
      </c>
      <c r="F449" s="10" t="str">
        <f t="shared" si="41"/>
        <v>Cutervo (PE-03N/PE-3NC)</v>
      </c>
      <c r="G449" s="9" t="str">
        <f t="shared" si="41"/>
        <v>PE03N</v>
      </c>
      <c r="H449" s="8">
        <f t="shared" si="39"/>
        <v>169</v>
      </c>
      <c r="I449" s="12">
        <v>12</v>
      </c>
      <c r="J449" s="12">
        <v>14</v>
      </c>
      <c r="K449" s="12">
        <v>46</v>
      </c>
      <c r="L449" s="12">
        <v>6</v>
      </c>
      <c r="M449" s="12">
        <v>34</v>
      </c>
      <c r="N449" s="12">
        <v>2</v>
      </c>
      <c r="O449" s="12">
        <v>15</v>
      </c>
      <c r="P449" s="12">
        <v>1</v>
      </c>
      <c r="Q449" s="12">
        <v>25</v>
      </c>
      <c r="R449" s="12">
        <v>10</v>
      </c>
      <c r="S449" s="12">
        <v>1</v>
      </c>
      <c r="T449" s="12">
        <v>0</v>
      </c>
      <c r="U449" s="12">
        <v>1</v>
      </c>
      <c r="V449" s="12">
        <v>0</v>
      </c>
      <c r="W449" s="12">
        <v>2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0" t="str">
        <f t="shared" si="37"/>
        <v>Cajamarca</v>
      </c>
    </row>
    <row r="450" spans="2:29" s="18" customFormat="1" x14ac:dyDescent="0.15">
      <c r="B450" s="9">
        <f t="shared" si="35"/>
        <v>444</v>
      </c>
      <c r="C450" s="9" t="s">
        <v>2445</v>
      </c>
      <c r="D450" s="10" t="str">
        <f t="shared" si="41"/>
        <v>Callayuc</v>
      </c>
      <c r="E450" s="10" t="str">
        <f t="shared" si="41"/>
        <v>Cutervo</v>
      </c>
      <c r="F450" s="10" t="str">
        <f t="shared" si="41"/>
        <v>Chiple</v>
      </c>
      <c r="G450" s="9" t="str">
        <f t="shared" si="41"/>
        <v>R-03N</v>
      </c>
      <c r="H450" s="8">
        <f t="shared" si="39"/>
        <v>230</v>
      </c>
      <c r="I450" s="12">
        <v>32</v>
      </c>
      <c r="J450" s="12">
        <v>1</v>
      </c>
      <c r="K450" s="12">
        <v>96</v>
      </c>
      <c r="L450" s="12">
        <v>47</v>
      </c>
      <c r="M450" s="12">
        <v>22</v>
      </c>
      <c r="N450" s="12">
        <v>2</v>
      </c>
      <c r="O450" s="12">
        <v>0</v>
      </c>
      <c r="P450" s="12">
        <v>0</v>
      </c>
      <c r="Q450" s="12">
        <v>30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0" t="str">
        <f t="shared" si="37"/>
        <v>Cajamarca</v>
      </c>
    </row>
    <row r="451" spans="2:29" s="18" customFormat="1" x14ac:dyDescent="0.15">
      <c r="B451" s="9">
        <f t="shared" si="35"/>
        <v>445</v>
      </c>
      <c r="C451" s="9" t="s">
        <v>2448</v>
      </c>
      <c r="D451" s="10" t="str">
        <f t="shared" si="41"/>
        <v>Chota</v>
      </c>
      <c r="E451" s="10" t="str">
        <f t="shared" si="41"/>
        <v>Bambamarca</v>
      </c>
      <c r="F451" s="10" t="str">
        <f t="shared" si="41"/>
        <v>Chota (PE-03N/PE-3NC)</v>
      </c>
      <c r="G451" s="9" t="str">
        <f t="shared" si="41"/>
        <v>PE03N</v>
      </c>
      <c r="H451" s="8">
        <f t="shared" si="39"/>
        <v>266</v>
      </c>
      <c r="I451" s="12">
        <v>11</v>
      </c>
      <c r="J451" s="12">
        <v>9</v>
      </c>
      <c r="K451" s="12">
        <v>95</v>
      </c>
      <c r="L451" s="12">
        <v>9</v>
      </c>
      <c r="M451" s="12">
        <v>95</v>
      </c>
      <c r="N451" s="12">
        <v>1</v>
      </c>
      <c r="O451" s="12">
        <v>7</v>
      </c>
      <c r="P451" s="12">
        <v>1</v>
      </c>
      <c r="Q451" s="12">
        <v>34</v>
      </c>
      <c r="R451" s="12">
        <v>3</v>
      </c>
      <c r="S451" s="12">
        <v>0</v>
      </c>
      <c r="T451" s="12">
        <v>0</v>
      </c>
      <c r="U451" s="12">
        <v>0</v>
      </c>
      <c r="V451" s="12">
        <v>0</v>
      </c>
      <c r="W451" s="12">
        <v>1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0" t="str">
        <f t="shared" si="37"/>
        <v>Cajamarca</v>
      </c>
    </row>
    <row r="452" spans="2:29" s="18" customFormat="1" x14ac:dyDescent="0.15">
      <c r="B452" s="9">
        <f t="shared" si="35"/>
        <v>446</v>
      </c>
      <c r="C452" s="9" t="s">
        <v>2453</v>
      </c>
      <c r="D452" s="10" t="str">
        <f t="shared" si="41"/>
        <v>Llapa</v>
      </c>
      <c r="E452" s="10" t="str">
        <f t="shared" si="41"/>
        <v>El Empalme</v>
      </c>
      <c r="F452" s="10" t="str">
        <f t="shared" si="41"/>
        <v>San Miguel de Pallaques</v>
      </c>
      <c r="G452" s="9" t="str">
        <f t="shared" si="41"/>
        <v>CA102</v>
      </c>
      <c r="H452" s="8">
        <f t="shared" si="39"/>
        <v>79</v>
      </c>
      <c r="I452" s="12">
        <v>7</v>
      </c>
      <c r="J452" s="12">
        <v>21</v>
      </c>
      <c r="K452" s="12">
        <v>14</v>
      </c>
      <c r="L452" s="12">
        <v>2</v>
      </c>
      <c r="M452" s="12">
        <v>14</v>
      </c>
      <c r="N452" s="12">
        <v>2</v>
      </c>
      <c r="O452" s="12">
        <v>0</v>
      </c>
      <c r="P452" s="12">
        <v>0</v>
      </c>
      <c r="Q452" s="12">
        <v>18</v>
      </c>
      <c r="R452" s="12">
        <v>1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0" t="str">
        <f t="shared" si="37"/>
        <v>Cajamarca</v>
      </c>
    </row>
    <row r="453" spans="2:29" s="18" customFormat="1" x14ac:dyDescent="0.15">
      <c r="B453" s="9">
        <f t="shared" si="35"/>
        <v>447</v>
      </c>
      <c r="C453" s="9" t="s">
        <v>2460</v>
      </c>
      <c r="D453" s="10" t="str">
        <f t="shared" si="41"/>
        <v>San Bernardino</v>
      </c>
      <c r="E453" s="10" t="str">
        <f t="shared" si="41"/>
        <v>Chilete</v>
      </c>
      <c r="F453" s="10" t="str">
        <f t="shared" si="41"/>
        <v>San Bernardino</v>
      </c>
      <c r="G453" s="9" t="str">
        <f t="shared" si="41"/>
        <v>PE08A</v>
      </c>
      <c r="H453" s="8">
        <f t="shared" si="39"/>
        <v>477</v>
      </c>
      <c r="I453" s="12">
        <v>28</v>
      </c>
      <c r="J453" s="12">
        <v>150</v>
      </c>
      <c r="K453" s="12">
        <v>62</v>
      </c>
      <c r="L453" s="12">
        <v>4</v>
      </c>
      <c r="M453" s="12">
        <v>37</v>
      </c>
      <c r="N453" s="12">
        <v>8</v>
      </c>
      <c r="O453" s="12">
        <v>2</v>
      </c>
      <c r="P453" s="12">
        <v>0</v>
      </c>
      <c r="Q453" s="12">
        <v>78</v>
      </c>
      <c r="R453" s="12">
        <v>35</v>
      </c>
      <c r="S453" s="12">
        <v>1</v>
      </c>
      <c r="T453" s="12">
        <v>1</v>
      </c>
      <c r="U453" s="12">
        <v>0</v>
      </c>
      <c r="V453" s="12">
        <v>2</v>
      </c>
      <c r="W453" s="12">
        <v>66</v>
      </c>
      <c r="X453" s="12">
        <v>1</v>
      </c>
      <c r="Y453" s="12">
        <v>0</v>
      </c>
      <c r="Z453" s="12">
        <v>0</v>
      </c>
      <c r="AA453" s="12">
        <v>2</v>
      </c>
      <c r="AB453" s="12">
        <v>0</v>
      </c>
      <c r="AC453" s="10" t="str">
        <f t="shared" si="37"/>
        <v>Cajamarca</v>
      </c>
    </row>
    <row r="454" spans="2:29" s="18" customFormat="1" x14ac:dyDescent="0.15">
      <c r="B454" s="9">
        <f t="shared" si="35"/>
        <v>448</v>
      </c>
      <c r="C454" s="9" t="s">
        <v>2465</v>
      </c>
      <c r="D454" s="10" t="str">
        <f t="shared" si="41"/>
        <v>Conga de Patiño</v>
      </c>
      <c r="E454" s="10" t="str">
        <f t="shared" si="41"/>
        <v>San Pablo</v>
      </c>
      <c r="F454" s="10" t="str">
        <f t="shared" si="41"/>
        <v>Conga de Patiño</v>
      </c>
      <c r="G454" s="9" t="str">
        <f t="shared" si="41"/>
        <v>PE08A</v>
      </c>
      <c r="H454" s="8">
        <f t="shared" si="39"/>
        <v>30</v>
      </c>
      <c r="I454" s="12">
        <v>1</v>
      </c>
      <c r="J454" s="12">
        <v>7</v>
      </c>
      <c r="K454" s="12">
        <v>8</v>
      </c>
      <c r="L454" s="12">
        <v>0</v>
      </c>
      <c r="M454" s="12">
        <v>5</v>
      </c>
      <c r="N454" s="12">
        <v>0</v>
      </c>
      <c r="O454" s="12">
        <v>0</v>
      </c>
      <c r="P454" s="12">
        <v>0</v>
      </c>
      <c r="Q454" s="12">
        <v>9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0" t="str">
        <f t="shared" si="37"/>
        <v>Cajamarca</v>
      </c>
    </row>
    <row r="455" spans="2:29" s="18" customFormat="1" x14ac:dyDescent="0.15">
      <c r="B455" s="9">
        <f t="shared" si="35"/>
        <v>449</v>
      </c>
      <c r="C455" s="9" t="s">
        <v>2469</v>
      </c>
      <c r="D455" s="10" t="str">
        <f t="shared" si="41"/>
        <v>Porcón</v>
      </c>
      <c r="E455" s="10" t="str">
        <f t="shared" si="41"/>
        <v>Cajamarca</v>
      </c>
      <c r="F455" s="10" t="str">
        <f t="shared" si="41"/>
        <v>Porcón</v>
      </c>
      <c r="G455" s="9" t="str">
        <f t="shared" si="41"/>
        <v>PE03N</v>
      </c>
      <c r="H455" s="8">
        <f t="shared" si="39"/>
        <v>1445</v>
      </c>
      <c r="I455" s="12">
        <v>171</v>
      </c>
      <c r="J455" s="12">
        <v>175</v>
      </c>
      <c r="K455" s="12">
        <v>393</v>
      </c>
      <c r="L455" s="12">
        <v>70</v>
      </c>
      <c r="M455" s="12">
        <v>313</v>
      </c>
      <c r="N455" s="12">
        <v>61</v>
      </c>
      <c r="O455" s="12">
        <v>73</v>
      </c>
      <c r="P455" s="12">
        <v>1</v>
      </c>
      <c r="Q455" s="12">
        <v>117</v>
      </c>
      <c r="R455" s="12">
        <v>39</v>
      </c>
      <c r="S455" s="12">
        <v>3</v>
      </c>
      <c r="T455" s="12">
        <v>0</v>
      </c>
      <c r="U455" s="12">
        <v>2</v>
      </c>
      <c r="V455" s="12">
        <v>0</v>
      </c>
      <c r="W455" s="12">
        <v>26</v>
      </c>
      <c r="X455" s="12">
        <v>1</v>
      </c>
      <c r="Y455" s="12">
        <v>0</v>
      </c>
      <c r="Z455" s="12">
        <v>0</v>
      </c>
      <c r="AA455" s="12">
        <v>0</v>
      </c>
      <c r="AB455" s="12">
        <v>0</v>
      </c>
      <c r="AC455" s="10" t="str">
        <f t="shared" ref="AC455:AC518" si="42">VLOOKUP($C455,Estaciones_2016,AC$586,0)</f>
        <v>Cajamarca</v>
      </c>
    </row>
    <row r="456" spans="2:29" s="18" customFormat="1" x14ac:dyDescent="0.15">
      <c r="B456" s="9">
        <f t="shared" si="35"/>
        <v>450</v>
      </c>
      <c r="C456" s="9" t="s">
        <v>2473</v>
      </c>
      <c r="D456" s="10" t="str">
        <f t="shared" si="41"/>
        <v>Pariamarca</v>
      </c>
      <c r="E456" s="10" t="str">
        <f t="shared" si="41"/>
        <v>San Juan</v>
      </c>
      <c r="F456" s="10" t="str">
        <f t="shared" si="41"/>
        <v>Entrada Cajamarca (PE-03N/PE-008)</v>
      </c>
      <c r="G456" s="9" t="str">
        <f t="shared" si="41"/>
        <v>PE008</v>
      </c>
      <c r="H456" s="8">
        <f t="shared" si="39"/>
        <v>829</v>
      </c>
      <c r="I456" s="12">
        <v>159</v>
      </c>
      <c r="J456" s="12">
        <v>124</v>
      </c>
      <c r="K456" s="12">
        <v>147</v>
      </c>
      <c r="L456" s="12">
        <v>3</v>
      </c>
      <c r="M456" s="12">
        <v>62</v>
      </c>
      <c r="N456" s="12">
        <v>1</v>
      </c>
      <c r="O456" s="12">
        <v>15</v>
      </c>
      <c r="P456" s="12">
        <v>55</v>
      </c>
      <c r="Q456" s="12">
        <v>86</v>
      </c>
      <c r="R456" s="12">
        <v>73</v>
      </c>
      <c r="S456" s="12">
        <v>5</v>
      </c>
      <c r="T456" s="12">
        <v>3</v>
      </c>
      <c r="U456" s="12">
        <v>3</v>
      </c>
      <c r="V456" s="12">
        <v>3</v>
      </c>
      <c r="W456" s="12">
        <v>80</v>
      </c>
      <c r="X456" s="12">
        <v>1</v>
      </c>
      <c r="Y456" s="12">
        <v>1</v>
      </c>
      <c r="Z456" s="12">
        <v>3</v>
      </c>
      <c r="AA456" s="12">
        <v>5</v>
      </c>
      <c r="AB456" s="12">
        <v>0</v>
      </c>
      <c r="AC456" s="10" t="str">
        <f t="shared" si="42"/>
        <v>Cajamarca</v>
      </c>
    </row>
    <row r="457" spans="2:29" s="18" customFormat="1" x14ac:dyDescent="0.15">
      <c r="B457" s="9">
        <f t="shared" si="35"/>
        <v>451</v>
      </c>
      <c r="C457" s="9" t="s">
        <v>2478</v>
      </c>
      <c r="D457" s="10" t="str">
        <f t="shared" si="41"/>
        <v>Santa Cruz de Toledo</v>
      </c>
      <c r="E457" s="10" t="str">
        <f t="shared" si="41"/>
        <v>Contumazá</v>
      </c>
      <c r="F457" s="10" t="str">
        <f t="shared" si="41"/>
        <v>Chilete</v>
      </c>
      <c r="G457" s="9" t="str">
        <f t="shared" si="41"/>
        <v>PE1NF</v>
      </c>
      <c r="H457" s="8">
        <f t="shared" si="39"/>
        <v>47</v>
      </c>
      <c r="I457" s="12">
        <v>6</v>
      </c>
      <c r="J457" s="12">
        <v>14</v>
      </c>
      <c r="K457" s="12">
        <v>12</v>
      </c>
      <c r="L457" s="12">
        <v>1</v>
      </c>
      <c r="M457" s="12">
        <v>6</v>
      </c>
      <c r="N457" s="12">
        <v>0</v>
      </c>
      <c r="O457" s="12">
        <v>0</v>
      </c>
      <c r="P457" s="12">
        <v>0</v>
      </c>
      <c r="Q457" s="12">
        <v>7</v>
      </c>
      <c r="R457" s="12">
        <v>1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0" t="str">
        <f t="shared" si="42"/>
        <v>Cajamarca</v>
      </c>
    </row>
    <row r="458" spans="2:29" s="18" customFormat="1" x14ac:dyDescent="0.15">
      <c r="B458" s="9">
        <f t="shared" si="35"/>
        <v>452</v>
      </c>
      <c r="C458" s="9" t="s">
        <v>2483</v>
      </c>
      <c r="D458" s="10" t="str">
        <f t="shared" si="41"/>
        <v>Encañada</v>
      </c>
      <c r="E458" s="10" t="str">
        <f t="shared" si="41"/>
        <v>Dv. Baños del Inca</v>
      </c>
      <c r="F458" s="10" t="str">
        <f t="shared" si="41"/>
        <v>La Encañada</v>
      </c>
      <c r="G458" s="9" t="str">
        <f t="shared" si="41"/>
        <v>PE08B</v>
      </c>
      <c r="H458" s="8">
        <f t="shared" si="39"/>
        <v>585</v>
      </c>
      <c r="I458" s="12">
        <v>118</v>
      </c>
      <c r="J458" s="12">
        <v>64</v>
      </c>
      <c r="K458" s="12">
        <v>151</v>
      </c>
      <c r="L458" s="12">
        <v>33</v>
      </c>
      <c r="M458" s="12">
        <v>133</v>
      </c>
      <c r="N458" s="12">
        <v>1</v>
      </c>
      <c r="O458" s="12">
        <v>6</v>
      </c>
      <c r="P458" s="12">
        <v>2</v>
      </c>
      <c r="Q458" s="12">
        <v>61</v>
      </c>
      <c r="R458" s="12">
        <v>9</v>
      </c>
      <c r="S458" s="12">
        <v>1</v>
      </c>
      <c r="T458" s="12">
        <v>1</v>
      </c>
      <c r="U458" s="12">
        <v>1</v>
      </c>
      <c r="V458" s="12">
        <v>1</v>
      </c>
      <c r="W458" s="12">
        <v>3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0" t="str">
        <f t="shared" si="42"/>
        <v>Cajamarca</v>
      </c>
    </row>
    <row r="459" spans="2:29" s="18" customFormat="1" x14ac:dyDescent="0.15">
      <c r="B459" s="9">
        <f t="shared" si="35"/>
        <v>453</v>
      </c>
      <c r="C459" s="9" t="s">
        <v>2489</v>
      </c>
      <c r="D459" s="10" t="str">
        <f t="shared" si="41"/>
        <v>Celendin</v>
      </c>
      <c r="E459" s="10" t="str">
        <f t="shared" si="41"/>
        <v>La Encañada</v>
      </c>
      <c r="F459" s="10" t="str">
        <f t="shared" si="41"/>
        <v>Celendín</v>
      </c>
      <c r="G459" s="9" t="str">
        <f t="shared" si="41"/>
        <v>PE08B</v>
      </c>
      <c r="H459" s="8">
        <f t="shared" si="39"/>
        <v>670</v>
      </c>
      <c r="I459" s="12">
        <v>152</v>
      </c>
      <c r="J459" s="12">
        <v>167</v>
      </c>
      <c r="K459" s="12">
        <v>147</v>
      </c>
      <c r="L459" s="12">
        <v>40</v>
      </c>
      <c r="M459" s="12">
        <v>72</v>
      </c>
      <c r="N459" s="12">
        <v>0</v>
      </c>
      <c r="O459" s="12">
        <v>5</v>
      </c>
      <c r="P459" s="12">
        <v>2</v>
      </c>
      <c r="Q459" s="12">
        <v>63</v>
      </c>
      <c r="R459" s="12">
        <v>15</v>
      </c>
      <c r="S459" s="12">
        <v>1</v>
      </c>
      <c r="T459" s="12">
        <v>0</v>
      </c>
      <c r="U459" s="12">
        <v>1</v>
      </c>
      <c r="V459" s="12">
        <v>1</v>
      </c>
      <c r="W459" s="12">
        <v>4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0" t="str">
        <f t="shared" si="42"/>
        <v>Cajamarca</v>
      </c>
    </row>
    <row r="460" spans="2:29" s="18" customFormat="1" x14ac:dyDescent="0.15">
      <c r="B460" s="9">
        <f t="shared" si="35"/>
        <v>454</v>
      </c>
      <c r="C460" s="9" t="s">
        <v>2493</v>
      </c>
      <c r="D460" s="10" t="str">
        <f t="shared" si="41"/>
        <v>Llacanora</v>
      </c>
      <c r="E460" s="10" t="str">
        <f t="shared" si="41"/>
        <v>Namora</v>
      </c>
      <c r="F460" s="10" t="str">
        <f t="shared" si="41"/>
        <v>Llacanora</v>
      </c>
      <c r="G460" s="9" t="str">
        <f t="shared" si="41"/>
        <v>PE03N</v>
      </c>
      <c r="H460" s="8">
        <f t="shared" si="39"/>
        <v>1015</v>
      </c>
      <c r="I460" s="12">
        <v>127</v>
      </c>
      <c r="J460" s="12">
        <v>163</v>
      </c>
      <c r="K460" s="12">
        <v>200</v>
      </c>
      <c r="L460" s="12">
        <v>33</v>
      </c>
      <c r="M460" s="12">
        <v>179</v>
      </c>
      <c r="N460" s="12">
        <v>21</v>
      </c>
      <c r="O460" s="12">
        <v>31</v>
      </c>
      <c r="P460" s="12">
        <v>17</v>
      </c>
      <c r="Q460" s="12">
        <v>96</v>
      </c>
      <c r="R460" s="12">
        <v>56</v>
      </c>
      <c r="S460" s="12">
        <v>11</v>
      </c>
      <c r="T460" s="12">
        <v>9</v>
      </c>
      <c r="U460" s="12">
        <v>5</v>
      </c>
      <c r="V460" s="12">
        <v>8</v>
      </c>
      <c r="W460" s="12">
        <v>10</v>
      </c>
      <c r="X460" s="12">
        <v>9</v>
      </c>
      <c r="Y460" s="12">
        <v>5</v>
      </c>
      <c r="Z460" s="12">
        <v>12</v>
      </c>
      <c r="AA460" s="12">
        <v>23</v>
      </c>
      <c r="AB460" s="12">
        <v>0</v>
      </c>
      <c r="AC460" s="10" t="str">
        <f t="shared" si="42"/>
        <v>Cajamarca</v>
      </c>
    </row>
    <row r="461" spans="2:29" s="18" customFormat="1" x14ac:dyDescent="0.15">
      <c r="B461" s="9">
        <f t="shared" si="35"/>
        <v>455</v>
      </c>
      <c r="C461" s="9" t="s">
        <v>2498</v>
      </c>
      <c r="D461" s="10" t="str">
        <f t="shared" si="41"/>
        <v>El Milagro</v>
      </c>
      <c r="E461" s="10" t="str">
        <f t="shared" si="41"/>
        <v>El Reposo</v>
      </c>
      <c r="F461" s="10" t="str">
        <f t="shared" si="41"/>
        <v>Dv. Bagua Chica</v>
      </c>
      <c r="G461" s="9" t="str">
        <f t="shared" si="41"/>
        <v>PE5NC</v>
      </c>
      <c r="H461" s="8">
        <f t="shared" si="39"/>
        <v>443</v>
      </c>
      <c r="I461" s="12">
        <v>53</v>
      </c>
      <c r="J461" s="12">
        <v>89</v>
      </c>
      <c r="K461" s="12">
        <v>109</v>
      </c>
      <c r="L461" s="12">
        <v>23</v>
      </c>
      <c r="M461" s="12">
        <v>54</v>
      </c>
      <c r="N461" s="12">
        <v>1</v>
      </c>
      <c r="O461" s="12">
        <v>3</v>
      </c>
      <c r="P461" s="12">
        <v>11</v>
      </c>
      <c r="Q461" s="12">
        <v>54</v>
      </c>
      <c r="R461" s="12">
        <v>17</v>
      </c>
      <c r="S461" s="12">
        <v>11</v>
      </c>
      <c r="T461" s="12">
        <v>1</v>
      </c>
      <c r="U461" s="12">
        <v>3</v>
      </c>
      <c r="V461" s="12">
        <v>1</v>
      </c>
      <c r="W461" s="12">
        <v>8</v>
      </c>
      <c r="X461" s="12">
        <v>0</v>
      </c>
      <c r="Y461" s="12">
        <v>1</v>
      </c>
      <c r="Z461" s="12">
        <v>1</v>
      </c>
      <c r="AA461" s="12">
        <v>3</v>
      </c>
      <c r="AB461" s="12">
        <v>0</v>
      </c>
      <c r="AC461" s="10" t="str">
        <f t="shared" si="42"/>
        <v>Amazonas</v>
      </c>
    </row>
    <row r="462" spans="2:29" s="18" customFormat="1" x14ac:dyDescent="0.15">
      <c r="B462" s="9">
        <f t="shared" si="35"/>
        <v>456</v>
      </c>
      <c r="C462" s="9" t="s">
        <v>2503</v>
      </c>
      <c r="D462" s="10" t="str">
        <f t="shared" si="41"/>
        <v>Nuevo Siasme</v>
      </c>
      <c r="E462" s="10" t="str">
        <f t="shared" si="41"/>
        <v>Puente Nieva</v>
      </c>
      <c r="F462" s="10" t="str">
        <f t="shared" si="41"/>
        <v>Nuevo Siasme</v>
      </c>
      <c r="G462" s="9" t="str">
        <f t="shared" si="41"/>
        <v>PE5NC</v>
      </c>
      <c r="H462" s="8">
        <f t="shared" si="39"/>
        <v>35</v>
      </c>
      <c r="I462" s="12">
        <v>1</v>
      </c>
      <c r="J462" s="12">
        <v>3</v>
      </c>
      <c r="K462" s="12">
        <v>16</v>
      </c>
      <c r="L462" s="12">
        <v>2</v>
      </c>
      <c r="M462" s="12">
        <v>3</v>
      </c>
      <c r="N462" s="12">
        <v>0</v>
      </c>
      <c r="O462" s="12">
        <v>0</v>
      </c>
      <c r="P462" s="12">
        <v>0</v>
      </c>
      <c r="Q462" s="12">
        <v>5</v>
      </c>
      <c r="R462" s="12">
        <v>2</v>
      </c>
      <c r="S462" s="12">
        <v>1</v>
      </c>
      <c r="T462" s="12">
        <v>0</v>
      </c>
      <c r="U462" s="12">
        <v>0</v>
      </c>
      <c r="V462" s="12">
        <v>0</v>
      </c>
      <c r="W462" s="12">
        <v>1</v>
      </c>
      <c r="X462" s="12">
        <v>0</v>
      </c>
      <c r="Y462" s="12">
        <v>0</v>
      </c>
      <c r="Z462" s="12">
        <v>0</v>
      </c>
      <c r="AA462" s="12">
        <v>1</v>
      </c>
      <c r="AB462" s="12">
        <v>0</v>
      </c>
      <c r="AC462" s="10" t="str">
        <f t="shared" si="42"/>
        <v>Amazonas</v>
      </c>
    </row>
    <row r="463" spans="2:29" s="18" customFormat="1" x14ac:dyDescent="0.15">
      <c r="B463" s="9">
        <f t="shared" si="35"/>
        <v>457</v>
      </c>
      <c r="C463" s="9" t="s">
        <v>2508</v>
      </c>
      <c r="D463" s="10" t="str">
        <f t="shared" si="41"/>
        <v>El Reposo</v>
      </c>
      <c r="E463" s="10" t="str">
        <f t="shared" si="41"/>
        <v>Quebrada Honda</v>
      </c>
      <c r="F463" s="10" t="str">
        <f t="shared" si="41"/>
        <v>El Reposo (Emp. PE-5NC)</v>
      </c>
      <c r="G463" s="9" t="str">
        <f t="shared" si="41"/>
        <v>PE05N</v>
      </c>
      <c r="H463" s="8">
        <f t="shared" si="39"/>
        <v>809</v>
      </c>
      <c r="I463" s="12">
        <v>122</v>
      </c>
      <c r="J463" s="12">
        <v>81</v>
      </c>
      <c r="K463" s="12">
        <v>148</v>
      </c>
      <c r="L463" s="12">
        <v>8</v>
      </c>
      <c r="M463" s="12">
        <v>162</v>
      </c>
      <c r="N463" s="12">
        <v>2</v>
      </c>
      <c r="O463" s="12">
        <v>10</v>
      </c>
      <c r="P463" s="12">
        <v>51</v>
      </c>
      <c r="Q463" s="12">
        <v>89</v>
      </c>
      <c r="R463" s="12">
        <v>39</v>
      </c>
      <c r="S463" s="12">
        <v>15</v>
      </c>
      <c r="T463" s="12">
        <v>1</v>
      </c>
      <c r="U463" s="12">
        <v>10</v>
      </c>
      <c r="V463" s="12">
        <v>2</v>
      </c>
      <c r="W463" s="12">
        <v>63</v>
      </c>
      <c r="X463" s="12">
        <v>1</v>
      </c>
      <c r="Y463" s="12">
        <v>0</v>
      </c>
      <c r="Z463" s="12">
        <v>2</v>
      </c>
      <c r="AA463" s="12">
        <v>3</v>
      </c>
      <c r="AB463" s="12">
        <v>0</v>
      </c>
      <c r="AC463" s="10" t="str">
        <f t="shared" si="42"/>
        <v>Amazonas</v>
      </c>
    </row>
    <row r="464" spans="2:29" s="18" customFormat="1" x14ac:dyDescent="0.15">
      <c r="B464" s="9">
        <f t="shared" si="35"/>
        <v>458</v>
      </c>
      <c r="C464" s="9" t="s">
        <v>2511</v>
      </c>
      <c r="D464" s="10" t="str">
        <f t="shared" si="41"/>
        <v>La Esperanza</v>
      </c>
      <c r="E464" s="10" t="str">
        <f t="shared" si="41"/>
        <v>Quebrada Honda</v>
      </c>
      <c r="F464" s="10" t="str">
        <f t="shared" si="41"/>
        <v>El Reposo (Emp. PE-5NC)</v>
      </c>
      <c r="G464" s="9" t="str">
        <f t="shared" si="41"/>
        <v>PE05N</v>
      </c>
      <c r="H464" s="8">
        <f t="shared" si="39"/>
        <v>2076</v>
      </c>
      <c r="I464" s="12">
        <v>346</v>
      </c>
      <c r="J464" s="12">
        <v>347</v>
      </c>
      <c r="K464" s="12">
        <v>391</v>
      </c>
      <c r="L464" s="12">
        <v>34</v>
      </c>
      <c r="M464" s="12">
        <v>336</v>
      </c>
      <c r="N464" s="12">
        <v>13</v>
      </c>
      <c r="O464" s="12">
        <v>51</v>
      </c>
      <c r="P464" s="12">
        <v>50</v>
      </c>
      <c r="Q464" s="12">
        <v>151</v>
      </c>
      <c r="R464" s="12">
        <v>69</v>
      </c>
      <c r="S464" s="12">
        <v>51</v>
      </c>
      <c r="T464" s="12">
        <v>20</v>
      </c>
      <c r="U464" s="12">
        <v>44</v>
      </c>
      <c r="V464" s="12">
        <v>17</v>
      </c>
      <c r="W464" s="12">
        <v>79</v>
      </c>
      <c r="X464" s="12">
        <v>12</v>
      </c>
      <c r="Y464" s="12">
        <v>19</v>
      </c>
      <c r="Z464" s="12">
        <v>26</v>
      </c>
      <c r="AA464" s="12">
        <v>20</v>
      </c>
      <c r="AB464" s="12">
        <v>0</v>
      </c>
      <c r="AC464" s="10" t="str">
        <f t="shared" si="42"/>
        <v>Amazonas</v>
      </c>
    </row>
    <row r="465" spans="2:29" s="18" customFormat="1" x14ac:dyDescent="0.15">
      <c r="B465" s="9">
        <f t="shared" si="35"/>
        <v>459</v>
      </c>
      <c r="C465" s="9" t="s">
        <v>2514</v>
      </c>
      <c r="D465" s="10" t="str">
        <f t="shared" si="41"/>
        <v>Corontochaca</v>
      </c>
      <c r="E465" s="10" t="str">
        <f t="shared" si="41"/>
        <v>Dv. Chachapoyas (Emp. PE-08B)</v>
      </c>
      <c r="F465" s="10" t="str">
        <f t="shared" si="41"/>
        <v>Pte. Corontochaca</v>
      </c>
      <c r="G465" s="9" t="str">
        <f t="shared" si="41"/>
        <v>PE05N</v>
      </c>
      <c r="H465" s="8">
        <f t="shared" si="39"/>
        <v>1128</v>
      </c>
      <c r="I465" s="12">
        <v>197</v>
      </c>
      <c r="J465" s="12">
        <v>131</v>
      </c>
      <c r="K465" s="12">
        <v>160</v>
      </c>
      <c r="L465" s="12">
        <v>13</v>
      </c>
      <c r="M465" s="12">
        <v>133</v>
      </c>
      <c r="N465" s="12">
        <v>13</v>
      </c>
      <c r="O465" s="12">
        <v>34</v>
      </c>
      <c r="P465" s="12">
        <v>14</v>
      </c>
      <c r="Q465" s="12">
        <v>140</v>
      </c>
      <c r="R465" s="12">
        <v>119</v>
      </c>
      <c r="S465" s="12">
        <v>55</v>
      </c>
      <c r="T465" s="12">
        <v>17</v>
      </c>
      <c r="U465" s="12">
        <v>29</v>
      </c>
      <c r="V465" s="12">
        <v>6</v>
      </c>
      <c r="W465" s="12">
        <v>14</v>
      </c>
      <c r="X465" s="12">
        <v>8</v>
      </c>
      <c r="Y465" s="12">
        <v>18</v>
      </c>
      <c r="Z465" s="12">
        <v>11</v>
      </c>
      <c r="AA465" s="12">
        <v>16</v>
      </c>
      <c r="AB465" s="12">
        <v>0</v>
      </c>
      <c r="AC465" s="10" t="str">
        <f t="shared" si="42"/>
        <v>Amazonas</v>
      </c>
    </row>
    <row r="466" spans="2:29" s="18" customFormat="1" x14ac:dyDescent="0.15">
      <c r="B466" s="9">
        <f t="shared" si="35"/>
        <v>460</v>
      </c>
      <c r="C466" s="9" t="s">
        <v>2520</v>
      </c>
      <c r="D466" s="10" t="str">
        <f t="shared" si="41"/>
        <v>Churuja</v>
      </c>
      <c r="E466" s="10" t="str">
        <f t="shared" si="41"/>
        <v>Pte. Progreso</v>
      </c>
      <c r="F466" s="10" t="str">
        <f t="shared" si="41"/>
        <v>Churuja</v>
      </c>
      <c r="G466" s="9" t="str">
        <f t="shared" si="41"/>
        <v>PE08C</v>
      </c>
      <c r="H466" s="8">
        <f t="shared" si="39"/>
        <v>393</v>
      </c>
      <c r="I466" s="12">
        <v>70</v>
      </c>
      <c r="J466" s="12">
        <v>38</v>
      </c>
      <c r="K466" s="12">
        <v>74</v>
      </c>
      <c r="L466" s="12">
        <v>24</v>
      </c>
      <c r="M466" s="12">
        <v>96</v>
      </c>
      <c r="N466" s="12">
        <v>1</v>
      </c>
      <c r="O466" s="12">
        <v>1</v>
      </c>
      <c r="P466" s="12">
        <v>13</v>
      </c>
      <c r="Q466" s="12">
        <v>50</v>
      </c>
      <c r="R466" s="12">
        <v>11</v>
      </c>
      <c r="S466" s="12">
        <v>3</v>
      </c>
      <c r="T466" s="12">
        <v>1</v>
      </c>
      <c r="U466" s="12">
        <v>1</v>
      </c>
      <c r="V466" s="12">
        <v>1</v>
      </c>
      <c r="W466" s="12">
        <v>9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0" t="str">
        <f t="shared" si="42"/>
        <v>Amazonas</v>
      </c>
    </row>
    <row r="467" spans="2:29" s="18" customFormat="1" x14ac:dyDescent="0.15">
      <c r="B467" s="9">
        <f t="shared" si="35"/>
        <v>461</v>
      </c>
      <c r="C467" s="9" t="s">
        <v>2525</v>
      </c>
      <c r="D467" s="10" t="str">
        <f t="shared" ref="D467:G486" si="43">VLOOKUP($C467,Estaciones_2016,D$586,0)</f>
        <v>Chachapoyas</v>
      </c>
      <c r="E467" s="10" t="str">
        <f t="shared" si="43"/>
        <v>Achamaqui (Dv. Chachapoyas)</v>
      </c>
      <c r="F467" s="10" t="str">
        <f t="shared" si="43"/>
        <v>Chachapoyas</v>
      </c>
      <c r="G467" s="9" t="str">
        <f t="shared" si="43"/>
        <v>PE08B</v>
      </c>
      <c r="H467" s="8">
        <f t="shared" si="39"/>
        <v>845</v>
      </c>
      <c r="I467" s="12">
        <v>132</v>
      </c>
      <c r="J467" s="12">
        <v>103</v>
      </c>
      <c r="K467" s="12">
        <v>177</v>
      </c>
      <c r="L467" s="12">
        <v>82</v>
      </c>
      <c r="M467" s="12">
        <v>219</v>
      </c>
      <c r="N467" s="12">
        <v>13</v>
      </c>
      <c r="O467" s="12">
        <v>9</v>
      </c>
      <c r="P467" s="12">
        <v>13</v>
      </c>
      <c r="Q467" s="12">
        <v>55</v>
      </c>
      <c r="R467" s="12">
        <v>22</v>
      </c>
      <c r="S467" s="12">
        <v>5</v>
      </c>
      <c r="T467" s="12">
        <v>1</v>
      </c>
      <c r="U467" s="12">
        <v>2</v>
      </c>
      <c r="V467" s="12">
        <v>0</v>
      </c>
      <c r="W467" s="12">
        <v>10</v>
      </c>
      <c r="X467" s="12">
        <v>0</v>
      </c>
      <c r="Y467" s="12">
        <v>0</v>
      </c>
      <c r="Z467" s="12">
        <v>1</v>
      </c>
      <c r="AA467" s="12">
        <v>1</v>
      </c>
      <c r="AB467" s="12">
        <v>0</v>
      </c>
      <c r="AC467" s="10" t="str">
        <f t="shared" si="42"/>
        <v>Amazonas</v>
      </c>
    </row>
    <row r="468" spans="2:29" s="18" customFormat="1" x14ac:dyDescent="0.15">
      <c r="B468" s="9">
        <f t="shared" si="35"/>
        <v>462</v>
      </c>
      <c r="C468" s="9" t="s">
        <v>2529</v>
      </c>
      <c r="D468" s="10" t="str">
        <f t="shared" si="43"/>
        <v>Dahuas</v>
      </c>
      <c r="E468" s="10" t="str">
        <f t="shared" si="43"/>
        <v>Chachapoyas</v>
      </c>
      <c r="F468" s="10" t="str">
        <f t="shared" si="43"/>
        <v>Dv. Molinopampa</v>
      </c>
      <c r="G468" s="9" t="str">
        <f t="shared" si="43"/>
        <v>PE08B</v>
      </c>
      <c r="H468" s="8">
        <f t="shared" si="39"/>
        <v>196</v>
      </c>
      <c r="I468" s="12">
        <v>46</v>
      </c>
      <c r="J468" s="12">
        <v>20</v>
      </c>
      <c r="K468" s="12">
        <v>39</v>
      </c>
      <c r="L468" s="12">
        <v>3</v>
      </c>
      <c r="M468" s="12">
        <v>63</v>
      </c>
      <c r="N468" s="12">
        <v>2</v>
      </c>
      <c r="O468" s="12">
        <v>0</v>
      </c>
      <c r="P468" s="12">
        <v>0</v>
      </c>
      <c r="Q468" s="12">
        <v>14</v>
      </c>
      <c r="R468" s="12">
        <v>8</v>
      </c>
      <c r="S468" s="12">
        <v>1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0" t="str">
        <f t="shared" si="42"/>
        <v>Amazonas</v>
      </c>
    </row>
    <row r="469" spans="2:29" s="18" customFormat="1" x14ac:dyDescent="0.15">
      <c r="B469" s="9">
        <f t="shared" si="35"/>
        <v>463</v>
      </c>
      <c r="C469" s="9" t="s">
        <v>2534</v>
      </c>
      <c r="D469" s="10" t="str">
        <f t="shared" si="43"/>
        <v>Mariscal Benavides</v>
      </c>
      <c r="E469" s="10" t="str">
        <f t="shared" si="43"/>
        <v>Dv. Molinopampa</v>
      </c>
      <c r="F469" s="10" t="str">
        <f t="shared" si="43"/>
        <v>Rodriguez de Mendoza</v>
      </c>
      <c r="G469" s="9" t="str">
        <f t="shared" si="43"/>
        <v>PE08B</v>
      </c>
      <c r="H469" s="8">
        <f t="shared" si="39"/>
        <v>234</v>
      </c>
      <c r="I469" s="12">
        <v>50</v>
      </c>
      <c r="J469" s="12">
        <v>51</v>
      </c>
      <c r="K469" s="12">
        <v>42</v>
      </c>
      <c r="L469" s="12">
        <v>6</v>
      </c>
      <c r="M469" s="12">
        <v>47</v>
      </c>
      <c r="N469" s="12">
        <v>1</v>
      </c>
      <c r="O469" s="12">
        <v>0</v>
      </c>
      <c r="P469" s="12">
        <v>0</v>
      </c>
      <c r="Q469" s="12">
        <v>29</v>
      </c>
      <c r="R469" s="12">
        <v>6</v>
      </c>
      <c r="S469" s="12">
        <v>1</v>
      </c>
      <c r="T469" s="12">
        <v>0</v>
      </c>
      <c r="U469" s="12">
        <v>0</v>
      </c>
      <c r="V469" s="12">
        <v>0</v>
      </c>
      <c r="W469" s="12">
        <v>1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0" t="str">
        <f t="shared" si="42"/>
        <v>Amazonas</v>
      </c>
    </row>
    <row r="470" spans="2:29" s="18" customFormat="1" x14ac:dyDescent="0.15">
      <c r="B470" s="9">
        <f t="shared" si="35"/>
        <v>464</v>
      </c>
      <c r="C470" s="9" t="s">
        <v>2539</v>
      </c>
      <c r="D470" s="10" t="str">
        <f t="shared" si="43"/>
        <v>Tincas</v>
      </c>
      <c r="E470" s="10" t="str">
        <f t="shared" si="43"/>
        <v>Caclic</v>
      </c>
      <c r="F470" s="10" t="str">
        <f t="shared" si="43"/>
        <v>Luya</v>
      </c>
      <c r="G470" s="9" t="str">
        <f t="shared" si="43"/>
        <v>AM107</v>
      </c>
      <c r="H470" s="8">
        <f t="shared" si="39"/>
        <v>192</v>
      </c>
      <c r="I470" s="12">
        <v>31</v>
      </c>
      <c r="J470" s="12">
        <v>24</v>
      </c>
      <c r="K470" s="12">
        <v>45</v>
      </c>
      <c r="L470" s="12">
        <v>7</v>
      </c>
      <c r="M470" s="12">
        <v>54</v>
      </c>
      <c r="N470" s="12">
        <v>0</v>
      </c>
      <c r="O470" s="12">
        <v>0</v>
      </c>
      <c r="P470" s="12">
        <v>0</v>
      </c>
      <c r="Q470" s="12">
        <v>24</v>
      </c>
      <c r="R470" s="12">
        <v>6</v>
      </c>
      <c r="S470" s="12">
        <v>1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0" t="str">
        <f t="shared" si="42"/>
        <v>Amazonas</v>
      </c>
    </row>
    <row r="471" spans="2:29" s="18" customFormat="1" x14ac:dyDescent="0.15">
      <c r="B471" s="9">
        <f t="shared" si="35"/>
        <v>465</v>
      </c>
      <c r="C471" s="9" t="s">
        <v>2545</v>
      </c>
      <c r="D471" s="10" t="str">
        <f t="shared" si="43"/>
        <v>Dv. Kuelap</v>
      </c>
      <c r="E471" s="10" t="str">
        <f t="shared" si="43"/>
        <v>Leymebamba</v>
      </c>
      <c r="F471" s="10" t="str">
        <f t="shared" si="43"/>
        <v>Tingo</v>
      </c>
      <c r="G471" s="9" t="str">
        <f t="shared" si="43"/>
        <v>PE08B</v>
      </c>
      <c r="H471" s="8">
        <f t="shared" ref="H471:H489" si="44">SUM(I471:AB471)</f>
        <v>183</v>
      </c>
      <c r="I471" s="12">
        <v>15</v>
      </c>
      <c r="J471" s="12">
        <v>14</v>
      </c>
      <c r="K471" s="12">
        <v>50</v>
      </c>
      <c r="L471" s="12">
        <v>14</v>
      </c>
      <c r="M471" s="12">
        <v>60</v>
      </c>
      <c r="N471" s="12">
        <v>0</v>
      </c>
      <c r="O471" s="12">
        <v>3</v>
      </c>
      <c r="P471" s="12">
        <v>2</v>
      </c>
      <c r="Q471" s="12">
        <v>20</v>
      </c>
      <c r="R471" s="12">
        <v>3</v>
      </c>
      <c r="S471" s="12">
        <v>1</v>
      </c>
      <c r="T471" s="12">
        <v>0</v>
      </c>
      <c r="U471" s="12">
        <v>0</v>
      </c>
      <c r="V471" s="12">
        <v>0</v>
      </c>
      <c r="W471" s="12">
        <v>1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0" t="str">
        <f t="shared" si="42"/>
        <v>Amazonas</v>
      </c>
    </row>
    <row r="472" spans="2:29" s="18" customFormat="1" x14ac:dyDescent="0.15">
      <c r="B472" s="9">
        <f t="shared" si="35"/>
        <v>466</v>
      </c>
      <c r="C472" s="9" t="s">
        <v>2549</v>
      </c>
      <c r="D472" s="10" t="str">
        <f t="shared" si="43"/>
        <v>Habana</v>
      </c>
      <c r="E472" s="10" t="str">
        <f t="shared" si="43"/>
        <v>Soritor</v>
      </c>
      <c r="F472" s="10" t="str">
        <f t="shared" si="43"/>
        <v>Calzada (PE-05N/PE-08A)</v>
      </c>
      <c r="G472" s="9" t="str">
        <f t="shared" si="43"/>
        <v>PE08B</v>
      </c>
      <c r="H472" s="8">
        <f t="shared" si="44"/>
        <v>395</v>
      </c>
      <c r="I472" s="12">
        <v>53</v>
      </c>
      <c r="J472" s="12">
        <v>100</v>
      </c>
      <c r="K472" s="12">
        <v>87</v>
      </c>
      <c r="L472" s="12">
        <v>6</v>
      </c>
      <c r="M472" s="12">
        <v>87</v>
      </c>
      <c r="N472" s="12">
        <v>1</v>
      </c>
      <c r="O472" s="12">
        <v>0</v>
      </c>
      <c r="P472" s="12">
        <v>0</v>
      </c>
      <c r="Q472" s="12">
        <v>37</v>
      </c>
      <c r="R472" s="12">
        <v>21</v>
      </c>
      <c r="S472" s="12">
        <v>1</v>
      </c>
      <c r="T472" s="12">
        <v>1</v>
      </c>
      <c r="U472" s="12">
        <v>0</v>
      </c>
      <c r="V472" s="12">
        <v>0</v>
      </c>
      <c r="W472" s="12">
        <v>1</v>
      </c>
      <c r="X472" s="12">
        <v>0</v>
      </c>
      <c r="Y472" s="12">
        <v>0</v>
      </c>
      <c r="Z472" s="12">
        <v>0</v>
      </c>
      <c r="AA472" s="12">
        <v>0</v>
      </c>
      <c r="AB472" s="12">
        <v>0</v>
      </c>
      <c r="AC472" s="10" t="str">
        <f t="shared" si="42"/>
        <v>Amazonas</v>
      </c>
    </row>
    <row r="473" spans="2:29" s="18" customFormat="1" x14ac:dyDescent="0.15">
      <c r="B473" s="9">
        <f t="shared" si="35"/>
        <v>467</v>
      </c>
      <c r="C473" s="9" t="s">
        <v>2551</v>
      </c>
      <c r="D473" s="10" t="str">
        <f t="shared" si="43"/>
        <v>Corosha</v>
      </c>
      <c r="E473" s="10" t="str">
        <f t="shared" si="43"/>
        <v>Balzapata</v>
      </c>
      <c r="F473" s="10" t="str">
        <f t="shared" si="43"/>
        <v>Jumbilla</v>
      </c>
      <c r="G473" s="9" t="str">
        <f t="shared" si="43"/>
        <v>AM106</v>
      </c>
      <c r="H473" s="8">
        <f t="shared" si="44"/>
        <v>33</v>
      </c>
      <c r="I473" s="12">
        <v>2</v>
      </c>
      <c r="J473" s="12">
        <v>3</v>
      </c>
      <c r="K473" s="12">
        <v>4</v>
      </c>
      <c r="L473" s="12">
        <v>0</v>
      </c>
      <c r="M473" s="12">
        <v>18</v>
      </c>
      <c r="N473" s="12">
        <v>0</v>
      </c>
      <c r="O473" s="12">
        <v>0</v>
      </c>
      <c r="P473" s="12">
        <v>0</v>
      </c>
      <c r="Q473" s="12">
        <v>6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0" t="str">
        <f t="shared" si="42"/>
        <v>Amazonas</v>
      </c>
    </row>
    <row r="474" spans="2:29" s="18" customFormat="1" x14ac:dyDescent="0.15">
      <c r="B474" s="9">
        <f t="shared" si="35"/>
        <v>468</v>
      </c>
      <c r="C474" s="9" t="s">
        <v>2558</v>
      </c>
      <c r="D474" s="10" t="str">
        <f t="shared" si="43"/>
        <v>Higueras</v>
      </c>
      <c r="E474" s="10" t="str">
        <f t="shared" si="43"/>
        <v>Dv. Huallanca (PE-03N/PE-18A)</v>
      </c>
      <c r="F474" s="10" t="str">
        <f t="shared" si="43"/>
        <v>Huancapallac</v>
      </c>
      <c r="G474" s="9" t="str">
        <f t="shared" si="43"/>
        <v>PE03N</v>
      </c>
      <c r="H474" s="8">
        <f t="shared" si="44"/>
        <v>440</v>
      </c>
      <c r="I474" s="12">
        <v>146</v>
      </c>
      <c r="J474" s="12">
        <v>159</v>
      </c>
      <c r="K474" s="12">
        <v>66</v>
      </c>
      <c r="L474" s="12">
        <v>14</v>
      </c>
      <c r="M474" s="12">
        <v>9</v>
      </c>
      <c r="N474" s="12">
        <v>0</v>
      </c>
      <c r="O474" s="12">
        <v>2</v>
      </c>
      <c r="P474" s="12">
        <v>0</v>
      </c>
      <c r="Q474" s="12">
        <v>37</v>
      </c>
      <c r="R474" s="12">
        <v>6</v>
      </c>
      <c r="S474" s="12">
        <v>1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0" t="str">
        <f t="shared" si="42"/>
        <v>Huánuco</v>
      </c>
    </row>
    <row r="475" spans="2:29" s="18" customFormat="1" x14ac:dyDescent="0.15">
      <c r="B475" s="9">
        <f t="shared" si="35"/>
        <v>469</v>
      </c>
      <c r="C475" s="9" t="s">
        <v>2563</v>
      </c>
      <c r="D475" s="10" t="str">
        <f t="shared" si="43"/>
        <v>Pachas</v>
      </c>
      <c r="E475" s="10" t="str">
        <f t="shared" si="43"/>
        <v>Pte. Tingo (PE-03N/HU-110)</v>
      </c>
      <c r="F475" s="10" t="str">
        <f t="shared" si="43"/>
        <v>Pachas (PE-03N/HU-109)</v>
      </c>
      <c r="G475" s="9" t="str">
        <f t="shared" si="43"/>
        <v>PE03N</v>
      </c>
      <c r="H475" s="8">
        <f t="shared" si="44"/>
        <v>344</v>
      </c>
      <c r="I475" s="12">
        <v>111</v>
      </c>
      <c r="J475" s="12">
        <v>70</v>
      </c>
      <c r="K475" s="12">
        <v>59</v>
      </c>
      <c r="L475" s="12">
        <v>9</v>
      </c>
      <c r="M475" s="12">
        <v>30</v>
      </c>
      <c r="N475" s="12">
        <v>3</v>
      </c>
      <c r="O475" s="12">
        <v>6</v>
      </c>
      <c r="P475" s="12">
        <v>1</v>
      </c>
      <c r="Q475" s="12">
        <v>22</v>
      </c>
      <c r="R475" s="12">
        <v>15</v>
      </c>
      <c r="S475" s="12">
        <v>6</v>
      </c>
      <c r="T475" s="12">
        <v>1</v>
      </c>
      <c r="U475" s="12">
        <v>4</v>
      </c>
      <c r="V475" s="12">
        <v>2</v>
      </c>
      <c r="W475" s="12">
        <v>5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0" t="str">
        <f t="shared" si="42"/>
        <v>Huánuco</v>
      </c>
    </row>
    <row r="476" spans="2:29" s="18" customFormat="1" x14ac:dyDescent="0.15">
      <c r="B476" s="9">
        <f t="shared" si="35"/>
        <v>470</v>
      </c>
      <c r="C476" s="9" t="s">
        <v>2568</v>
      </c>
      <c r="D476" s="10" t="str">
        <f t="shared" si="43"/>
        <v>Suchavaca</v>
      </c>
      <c r="E476" s="10" t="str">
        <f t="shared" si="43"/>
        <v>Monzón</v>
      </c>
      <c r="F476" s="10" t="str">
        <f t="shared" si="43"/>
        <v>Tingo María</v>
      </c>
      <c r="G476" s="9" t="str">
        <f t="shared" si="43"/>
        <v>PE14A</v>
      </c>
      <c r="H476" s="8">
        <f t="shared" si="44"/>
        <v>200</v>
      </c>
      <c r="I476" s="12">
        <v>6</v>
      </c>
      <c r="J476" s="12">
        <v>118</v>
      </c>
      <c r="K476" s="12">
        <v>46</v>
      </c>
      <c r="L476" s="12">
        <v>4</v>
      </c>
      <c r="M476" s="12">
        <v>9</v>
      </c>
      <c r="N476" s="12">
        <v>0</v>
      </c>
      <c r="O476" s="12">
        <v>1</v>
      </c>
      <c r="P476" s="12">
        <v>0</v>
      </c>
      <c r="Q476" s="12">
        <v>13</v>
      </c>
      <c r="R476" s="12">
        <v>3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0" t="str">
        <f t="shared" si="42"/>
        <v>Huánuco</v>
      </c>
    </row>
    <row r="477" spans="2:29" s="18" customFormat="1" x14ac:dyDescent="0.15">
      <c r="B477" s="9">
        <f t="shared" si="35"/>
        <v>471</v>
      </c>
      <c r="C477" s="9" t="s">
        <v>2574</v>
      </c>
      <c r="D477" s="10" t="str">
        <f t="shared" si="43"/>
        <v>Umari</v>
      </c>
      <c r="E477" s="10" t="str">
        <f t="shared" si="43"/>
        <v>Pte. Rancho (PE-18A/PE-18B)</v>
      </c>
      <c r="F477" s="10" t="str">
        <f t="shared" si="43"/>
        <v>Panao</v>
      </c>
      <c r="G477" s="9" t="str">
        <f t="shared" si="43"/>
        <v>PE18B</v>
      </c>
      <c r="H477" s="8">
        <f t="shared" si="44"/>
        <v>414</v>
      </c>
      <c r="I477" s="12">
        <v>53</v>
      </c>
      <c r="J477" s="12">
        <v>218</v>
      </c>
      <c r="K477" s="12">
        <v>49</v>
      </c>
      <c r="L477" s="12">
        <v>13</v>
      </c>
      <c r="M477" s="12">
        <v>3</v>
      </c>
      <c r="N477" s="12">
        <v>2</v>
      </c>
      <c r="O477" s="12">
        <v>0</v>
      </c>
      <c r="P477" s="12">
        <v>0</v>
      </c>
      <c r="Q477" s="12">
        <v>52</v>
      </c>
      <c r="R477" s="12">
        <v>14</v>
      </c>
      <c r="S477" s="12">
        <v>4</v>
      </c>
      <c r="T477" s="12">
        <v>1</v>
      </c>
      <c r="U477" s="12">
        <v>1</v>
      </c>
      <c r="V477" s="12">
        <v>1</v>
      </c>
      <c r="W477" s="12">
        <v>3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0" t="str">
        <f t="shared" si="42"/>
        <v>Huánuco</v>
      </c>
    </row>
    <row r="478" spans="2:29" s="18" customFormat="1" x14ac:dyDescent="0.15">
      <c r="B478" s="9">
        <f t="shared" si="35"/>
        <v>472</v>
      </c>
      <c r="C478" s="9" t="s">
        <v>2581</v>
      </c>
      <c r="D478" s="10" t="str">
        <f t="shared" si="43"/>
        <v>Luyando</v>
      </c>
      <c r="E478" s="10" t="str">
        <f t="shared" si="43"/>
        <v>Tingo María (PE-18A-14A)</v>
      </c>
      <c r="F478" s="10" t="str">
        <f t="shared" si="43"/>
        <v>Pte. Pumahuasi (Dv. Tingo María)</v>
      </c>
      <c r="G478" s="9" t="str">
        <f t="shared" si="43"/>
        <v>PE18A</v>
      </c>
      <c r="H478" s="8">
        <f t="shared" si="44"/>
        <v>1941</v>
      </c>
      <c r="I478" s="12">
        <v>514</v>
      </c>
      <c r="J478" s="12">
        <v>437</v>
      </c>
      <c r="K478" s="12">
        <v>240</v>
      </c>
      <c r="L478" s="12">
        <v>78</v>
      </c>
      <c r="M478" s="12">
        <v>181</v>
      </c>
      <c r="N478" s="12">
        <v>6</v>
      </c>
      <c r="O478" s="12">
        <v>18</v>
      </c>
      <c r="P478" s="12">
        <v>31</v>
      </c>
      <c r="Q478" s="12">
        <v>148</v>
      </c>
      <c r="R478" s="12">
        <v>78</v>
      </c>
      <c r="S478" s="12">
        <v>25</v>
      </c>
      <c r="T478" s="12">
        <v>1</v>
      </c>
      <c r="U478" s="12">
        <v>9</v>
      </c>
      <c r="V478" s="12">
        <v>10</v>
      </c>
      <c r="W478" s="12">
        <v>150</v>
      </c>
      <c r="X478" s="12">
        <v>1</v>
      </c>
      <c r="Y478" s="12">
        <v>1</v>
      </c>
      <c r="Z478" s="12">
        <v>3</v>
      </c>
      <c r="AA478" s="12">
        <v>10</v>
      </c>
      <c r="AB478" s="12">
        <v>0</v>
      </c>
      <c r="AC478" s="10" t="str">
        <f t="shared" si="42"/>
        <v>Huánuco</v>
      </c>
    </row>
    <row r="479" spans="2:29" s="18" customFormat="1" x14ac:dyDescent="0.15">
      <c r="B479" s="9">
        <f t="shared" si="35"/>
        <v>473</v>
      </c>
      <c r="C479" s="9" t="s">
        <v>2586</v>
      </c>
      <c r="D479" s="10" t="str">
        <f t="shared" si="43"/>
        <v>Yurac</v>
      </c>
      <c r="E479" s="10" t="str">
        <f t="shared" si="43"/>
        <v>Aguaytía</v>
      </c>
      <c r="F479" s="10" t="str">
        <f t="shared" si="43"/>
        <v>Dv. Boguerón</v>
      </c>
      <c r="G479" s="9" t="str">
        <f t="shared" si="43"/>
        <v>PE05N</v>
      </c>
      <c r="H479" s="8">
        <f t="shared" si="44"/>
        <v>763</v>
      </c>
      <c r="I479" s="12">
        <v>264</v>
      </c>
      <c r="J479" s="12">
        <v>67</v>
      </c>
      <c r="K479" s="12">
        <v>124</v>
      </c>
      <c r="L479" s="12">
        <v>17</v>
      </c>
      <c r="M479" s="12">
        <v>30</v>
      </c>
      <c r="N479" s="12">
        <v>5</v>
      </c>
      <c r="O479" s="12">
        <v>17</v>
      </c>
      <c r="P479" s="12">
        <v>20</v>
      </c>
      <c r="Q479" s="12">
        <v>45</v>
      </c>
      <c r="R479" s="12">
        <v>30</v>
      </c>
      <c r="S479" s="12">
        <v>8</v>
      </c>
      <c r="T479" s="12">
        <v>1</v>
      </c>
      <c r="U479" s="12">
        <v>6</v>
      </c>
      <c r="V479" s="12">
        <v>3</v>
      </c>
      <c r="W479" s="12">
        <v>117</v>
      </c>
      <c r="X479" s="12">
        <v>2</v>
      </c>
      <c r="Y479" s="12">
        <v>1</v>
      </c>
      <c r="Z479" s="12">
        <v>1</v>
      </c>
      <c r="AA479" s="12">
        <v>5</v>
      </c>
      <c r="AB479" s="12">
        <v>0</v>
      </c>
      <c r="AC479" s="10" t="str">
        <f t="shared" si="42"/>
        <v>Huánuco</v>
      </c>
    </row>
    <row r="480" spans="2:29" s="18" customFormat="1" x14ac:dyDescent="0.15">
      <c r="B480" s="9">
        <f t="shared" si="35"/>
        <v>474</v>
      </c>
      <c r="C480" s="9" t="s">
        <v>2591</v>
      </c>
      <c r="D480" s="10" t="str">
        <f t="shared" si="43"/>
        <v>Tulumayo</v>
      </c>
      <c r="E480" s="10" t="str">
        <f t="shared" si="43"/>
        <v>Pte. Pumahuasi (Dv. Tingo María)</v>
      </c>
      <c r="F480" s="10" t="str">
        <f t="shared" si="43"/>
        <v>Pueblo Nuevo</v>
      </c>
      <c r="G480" s="9" t="str">
        <f t="shared" si="43"/>
        <v>PE05N</v>
      </c>
      <c r="H480" s="8">
        <f t="shared" si="44"/>
        <v>1005</v>
      </c>
      <c r="I480" s="12">
        <v>302</v>
      </c>
      <c r="J480" s="12">
        <v>223</v>
      </c>
      <c r="K480" s="12">
        <v>129</v>
      </c>
      <c r="L480" s="12">
        <v>18</v>
      </c>
      <c r="M480" s="12">
        <v>142</v>
      </c>
      <c r="N480" s="12">
        <v>3</v>
      </c>
      <c r="O480" s="12">
        <v>6</v>
      </c>
      <c r="P480" s="12">
        <v>8</v>
      </c>
      <c r="Q480" s="12">
        <v>64</v>
      </c>
      <c r="R480" s="12">
        <v>26</v>
      </c>
      <c r="S480" s="12">
        <v>10</v>
      </c>
      <c r="T480" s="12">
        <v>1</v>
      </c>
      <c r="U480" s="12">
        <v>5</v>
      </c>
      <c r="V480" s="12">
        <v>4</v>
      </c>
      <c r="W480" s="12">
        <v>57</v>
      </c>
      <c r="X480" s="12">
        <v>1</v>
      </c>
      <c r="Y480" s="12">
        <v>0</v>
      </c>
      <c r="Z480" s="12">
        <v>2</v>
      </c>
      <c r="AA480" s="12">
        <v>4</v>
      </c>
      <c r="AB480" s="12">
        <v>0</v>
      </c>
      <c r="AC480" s="10" t="str">
        <f t="shared" si="42"/>
        <v>Huánuco</v>
      </c>
    </row>
    <row r="481" spans="2:29" s="18" customFormat="1" x14ac:dyDescent="0.15">
      <c r="B481" s="9">
        <f t="shared" si="35"/>
        <v>475</v>
      </c>
      <c r="C481" s="9" t="s">
        <v>2596</v>
      </c>
      <c r="D481" s="10" t="str">
        <f t="shared" si="43"/>
        <v>Puerto Inca</v>
      </c>
      <c r="E481" s="10" t="str">
        <f t="shared" si="43"/>
        <v>Dv. Puerto Inca</v>
      </c>
      <c r="F481" s="10" t="str">
        <f t="shared" si="43"/>
        <v>Lím. Dep. Huánuco/Ucayali</v>
      </c>
      <c r="G481" s="9" t="str">
        <f t="shared" si="43"/>
        <v>PE05N</v>
      </c>
      <c r="H481" s="8">
        <f t="shared" si="44"/>
        <v>396</v>
      </c>
      <c r="I481" s="12">
        <v>152</v>
      </c>
      <c r="J481" s="12">
        <v>35</v>
      </c>
      <c r="K481" s="12">
        <v>108</v>
      </c>
      <c r="L481" s="12">
        <v>4</v>
      </c>
      <c r="M481" s="12">
        <v>31</v>
      </c>
      <c r="N481" s="12">
        <v>2</v>
      </c>
      <c r="O481" s="12">
        <v>1</v>
      </c>
      <c r="P481" s="12">
        <v>0</v>
      </c>
      <c r="Q481" s="12">
        <v>32</v>
      </c>
      <c r="R481" s="12">
        <v>21</v>
      </c>
      <c r="S481" s="12">
        <v>8</v>
      </c>
      <c r="T481" s="12">
        <v>1</v>
      </c>
      <c r="U481" s="12">
        <v>0</v>
      </c>
      <c r="V481" s="12">
        <v>0</v>
      </c>
      <c r="W481" s="12">
        <v>1</v>
      </c>
      <c r="X481" s="12">
        <v>0</v>
      </c>
      <c r="Y481" s="12">
        <v>0</v>
      </c>
      <c r="Z481" s="12">
        <v>0</v>
      </c>
      <c r="AA481" s="12">
        <v>0</v>
      </c>
      <c r="AB481" s="12">
        <v>0</v>
      </c>
      <c r="AC481" s="10" t="str">
        <f t="shared" si="42"/>
        <v>Huánuco</v>
      </c>
    </row>
    <row r="482" spans="2:29" s="18" customFormat="1" x14ac:dyDescent="0.15">
      <c r="B482" s="9">
        <f t="shared" si="35"/>
        <v>476</v>
      </c>
      <c r="C482" s="9" t="s">
        <v>2602</v>
      </c>
      <c r="D482" s="10" t="str">
        <f t="shared" si="43"/>
        <v>Shelby</v>
      </c>
      <c r="E482" s="10" t="str">
        <f t="shared" si="43"/>
        <v>Lím. Dep. Junín/Pasco</v>
      </c>
      <c r="F482" s="10" t="str">
        <f t="shared" si="43"/>
        <v>Ricran (PE-03N/PE-20F)</v>
      </c>
      <c r="G482" s="9" t="str">
        <f t="shared" si="43"/>
        <v>PE03N</v>
      </c>
      <c r="H482" s="8">
        <f t="shared" si="44"/>
        <v>1584</v>
      </c>
      <c r="I482" s="12">
        <v>339</v>
      </c>
      <c r="J482" s="12">
        <v>75</v>
      </c>
      <c r="K482" s="12">
        <v>141</v>
      </c>
      <c r="L482" s="12">
        <v>81</v>
      </c>
      <c r="M482" s="12">
        <v>41</v>
      </c>
      <c r="N482" s="12">
        <v>12</v>
      </c>
      <c r="O482" s="12">
        <v>29</v>
      </c>
      <c r="P482" s="12">
        <v>116</v>
      </c>
      <c r="Q482" s="12">
        <v>136</v>
      </c>
      <c r="R482" s="12">
        <v>124</v>
      </c>
      <c r="S482" s="12">
        <v>47</v>
      </c>
      <c r="T482" s="12">
        <v>8</v>
      </c>
      <c r="U482" s="12">
        <v>21</v>
      </c>
      <c r="V482" s="12">
        <v>13</v>
      </c>
      <c r="W482" s="12">
        <v>380</v>
      </c>
      <c r="X482" s="12">
        <v>2</v>
      </c>
      <c r="Y482" s="12">
        <v>3</v>
      </c>
      <c r="Z482" s="12">
        <v>8</v>
      </c>
      <c r="AA482" s="12">
        <v>8</v>
      </c>
      <c r="AB482" s="12">
        <v>0</v>
      </c>
      <c r="AC482" s="10" t="str">
        <f t="shared" si="42"/>
        <v>Pasco</v>
      </c>
    </row>
    <row r="483" spans="2:29" s="18" customFormat="1" x14ac:dyDescent="0.15">
      <c r="B483" s="9">
        <f t="shared" si="35"/>
        <v>477</v>
      </c>
      <c r="C483" s="9" t="s">
        <v>2605</v>
      </c>
      <c r="D483" s="10" t="str">
        <f t="shared" si="43"/>
        <v>Oxapampa</v>
      </c>
      <c r="E483" s="10" t="str">
        <f t="shared" si="43"/>
        <v>Pte. Llamaquizu</v>
      </c>
      <c r="F483" s="10" t="str">
        <f t="shared" si="43"/>
        <v>Oxapampa</v>
      </c>
      <c r="G483" s="9" t="str">
        <f t="shared" si="43"/>
        <v>PE5NA</v>
      </c>
      <c r="H483" s="8">
        <f t="shared" si="44"/>
        <v>558</v>
      </c>
      <c r="I483" s="12">
        <v>155</v>
      </c>
      <c r="J483" s="12">
        <v>55</v>
      </c>
      <c r="K483" s="12">
        <v>151</v>
      </c>
      <c r="L483" s="12">
        <v>59</v>
      </c>
      <c r="M483" s="12">
        <v>58</v>
      </c>
      <c r="N483" s="12">
        <v>3</v>
      </c>
      <c r="O483" s="12">
        <v>2</v>
      </c>
      <c r="P483" s="12">
        <v>6</v>
      </c>
      <c r="Q483" s="12">
        <v>42</v>
      </c>
      <c r="R483" s="12">
        <v>23</v>
      </c>
      <c r="S483" s="12">
        <v>2</v>
      </c>
      <c r="T483" s="12">
        <v>0</v>
      </c>
      <c r="U483" s="12">
        <v>0</v>
      </c>
      <c r="V483" s="12">
        <v>0</v>
      </c>
      <c r="W483" s="12">
        <v>2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0" t="str">
        <f t="shared" si="42"/>
        <v>Pasco</v>
      </c>
    </row>
    <row r="484" spans="2:29" s="18" customFormat="1" x14ac:dyDescent="0.15">
      <c r="B484" s="9">
        <f t="shared" si="35"/>
        <v>478</v>
      </c>
      <c r="C484" s="9" t="s">
        <v>2608</v>
      </c>
      <c r="D484" s="10" t="str">
        <f t="shared" si="43"/>
        <v>Huancabamba</v>
      </c>
      <c r="E484" s="10" t="str">
        <f t="shared" si="43"/>
        <v>Oxapampa</v>
      </c>
      <c r="F484" s="10" t="str">
        <f t="shared" si="43"/>
        <v>Huancabamba</v>
      </c>
      <c r="G484" s="9" t="str">
        <f t="shared" si="43"/>
        <v>PE5NA</v>
      </c>
      <c r="H484" s="8">
        <f t="shared" si="44"/>
        <v>184</v>
      </c>
      <c r="I484" s="12">
        <v>21</v>
      </c>
      <c r="J484" s="12">
        <v>65</v>
      </c>
      <c r="K484" s="12">
        <v>35</v>
      </c>
      <c r="L484" s="12">
        <v>18</v>
      </c>
      <c r="M484" s="12">
        <v>20</v>
      </c>
      <c r="N484" s="12">
        <v>0</v>
      </c>
      <c r="O484" s="12">
        <v>0</v>
      </c>
      <c r="P484" s="12">
        <v>0</v>
      </c>
      <c r="Q484" s="12">
        <v>17</v>
      </c>
      <c r="R484" s="12">
        <v>7</v>
      </c>
      <c r="S484" s="12">
        <v>1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0" t="str">
        <f t="shared" si="42"/>
        <v>Pasco</v>
      </c>
    </row>
    <row r="485" spans="2:29" s="18" customFormat="1" x14ac:dyDescent="0.15">
      <c r="B485" s="9">
        <f t="shared" si="35"/>
        <v>479</v>
      </c>
      <c r="C485" s="9" t="s">
        <v>2610</v>
      </c>
      <c r="D485" s="10" t="str">
        <f t="shared" si="43"/>
        <v>Pozuzo</v>
      </c>
      <c r="E485" s="10" t="str">
        <f t="shared" si="43"/>
        <v>Huancabamba</v>
      </c>
      <c r="F485" s="10" t="str">
        <f t="shared" si="43"/>
        <v>Pozuzo</v>
      </c>
      <c r="G485" s="9" t="str">
        <f t="shared" si="43"/>
        <v>PE5NA</v>
      </c>
      <c r="H485" s="8">
        <f t="shared" si="44"/>
        <v>125</v>
      </c>
      <c r="I485" s="12">
        <v>35</v>
      </c>
      <c r="J485" s="12">
        <v>13</v>
      </c>
      <c r="K485" s="12">
        <v>35</v>
      </c>
      <c r="L485" s="12">
        <v>16</v>
      </c>
      <c r="M485" s="12">
        <v>17</v>
      </c>
      <c r="N485" s="12">
        <v>0</v>
      </c>
      <c r="O485" s="12">
        <v>0</v>
      </c>
      <c r="P485" s="12">
        <v>0</v>
      </c>
      <c r="Q485" s="12">
        <v>4</v>
      </c>
      <c r="R485" s="12">
        <v>4</v>
      </c>
      <c r="S485" s="12">
        <v>1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0" t="str">
        <f t="shared" si="42"/>
        <v>Pasco</v>
      </c>
    </row>
    <row r="486" spans="2:29" s="18" customFormat="1" x14ac:dyDescent="0.15">
      <c r="B486" s="9">
        <f t="shared" si="35"/>
        <v>480</v>
      </c>
      <c r="C486" s="9" t="s">
        <v>2614</v>
      </c>
      <c r="D486" s="10" t="str">
        <f t="shared" si="43"/>
        <v>Eneñas</v>
      </c>
      <c r="E486" s="10" t="str">
        <f t="shared" si="43"/>
        <v>Abra Los Mellizos</v>
      </c>
      <c r="F486" s="10" t="str">
        <f t="shared" si="43"/>
        <v>Quebrada Puellas</v>
      </c>
      <c r="G486" s="9" t="str">
        <f t="shared" si="43"/>
        <v>PE05N</v>
      </c>
      <c r="H486" s="8">
        <f t="shared" si="44"/>
        <v>222</v>
      </c>
      <c r="I486" s="12">
        <v>51</v>
      </c>
      <c r="J486" s="12">
        <v>46</v>
      </c>
      <c r="K486" s="12">
        <v>67</v>
      </c>
      <c r="L486" s="12">
        <v>7</v>
      </c>
      <c r="M486" s="12">
        <v>7</v>
      </c>
      <c r="N486" s="12">
        <v>1</v>
      </c>
      <c r="O486" s="12">
        <v>1</v>
      </c>
      <c r="P486" s="12">
        <v>1</v>
      </c>
      <c r="Q486" s="12">
        <v>17</v>
      </c>
      <c r="R486" s="12">
        <v>16</v>
      </c>
      <c r="S486" s="12">
        <v>4</v>
      </c>
      <c r="T486" s="12">
        <v>1</v>
      </c>
      <c r="U486" s="12">
        <v>1</v>
      </c>
      <c r="V486" s="12">
        <v>1</v>
      </c>
      <c r="W486" s="12">
        <v>1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0" t="str">
        <f t="shared" si="42"/>
        <v>Pasco</v>
      </c>
    </row>
    <row r="487" spans="2:29" s="18" customFormat="1" x14ac:dyDescent="0.15">
      <c r="B487" s="9">
        <f t="shared" si="35"/>
        <v>481</v>
      </c>
      <c r="C487" s="9" t="s">
        <v>2618</v>
      </c>
      <c r="D487" s="10" t="str">
        <f t="shared" ref="D487:G506" si="45">VLOOKUP($C487,Estaciones_2016,D$586,0)</f>
        <v>Pte. San Carlos</v>
      </c>
      <c r="E487" s="10" t="str">
        <f t="shared" si="45"/>
        <v>Puente Reiter</v>
      </c>
      <c r="F487" s="10" t="str">
        <f t="shared" si="45"/>
        <v>San Luis de Shuaro</v>
      </c>
      <c r="G487" s="9" t="str">
        <f t="shared" si="45"/>
        <v>PE05N</v>
      </c>
      <c r="H487" s="8">
        <f t="shared" si="44"/>
        <v>581</v>
      </c>
      <c r="I487" s="12">
        <v>154</v>
      </c>
      <c r="J487" s="12">
        <v>81</v>
      </c>
      <c r="K487" s="12">
        <v>96</v>
      </c>
      <c r="L487" s="12">
        <v>39</v>
      </c>
      <c r="M487" s="12">
        <v>97</v>
      </c>
      <c r="N487" s="12">
        <v>0</v>
      </c>
      <c r="O487" s="12">
        <v>4</v>
      </c>
      <c r="P487" s="12">
        <v>10</v>
      </c>
      <c r="Q487" s="12">
        <v>61</v>
      </c>
      <c r="R487" s="12">
        <v>27</v>
      </c>
      <c r="S487" s="12">
        <v>4</v>
      </c>
      <c r="T487" s="12">
        <v>0</v>
      </c>
      <c r="U487" s="12">
        <v>1</v>
      </c>
      <c r="V487" s="12">
        <v>0</v>
      </c>
      <c r="W487" s="12">
        <v>6</v>
      </c>
      <c r="X487" s="12">
        <v>0</v>
      </c>
      <c r="Y487" s="12">
        <v>0</v>
      </c>
      <c r="Z487" s="12">
        <v>0</v>
      </c>
      <c r="AA487" s="12">
        <v>1</v>
      </c>
      <c r="AB487" s="12">
        <v>0</v>
      </c>
      <c r="AC487" s="10" t="str">
        <f t="shared" si="42"/>
        <v>Junín</v>
      </c>
    </row>
    <row r="488" spans="2:29" s="18" customFormat="1" x14ac:dyDescent="0.15">
      <c r="B488" s="9">
        <f t="shared" si="35"/>
        <v>482</v>
      </c>
      <c r="C488" s="9" t="s">
        <v>2624</v>
      </c>
      <c r="D488" s="10" t="str">
        <f t="shared" si="45"/>
        <v>Caripa</v>
      </c>
      <c r="E488" s="10" t="str">
        <f t="shared" si="45"/>
        <v>La Cima (PE-03N/PE-20E)</v>
      </c>
      <c r="F488" s="10" t="str">
        <f t="shared" si="45"/>
        <v>Dv. San Pedro de Cajas</v>
      </c>
      <c r="G488" s="9" t="str">
        <f t="shared" si="45"/>
        <v>PE03N</v>
      </c>
      <c r="H488" s="8">
        <f t="shared" si="44"/>
        <v>1367</v>
      </c>
      <c r="I488" s="12">
        <v>293</v>
      </c>
      <c r="J488" s="12">
        <v>81</v>
      </c>
      <c r="K488" s="12">
        <v>141</v>
      </c>
      <c r="L488" s="12">
        <v>12</v>
      </c>
      <c r="M488" s="12">
        <v>28</v>
      </c>
      <c r="N488" s="12">
        <v>7</v>
      </c>
      <c r="O488" s="12">
        <v>31</v>
      </c>
      <c r="P488" s="12">
        <v>107</v>
      </c>
      <c r="Q488" s="12">
        <v>146</v>
      </c>
      <c r="R488" s="12">
        <v>136</v>
      </c>
      <c r="S488" s="12">
        <v>23</v>
      </c>
      <c r="T488" s="12">
        <v>5</v>
      </c>
      <c r="U488" s="12">
        <v>25</v>
      </c>
      <c r="V488" s="12">
        <v>9</v>
      </c>
      <c r="W488" s="12">
        <v>310</v>
      </c>
      <c r="X488" s="12">
        <v>0</v>
      </c>
      <c r="Y488" s="12">
        <v>0</v>
      </c>
      <c r="Z488" s="12">
        <v>4</v>
      </c>
      <c r="AA488" s="12">
        <v>9</v>
      </c>
      <c r="AB488" s="12">
        <v>0</v>
      </c>
      <c r="AC488" s="10" t="str">
        <f t="shared" si="42"/>
        <v>Junín</v>
      </c>
    </row>
    <row r="489" spans="2:29" s="18" customFormat="1" x14ac:dyDescent="0.15">
      <c r="B489" s="9">
        <f t="shared" si="35"/>
        <v>483</v>
      </c>
      <c r="C489" s="9" t="s">
        <v>132</v>
      </c>
      <c r="D489" s="10" t="str">
        <f t="shared" si="45"/>
        <v>Casaracra</v>
      </c>
      <c r="E489" s="10" t="str">
        <f t="shared" si="45"/>
        <v>La Oroya (Emp. PE-03N/PE-022)</v>
      </c>
      <c r="F489" s="10" t="str">
        <f t="shared" si="45"/>
        <v>Paccha (Emp. PE-03N/PE-20C)</v>
      </c>
      <c r="G489" s="9" t="str">
        <f t="shared" si="45"/>
        <v>PE03N</v>
      </c>
      <c r="H489" s="8">
        <f t="shared" si="44"/>
        <v>2211</v>
      </c>
      <c r="I489" s="12">
        <v>404</v>
      </c>
      <c r="J489" s="12">
        <v>141</v>
      </c>
      <c r="K489" s="12">
        <v>218</v>
      </c>
      <c r="L489" s="12">
        <v>103</v>
      </c>
      <c r="M489" s="12">
        <v>112</v>
      </c>
      <c r="N489" s="12">
        <v>12</v>
      </c>
      <c r="O489" s="12">
        <v>43</v>
      </c>
      <c r="P489" s="12">
        <v>159</v>
      </c>
      <c r="Q489" s="12">
        <v>256</v>
      </c>
      <c r="R489" s="12">
        <v>205</v>
      </c>
      <c r="S489" s="12">
        <v>61</v>
      </c>
      <c r="T489" s="12">
        <v>10</v>
      </c>
      <c r="U489" s="12">
        <v>36</v>
      </c>
      <c r="V489" s="12">
        <v>34</v>
      </c>
      <c r="W489" s="12">
        <v>392</v>
      </c>
      <c r="X489" s="12">
        <v>2</v>
      </c>
      <c r="Y489" s="12">
        <v>5</v>
      </c>
      <c r="Z489" s="12">
        <v>6</v>
      </c>
      <c r="AA489" s="12">
        <v>12</v>
      </c>
      <c r="AB489" s="12">
        <v>0</v>
      </c>
      <c r="AC489" s="10" t="str">
        <f t="shared" si="42"/>
        <v>Junín</v>
      </c>
    </row>
    <row r="490" spans="2:29" s="18" customFormat="1" x14ac:dyDescent="0.15">
      <c r="B490" s="9">
        <f t="shared" si="35"/>
        <v>484</v>
      </c>
      <c r="C490" s="9" t="s">
        <v>2630</v>
      </c>
      <c r="D490" s="10" t="str">
        <f t="shared" si="45"/>
        <v>Pachachaca</v>
      </c>
      <c r="E490" s="10" t="str">
        <f t="shared" si="45"/>
        <v>Pte. Huaymanta</v>
      </c>
      <c r="F490" s="10" t="str">
        <f t="shared" si="45"/>
        <v>La Oroya (PE-03N/PE-022)</v>
      </c>
      <c r="G490" s="9" t="str">
        <f t="shared" si="45"/>
        <v>PE022</v>
      </c>
      <c r="H490" s="8">
        <f t="shared" ref="H490:H553" si="46">SUM(I490:AB490)</f>
        <v>3417</v>
      </c>
      <c r="I490" s="12">
        <v>727</v>
      </c>
      <c r="J490" s="12">
        <v>159</v>
      </c>
      <c r="K490" s="12">
        <v>350</v>
      </c>
      <c r="L490" s="12">
        <v>276</v>
      </c>
      <c r="M490" s="12">
        <v>338</v>
      </c>
      <c r="N490" s="12">
        <v>12</v>
      </c>
      <c r="O490" s="12">
        <v>43</v>
      </c>
      <c r="P490" s="12">
        <v>258</v>
      </c>
      <c r="Q490" s="12">
        <v>329</v>
      </c>
      <c r="R490" s="12">
        <v>293</v>
      </c>
      <c r="S490" s="12">
        <v>56</v>
      </c>
      <c r="T490" s="12">
        <v>4</v>
      </c>
      <c r="U490" s="12">
        <v>4</v>
      </c>
      <c r="V490" s="12">
        <v>37</v>
      </c>
      <c r="W490" s="12">
        <v>512</v>
      </c>
      <c r="X490" s="12">
        <v>2</v>
      </c>
      <c r="Y490" s="12">
        <v>1</v>
      </c>
      <c r="Z490" s="12">
        <v>4</v>
      </c>
      <c r="AA490" s="12">
        <v>12</v>
      </c>
      <c r="AB490" s="12">
        <v>0</v>
      </c>
      <c r="AC490" s="10" t="str">
        <f t="shared" si="42"/>
        <v>Junín</v>
      </c>
    </row>
    <row r="491" spans="2:29" s="18" customFormat="1" x14ac:dyDescent="0.15">
      <c r="B491" s="9">
        <f t="shared" si="35"/>
        <v>485</v>
      </c>
      <c r="C491" s="9" t="s">
        <v>2635</v>
      </c>
      <c r="D491" s="10" t="str">
        <f t="shared" si="45"/>
        <v>San Ramón</v>
      </c>
      <c r="E491" s="10" t="str">
        <f t="shared" si="45"/>
        <v>Puntayacu</v>
      </c>
      <c r="F491" s="10" t="str">
        <f t="shared" si="45"/>
        <v>San Ramón (PE-22A/JU-100)</v>
      </c>
      <c r="G491" s="9" t="str">
        <f t="shared" si="45"/>
        <v>PE22B</v>
      </c>
      <c r="H491" s="8">
        <f t="shared" si="46"/>
        <v>1206</v>
      </c>
      <c r="I491" s="12">
        <v>246</v>
      </c>
      <c r="J491" s="12">
        <v>41</v>
      </c>
      <c r="K491" s="12">
        <v>194</v>
      </c>
      <c r="L491" s="12">
        <v>90</v>
      </c>
      <c r="M491" s="12">
        <v>167</v>
      </c>
      <c r="N491" s="12">
        <v>24</v>
      </c>
      <c r="O491" s="12">
        <v>41</v>
      </c>
      <c r="P491" s="12">
        <v>62</v>
      </c>
      <c r="Q491" s="12">
        <v>187</v>
      </c>
      <c r="R491" s="12">
        <v>85</v>
      </c>
      <c r="S491" s="12">
        <v>11</v>
      </c>
      <c r="T491" s="12">
        <v>0</v>
      </c>
      <c r="U491" s="12">
        <v>4</v>
      </c>
      <c r="V491" s="12">
        <v>2</v>
      </c>
      <c r="W491" s="12">
        <v>49</v>
      </c>
      <c r="X491" s="12">
        <v>0</v>
      </c>
      <c r="Y491" s="12">
        <v>0</v>
      </c>
      <c r="Z491" s="12">
        <v>1</v>
      </c>
      <c r="AA491" s="12">
        <v>2</v>
      </c>
      <c r="AB491" s="12">
        <v>0</v>
      </c>
      <c r="AC491" s="10" t="str">
        <f t="shared" si="42"/>
        <v>Junín</v>
      </c>
    </row>
    <row r="492" spans="2:29" s="18" customFormat="1" x14ac:dyDescent="0.15">
      <c r="B492" s="9">
        <f t="shared" si="35"/>
        <v>486</v>
      </c>
      <c r="C492" s="9" t="s">
        <v>2641</v>
      </c>
      <c r="D492" s="10" t="str">
        <f t="shared" si="45"/>
        <v>Chunchuyacu</v>
      </c>
      <c r="E492" s="10" t="str">
        <f t="shared" si="45"/>
        <v>San Ramón (PE-22A/JU-100)</v>
      </c>
      <c r="F492" s="10" t="str">
        <f t="shared" si="45"/>
        <v>La Merced</v>
      </c>
      <c r="G492" s="9" t="str">
        <f t="shared" si="45"/>
        <v>PE22B</v>
      </c>
      <c r="H492" s="8">
        <f t="shared" si="46"/>
        <v>2834</v>
      </c>
      <c r="I492" s="12">
        <v>1193</v>
      </c>
      <c r="J492" s="12">
        <v>299</v>
      </c>
      <c r="K492" s="12">
        <v>348</v>
      </c>
      <c r="L492" s="12">
        <v>189</v>
      </c>
      <c r="M492" s="12">
        <v>332</v>
      </c>
      <c r="N492" s="12">
        <v>16</v>
      </c>
      <c r="O492" s="12">
        <v>30</v>
      </c>
      <c r="P492" s="12">
        <v>55</v>
      </c>
      <c r="Q492" s="12">
        <v>226</v>
      </c>
      <c r="R492" s="12">
        <v>83</v>
      </c>
      <c r="S492" s="12">
        <v>13</v>
      </c>
      <c r="T492" s="12">
        <v>1</v>
      </c>
      <c r="U492" s="12">
        <v>2</v>
      </c>
      <c r="V492" s="12">
        <v>3</v>
      </c>
      <c r="W492" s="12">
        <v>41</v>
      </c>
      <c r="X492" s="12">
        <v>0</v>
      </c>
      <c r="Y492" s="12">
        <v>0</v>
      </c>
      <c r="Z492" s="12">
        <v>1</v>
      </c>
      <c r="AA492" s="12">
        <v>2</v>
      </c>
      <c r="AB492" s="12">
        <v>0</v>
      </c>
      <c r="AC492" s="10" t="str">
        <f t="shared" si="42"/>
        <v>Junín</v>
      </c>
    </row>
    <row r="493" spans="2:29" s="18" customFormat="1" x14ac:dyDescent="0.15">
      <c r="B493" s="9">
        <f t="shared" si="35"/>
        <v>487</v>
      </c>
      <c r="C493" s="9" t="s">
        <v>2645</v>
      </c>
      <c r="D493" s="10" t="str">
        <f t="shared" si="45"/>
        <v>Santa Ana</v>
      </c>
      <c r="E493" s="10" t="str">
        <f t="shared" si="45"/>
        <v>Puente Reiter</v>
      </c>
      <c r="F493" s="10" t="str">
        <f t="shared" si="45"/>
        <v>Santa Ana</v>
      </c>
      <c r="G493" s="9" t="str">
        <f t="shared" si="45"/>
        <v>PE05S</v>
      </c>
      <c r="H493" s="8">
        <f t="shared" si="46"/>
        <v>1227</v>
      </c>
      <c r="I493" s="12">
        <v>403</v>
      </c>
      <c r="J493" s="12">
        <v>202</v>
      </c>
      <c r="K493" s="12">
        <v>157</v>
      </c>
      <c r="L493" s="12">
        <v>46</v>
      </c>
      <c r="M493" s="12">
        <v>94</v>
      </c>
      <c r="N493" s="12">
        <v>3</v>
      </c>
      <c r="O493" s="12">
        <v>24</v>
      </c>
      <c r="P493" s="12">
        <v>35</v>
      </c>
      <c r="Q493" s="12">
        <v>161</v>
      </c>
      <c r="R493" s="12">
        <v>59</v>
      </c>
      <c r="S493" s="12">
        <v>7</v>
      </c>
      <c r="T493" s="12">
        <v>0</v>
      </c>
      <c r="U493" s="12">
        <v>3</v>
      </c>
      <c r="V493" s="12">
        <v>2</v>
      </c>
      <c r="W493" s="12">
        <v>28</v>
      </c>
      <c r="X493" s="12">
        <v>1</v>
      </c>
      <c r="Y493" s="12">
        <v>0</v>
      </c>
      <c r="Z493" s="12">
        <v>1</v>
      </c>
      <c r="AA493" s="12">
        <v>1</v>
      </c>
      <c r="AB493" s="12">
        <v>0</v>
      </c>
      <c r="AC493" s="10" t="str">
        <f t="shared" si="42"/>
        <v>Junín</v>
      </c>
    </row>
    <row r="494" spans="2:29" s="18" customFormat="1" x14ac:dyDescent="0.15">
      <c r="B494" s="9">
        <f t="shared" si="35"/>
        <v>488</v>
      </c>
      <c r="C494" s="9" t="s">
        <v>2648</v>
      </c>
      <c r="D494" s="10" t="str">
        <f t="shared" si="45"/>
        <v>Perene</v>
      </c>
      <c r="E494" s="10" t="str">
        <f t="shared" si="45"/>
        <v>Perené</v>
      </c>
      <c r="F494" s="10" t="str">
        <f t="shared" si="45"/>
        <v>Dv. Alto Toterani</v>
      </c>
      <c r="G494" s="9" t="str">
        <f t="shared" si="45"/>
        <v>PE05S</v>
      </c>
      <c r="H494" s="8">
        <f t="shared" si="46"/>
        <v>820</v>
      </c>
      <c r="I494" s="12">
        <v>207</v>
      </c>
      <c r="J494" s="12">
        <v>145</v>
      </c>
      <c r="K494" s="12">
        <v>137</v>
      </c>
      <c r="L494" s="12">
        <v>41</v>
      </c>
      <c r="M494" s="12">
        <v>42</v>
      </c>
      <c r="N494" s="12">
        <v>1</v>
      </c>
      <c r="O494" s="12">
        <v>4</v>
      </c>
      <c r="P494" s="12">
        <v>50</v>
      </c>
      <c r="Q494" s="12">
        <v>104</v>
      </c>
      <c r="R494" s="12">
        <v>54</v>
      </c>
      <c r="S494" s="12">
        <v>6</v>
      </c>
      <c r="T494" s="12">
        <v>2</v>
      </c>
      <c r="U494" s="12">
        <v>1</v>
      </c>
      <c r="V494" s="12">
        <v>1</v>
      </c>
      <c r="W494" s="12">
        <v>25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0" t="str">
        <f t="shared" si="42"/>
        <v>Junín</v>
      </c>
    </row>
    <row r="495" spans="2:29" s="18" customFormat="1" x14ac:dyDescent="0.15">
      <c r="B495" s="9">
        <f t="shared" si="35"/>
        <v>489</v>
      </c>
      <c r="C495" s="9" t="s">
        <v>2654</v>
      </c>
      <c r="D495" s="10" t="str">
        <f t="shared" si="45"/>
        <v>Puerto Ocopa</v>
      </c>
      <c r="E495" s="10" t="str">
        <f t="shared" si="45"/>
        <v>Mazamari</v>
      </c>
      <c r="F495" s="10" t="str">
        <f t="shared" si="45"/>
        <v>Puerto Ocopa</v>
      </c>
      <c r="G495" s="9" t="str">
        <f t="shared" si="45"/>
        <v>PE05S</v>
      </c>
      <c r="H495" s="8">
        <f t="shared" si="46"/>
        <v>1607</v>
      </c>
      <c r="I495" s="12">
        <v>508</v>
      </c>
      <c r="J495" s="12">
        <v>83</v>
      </c>
      <c r="K495" s="12">
        <v>136</v>
      </c>
      <c r="L495" s="12">
        <v>135</v>
      </c>
      <c r="M495" s="12">
        <v>145</v>
      </c>
      <c r="N495" s="12">
        <v>2</v>
      </c>
      <c r="O495" s="12">
        <v>27</v>
      </c>
      <c r="P495" s="12">
        <v>125</v>
      </c>
      <c r="Q495" s="12">
        <v>100</v>
      </c>
      <c r="R495" s="12">
        <v>99</v>
      </c>
      <c r="S495" s="12">
        <v>24</v>
      </c>
      <c r="T495" s="12">
        <v>3</v>
      </c>
      <c r="U495" s="12">
        <v>10</v>
      </c>
      <c r="V495" s="12">
        <v>17</v>
      </c>
      <c r="W495" s="12">
        <v>180</v>
      </c>
      <c r="X495" s="12">
        <v>2</v>
      </c>
      <c r="Y495" s="12">
        <v>1</v>
      </c>
      <c r="Z495" s="12">
        <v>1</v>
      </c>
      <c r="AA495" s="12">
        <v>9</v>
      </c>
      <c r="AB495" s="12">
        <v>0</v>
      </c>
      <c r="AC495" s="10" t="str">
        <f t="shared" si="42"/>
        <v>Junín</v>
      </c>
    </row>
    <row r="496" spans="2:29" s="18" customFormat="1" x14ac:dyDescent="0.15">
      <c r="B496" s="9">
        <f t="shared" si="35"/>
        <v>490</v>
      </c>
      <c r="C496" s="9" t="s">
        <v>2658</v>
      </c>
      <c r="D496" s="10" t="str">
        <f t="shared" si="45"/>
        <v>Quiulla</v>
      </c>
      <c r="E496" s="10" t="str">
        <f t="shared" si="45"/>
        <v>La Oroya (Emp. PE-03S/PE-022)</v>
      </c>
      <c r="F496" s="10" t="str">
        <f t="shared" si="45"/>
        <v>Pte. Matachico</v>
      </c>
      <c r="G496" s="9" t="str">
        <f t="shared" si="45"/>
        <v>PE03S</v>
      </c>
      <c r="H496" s="8">
        <f t="shared" si="46"/>
        <v>2632</v>
      </c>
      <c r="I496" s="12">
        <v>1046</v>
      </c>
      <c r="J496" s="12">
        <v>249</v>
      </c>
      <c r="K496" s="12">
        <v>261</v>
      </c>
      <c r="L496" s="12">
        <v>248</v>
      </c>
      <c r="M496" s="12">
        <v>189</v>
      </c>
      <c r="N496" s="12">
        <v>86</v>
      </c>
      <c r="O496" s="12">
        <v>16</v>
      </c>
      <c r="P496" s="12">
        <v>34</v>
      </c>
      <c r="Q496" s="12">
        <v>160</v>
      </c>
      <c r="R496" s="12">
        <v>107</v>
      </c>
      <c r="S496" s="12">
        <v>25</v>
      </c>
      <c r="T496" s="12">
        <v>5</v>
      </c>
      <c r="U496" s="12">
        <v>9</v>
      </c>
      <c r="V496" s="12">
        <v>10</v>
      </c>
      <c r="W496" s="12">
        <v>184</v>
      </c>
      <c r="X496" s="12">
        <v>1</v>
      </c>
      <c r="Y496" s="12">
        <v>0</v>
      </c>
      <c r="Z496" s="12">
        <v>1</v>
      </c>
      <c r="AA496" s="12">
        <v>1</v>
      </c>
      <c r="AB496" s="12">
        <v>0</v>
      </c>
      <c r="AC496" s="10" t="str">
        <f t="shared" si="42"/>
        <v>Junín</v>
      </c>
    </row>
    <row r="497" spans="2:29" s="18" customFormat="1" x14ac:dyDescent="0.15">
      <c r="B497" s="9">
        <f t="shared" si="35"/>
        <v>491</v>
      </c>
      <c r="C497" s="9" t="s">
        <v>2660</v>
      </c>
      <c r="D497" s="10" t="str">
        <f t="shared" si="45"/>
        <v>Muqui</v>
      </c>
      <c r="E497" s="10" t="str">
        <f t="shared" si="45"/>
        <v>Pte. Stuart (PE-03S/PE-3SB)</v>
      </c>
      <c r="F497" s="10" t="str">
        <f t="shared" si="45"/>
        <v>Huancani</v>
      </c>
      <c r="G497" s="9" t="str">
        <f t="shared" si="45"/>
        <v>PE3SB</v>
      </c>
      <c r="H497" s="8">
        <f t="shared" si="46"/>
        <v>1307</v>
      </c>
      <c r="I497" s="12">
        <v>397</v>
      </c>
      <c r="J497" s="12">
        <v>134</v>
      </c>
      <c r="K497" s="12">
        <v>118</v>
      </c>
      <c r="L497" s="12">
        <v>10</v>
      </c>
      <c r="M497" s="12">
        <v>443</v>
      </c>
      <c r="N497" s="12">
        <v>19</v>
      </c>
      <c r="O497" s="12">
        <v>18</v>
      </c>
      <c r="P497" s="12">
        <v>8</v>
      </c>
      <c r="Q497" s="12">
        <v>96</v>
      </c>
      <c r="R497" s="12">
        <v>25</v>
      </c>
      <c r="S497" s="12">
        <v>1</v>
      </c>
      <c r="T497" s="12">
        <v>1</v>
      </c>
      <c r="U497" s="12">
        <v>5</v>
      </c>
      <c r="V497" s="12">
        <v>4</v>
      </c>
      <c r="W497" s="12">
        <v>28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10" t="str">
        <f t="shared" si="42"/>
        <v>Junín</v>
      </c>
    </row>
    <row r="498" spans="2:29" s="18" customFormat="1" x14ac:dyDescent="0.15">
      <c r="B498" s="9">
        <f t="shared" si="35"/>
        <v>492</v>
      </c>
      <c r="C498" s="9" t="s">
        <v>2665</v>
      </c>
      <c r="D498" s="10" t="str">
        <f t="shared" si="45"/>
        <v>Acolla</v>
      </c>
      <c r="E498" s="10" t="str">
        <f t="shared" si="45"/>
        <v>Acolla</v>
      </c>
      <c r="F498" s="10" t="str">
        <f t="shared" si="45"/>
        <v>Abra Lomo Largo</v>
      </c>
      <c r="G498" s="9" t="str">
        <f t="shared" si="45"/>
        <v>PE3SA</v>
      </c>
      <c r="H498" s="8">
        <f t="shared" si="46"/>
        <v>2843</v>
      </c>
      <c r="I498" s="12">
        <v>1192</v>
      </c>
      <c r="J498" s="12">
        <v>440</v>
      </c>
      <c r="K498" s="12">
        <v>334</v>
      </c>
      <c r="L498" s="12">
        <v>108</v>
      </c>
      <c r="M498" s="12">
        <v>243</v>
      </c>
      <c r="N498" s="12">
        <v>139</v>
      </c>
      <c r="O498" s="12">
        <v>66</v>
      </c>
      <c r="P498" s="12">
        <v>96</v>
      </c>
      <c r="Q498" s="12">
        <v>152</v>
      </c>
      <c r="R498" s="12">
        <v>37</v>
      </c>
      <c r="S498" s="12">
        <v>5</v>
      </c>
      <c r="T498" s="12">
        <v>1</v>
      </c>
      <c r="U498" s="12">
        <v>6</v>
      </c>
      <c r="V498" s="12">
        <v>1</v>
      </c>
      <c r="W498" s="12">
        <v>21</v>
      </c>
      <c r="X498" s="12">
        <v>1</v>
      </c>
      <c r="Y498" s="12">
        <v>0</v>
      </c>
      <c r="Z498" s="12">
        <v>0</v>
      </c>
      <c r="AA498" s="12">
        <v>1</v>
      </c>
      <c r="AB498" s="12">
        <v>0</v>
      </c>
      <c r="AC498" s="10" t="str">
        <f t="shared" si="42"/>
        <v>Junín</v>
      </c>
    </row>
    <row r="499" spans="2:29" s="18" customFormat="1" x14ac:dyDescent="0.15">
      <c r="B499" s="9">
        <f t="shared" si="35"/>
        <v>493</v>
      </c>
      <c r="C499" s="9" t="s">
        <v>2671</v>
      </c>
      <c r="D499" s="10" t="str">
        <f t="shared" si="45"/>
        <v>Concepcion</v>
      </c>
      <c r="E499" s="10" t="str">
        <f t="shared" si="45"/>
        <v>Dv. Jauja (PE-03S/PE-3SA)</v>
      </c>
      <c r="F499" s="10" t="str">
        <f t="shared" si="45"/>
        <v>Dv. Concepción (PE-03S/PE-24A)</v>
      </c>
      <c r="G499" s="9" t="str">
        <f t="shared" si="45"/>
        <v>PE03S</v>
      </c>
      <c r="H499" s="8">
        <f t="shared" si="46"/>
        <v>699</v>
      </c>
      <c r="I499" s="12">
        <v>200</v>
      </c>
      <c r="J499" s="12">
        <v>253</v>
      </c>
      <c r="K499" s="12">
        <v>64</v>
      </c>
      <c r="L499" s="12">
        <v>11</v>
      </c>
      <c r="M499" s="12">
        <v>94</v>
      </c>
      <c r="N499" s="12">
        <v>4</v>
      </c>
      <c r="O499" s="12">
        <v>1</v>
      </c>
      <c r="P499" s="12">
        <v>0</v>
      </c>
      <c r="Q499" s="12">
        <v>39</v>
      </c>
      <c r="R499" s="12">
        <v>11</v>
      </c>
      <c r="S499" s="12">
        <v>2</v>
      </c>
      <c r="T499" s="12">
        <v>0</v>
      </c>
      <c r="U499" s="12">
        <v>0</v>
      </c>
      <c r="V499" s="12">
        <v>1</v>
      </c>
      <c r="W499" s="12">
        <v>14</v>
      </c>
      <c r="X499" s="12">
        <v>5</v>
      </c>
      <c r="Y499" s="12">
        <v>0</v>
      </c>
      <c r="Z499" s="12">
        <v>0</v>
      </c>
      <c r="AA499" s="12">
        <v>0</v>
      </c>
      <c r="AB499" s="12">
        <v>0</v>
      </c>
      <c r="AC499" s="10" t="str">
        <f t="shared" si="42"/>
        <v>Junín</v>
      </c>
    </row>
    <row r="500" spans="2:29" s="18" customFormat="1" x14ac:dyDescent="0.15">
      <c r="B500" s="9">
        <f t="shared" si="35"/>
        <v>494</v>
      </c>
      <c r="C500" s="9" t="s">
        <v>2676</v>
      </c>
      <c r="D500" s="10" t="str">
        <f t="shared" si="45"/>
        <v>Colpa</v>
      </c>
      <c r="E500" s="10" t="str">
        <f t="shared" si="45"/>
        <v>Colpa</v>
      </c>
      <c r="F500" s="10" t="str">
        <f t="shared" si="45"/>
        <v>Pilcomayo</v>
      </c>
      <c r="G500" s="9" t="str">
        <f t="shared" si="45"/>
        <v>PE024</v>
      </c>
      <c r="H500" s="8">
        <f t="shared" si="46"/>
        <v>4693</v>
      </c>
      <c r="I500" s="12">
        <v>1557</v>
      </c>
      <c r="J500" s="12">
        <v>1091</v>
      </c>
      <c r="K500" s="12">
        <v>401</v>
      </c>
      <c r="L500" s="12">
        <v>112</v>
      </c>
      <c r="M500" s="12">
        <v>516</v>
      </c>
      <c r="N500" s="12">
        <v>452</v>
      </c>
      <c r="O500" s="12">
        <v>84</v>
      </c>
      <c r="P500" s="12">
        <v>22</v>
      </c>
      <c r="Q500" s="12">
        <v>284</v>
      </c>
      <c r="R500" s="12">
        <v>84</v>
      </c>
      <c r="S500" s="12">
        <v>12</v>
      </c>
      <c r="T500" s="12">
        <v>1</v>
      </c>
      <c r="U500" s="12">
        <v>8</v>
      </c>
      <c r="V500" s="12">
        <v>7</v>
      </c>
      <c r="W500" s="12">
        <v>54</v>
      </c>
      <c r="X500" s="12">
        <v>0</v>
      </c>
      <c r="Y500" s="12">
        <v>0</v>
      </c>
      <c r="Z500" s="12">
        <v>1</v>
      </c>
      <c r="AA500" s="12">
        <v>7</v>
      </c>
      <c r="AB500" s="12">
        <v>0</v>
      </c>
      <c r="AC500" s="10" t="str">
        <f t="shared" si="42"/>
        <v>Junín</v>
      </c>
    </row>
    <row r="501" spans="2:29" s="18" customFormat="1" x14ac:dyDescent="0.15">
      <c r="B501" s="9">
        <f t="shared" si="35"/>
        <v>495</v>
      </c>
      <c r="C501" s="9" t="s">
        <v>2680</v>
      </c>
      <c r="D501" s="10" t="str">
        <f t="shared" si="45"/>
        <v>Huayucachi</v>
      </c>
      <c r="E501" s="10" t="str">
        <f t="shared" si="45"/>
        <v>Chilca (PE-03S/PE-3SC)</v>
      </c>
      <c r="F501" s="10" t="str">
        <f t="shared" si="45"/>
        <v>Huayucachi (PE-03S/PE-3SB)</v>
      </c>
      <c r="G501" s="9" t="str">
        <f t="shared" si="45"/>
        <v>PE03S</v>
      </c>
      <c r="H501" s="8">
        <f t="shared" si="46"/>
        <v>117</v>
      </c>
      <c r="I501" s="12">
        <v>49</v>
      </c>
      <c r="J501" s="12">
        <v>7</v>
      </c>
      <c r="K501" s="12">
        <v>33</v>
      </c>
      <c r="L501" s="12">
        <v>1</v>
      </c>
      <c r="M501" s="12">
        <v>7</v>
      </c>
      <c r="N501" s="12">
        <v>0</v>
      </c>
      <c r="O501" s="12">
        <v>5</v>
      </c>
      <c r="P501" s="12">
        <v>0</v>
      </c>
      <c r="Q501" s="12">
        <v>10</v>
      </c>
      <c r="R501" s="12">
        <v>3</v>
      </c>
      <c r="S501" s="12">
        <v>0</v>
      </c>
      <c r="T501" s="12">
        <v>0</v>
      </c>
      <c r="U501" s="12">
        <v>0</v>
      </c>
      <c r="V501" s="12">
        <v>0</v>
      </c>
      <c r="W501" s="12">
        <v>2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0" t="str">
        <f t="shared" si="42"/>
        <v>Junín</v>
      </c>
    </row>
    <row r="502" spans="2:29" s="18" customFormat="1" x14ac:dyDescent="0.15">
      <c r="B502" s="9">
        <f t="shared" si="35"/>
        <v>496</v>
      </c>
      <c r="C502" s="9" t="s">
        <v>2685</v>
      </c>
      <c r="D502" s="10" t="str">
        <f t="shared" si="45"/>
        <v>Quihuapata</v>
      </c>
      <c r="E502" s="10" t="str">
        <f t="shared" si="45"/>
        <v>Condorsenja (Emp. HV-113)</v>
      </c>
      <c r="F502" s="10" t="str">
        <f t="shared" si="45"/>
        <v>Churcampa</v>
      </c>
      <c r="G502" s="9" t="str">
        <f t="shared" si="45"/>
        <v>PE3SD</v>
      </c>
      <c r="H502" s="8">
        <f t="shared" si="46"/>
        <v>465</v>
      </c>
      <c r="I502" s="12">
        <v>231</v>
      </c>
      <c r="J502" s="12">
        <v>53</v>
      </c>
      <c r="K502" s="12">
        <v>55</v>
      </c>
      <c r="L502" s="12">
        <v>7</v>
      </c>
      <c r="M502" s="12">
        <v>19</v>
      </c>
      <c r="N502" s="12">
        <v>1</v>
      </c>
      <c r="O502" s="12">
        <v>25</v>
      </c>
      <c r="P502" s="12">
        <v>8</v>
      </c>
      <c r="Q502" s="12">
        <v>27</v>
      </c>
      <c r="R502" s="12">
        <v>20</v>
      </c>
      <c r="S502" s="12">
        <v>2</v>
      </c>
      <c r="T502" s="12">
        <v>1</v>
      </c>
      <c r="U502" s="12">
        <v>3</v>
      </c>
      <c r="V502" s="12">
        <v>2</v>
      </c>
      <c r="W502" s="12">
        <v>7</v>
      </c>
      <c r="X502" s="12">
        <v>2</v>
      </c>
      <c r="Y502" s="12">
        <v>2</v>
      </c>
      <c r="Z502" s="12">
        <v>0</v>
      </c>
      <c r="AA502" s="12">
        <v>0</v>
      </c>
      <c r="AB502" s="12">
        <v>0</v>
      </c>
      <c r="AC502" s="10" t="str">
        <f t="shared" si="42"/>
        <v>Huancavelica</v>
      </c>
    </row>
    <row r="503" spans="2:29" s="18" customFormat="1" x14ac:dyDescent="0.15">
      <c r="B503" s="9">
        <f t="shared" si="35"/>
        <v>497</v>
      </c>
      <c r="C503" s="9" t="s">
        <v>2690</v>
      </c>
      <c r="D503" s="10" t="str">
        <f t="shared" si="45"/>
        <v>Huando</v>
      </c>
      <c r="E503" s="10" t="str">
        <f t="shared" si="45"/>
        <v>Dv. Palca</v>
      </c>
      <c r="F503" s="10" t="str">
        <f t="shared" si="45"/>
        <v>Izcuchaca</v>
      </c>
      <c r="G503" s="9" t="str">
        <f t="shared" si="45"/>
        <v>PE026</v>
      </c>
      <c r="H503" s="8">
        <f t="shared" si="46"/>
        <v>465</v>
      </c>
      <c r="I503" s="12">
        <v>231</v>
      </c>
      <c r="J503" s="12">
        <v>53</v>
      </c>
      <c r="K503" s="12">
        <v>55</v>
      </c>
      <c r="L503" s="12">
        <v>7</v>
      </c>
      <c r="M503" s="12">
        <v>19</v>
      </c>
      <c r="N503" s="12">
        <v>1</v>
      </c>
      <c r="O503" s="12">
        <v>25</v>
      </c>
      <c r="P503" s="12">
        <v>8</v>
      </c>
      <c r="Q503" s="12">
        <v>27</v>
      </c>
      <c r="R503" s="12">
        <v>20</v>
      </c>
      <c r="S503" s="12">
        <v>2</v>
      </c>
      <c r="T503" s="12">
        <v>1</v>
      </c>
      <c r="U503" s="12">
        <v>3</v>
      </c>
      <c r="V503" s="12">
        <v>2</v>
      </c>
      <c r="W503" s="12">
        <v>7</v>
      </c>
      <c r="X503" s="12">
        <v>2</v>
      </c>
      <c r="Y503" s="12">
        <v>2</v>
      </c>
      <c r="Z503" s="12">
        <v>0</v>
      </c>
      <c r="AA503" s="12">
        <v>0</v>
      </c>
      <c r="AB503" s="12">
        <v>0</v>
      </c>
      <c r="AC503" s="10" t="str">
        <f t="shared" si="42"/>
        <v>Huancavelica</v>
      </c>
    </row>
    <row r="504" spans="2:29" s="18" customFormat="1" x14ac:dyDescent="0.15">
      <c r="B504" s="9">
        <f t="shared" si="35"/>
        <v>498</v>
      </c>
      <c r="C504" s="9" t="s">
        <v>2696</v>
      </c>
      <c r="D504" s="10" t="str">
        <f t="shared" si="45"/>
        <v>Cunyac</v>
      </c>
      <c r="E504" s="10" t="str">
        <f t="shared" si="45"/>
        <v>Cunyac</v>
      </c>
      <c r="F504" s="10" t="str">
        <f t="shared" si="45"/>
        <v>Uscupampa</v>
      </c>
      <c r="G504" s="9" t="str">
        <f t="shared" si="45"/>
        <v>PE26B</v>
      </c>
      <c r="H504" s="8">
        <f t="shared" si="46"/>
        <v>145</v>
      </c>
      <c r="I504" s="12">
        <v>49</v>
      </c>
      <c r="J504" s="12">
        <v>33</v>
      </c>
      <c r="K504" s="12">
        <v>25</v>
      </c>
      <c r="L504" s="12">
        <v>6</v>
      </c>
      <c r="M504" s="12">
        <v>6</v>
      </c>
      <c r="N504" s="12">
        <v>0</v>
      </c>
      <c r="O504" s="12">
        <v>7</v>
      </c>
      <c r="P504" s="12">
        <v>1</v>
      </c>
      <c r="Q504" s="12">
        <v>8</v>
      </c>
      <c r="R504" s="12">
        <v>3</v>
      </c>
      <c r="S504" s="12">
        <v>1</v>
      </c>
      <c r="T504" s="12">
        <v>0</v>
      </c>
      <c r="U504" s="12">
        <v>0</v>
      </c>
      <c r="V504" s="12">
        <v>0</v>
      </c>
      <c r="W504" s="12">
        <v>6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0" t="str">
        <f t="shared" si="42"/>
        <v>Huancavelica</v>
      </c>
    </row>
    <row r="505" spans="2:29" s="18" customFormat="1" x14ac:dyDescent="0.15">
      <c r="B505" s="9">
        <f t="shared" si="35"/>
        <v>499</v>
      </c>
      <c r="C505" s="9" t="s">
        <v>2700</v>
      </c>
      <c r="D505" s="10" t="str">
        <f t="shared" si="45"/>
        <v>Palca</v>
      </c>
      <c r="E505" s="10" t="str">
        <f t="shared" si="45"/>
        <v>Dv. Yauli</v>
      </c>
      <c r="F505" s="10" t="str">
        <f t="shared" si="45"/>
        <v>Dv. Palca</v>
      </c>
      <c r="G505" s="9" t="str">
        <f t="shared" si="45"/>
        <v>PE026</v>
      </c>
      <c r="H505" s="8">
        <f t="shared" si="46"/>
        <v>435</v>
      </c>
      <c r="I505" s="12">
        <v>192</v>
      </c>
      <c r="J505" s="12">
        <v>45</v>
      </c>
      <c r="K505" s="12">
        <v>60</v>
      </c>
      <c r="L505" s="12">
        <v>5</v>
      </c>
      <c r="M505" s="12">
        <v>46</v>
      </c>
      <c r="N505" s="12">
        <v>1</v>
      </c>
      <c r="O505" s="12">
        <v>26</v>
      </c>
      <c r="P505" s="12">
        <v>9</v>
      </c>
      <c r="Q505" s="12">
        <v>27</v>
      </c>
      <c r="R505" s="12">
        <v>9</v>
      </c>
      <c r="S505" s="12">
        <v>2</v>
      </c>
      <c r="T505" s="12">
        <v>1</v>
      </c>
      <c r="U505" s="12">
        <v>2</v>
      </c>
      <c r="V505" s="12">
        <v>1</v>
      </c>
      <c r="W505" s="12">
        <v>9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0" t="str">
        <f t="shared" si="42"/>
        <v>Huancavelica</v>
      </c>
    </row>
    <row r="506" spans="2:29" s="18" customFormat="1" x14ac:dyDescent="0.15">
      <c r="B506" s="9">
        <f t="shared" si="35"/>
        <v>500</v>
      </c>
      <c r="C506" s="9" t="s">
        <v>2704</v>
      </c>
      <c r="D506" s="10" t="str">
        <f t="shared" si="45"/>
        <v>Santa Inés</v>
      </c>
      <c r="E506" s="10" t="str">
        <f t="shared" si="45"/>
        <v>Sta Ines (PE-28D/PE-28E)</v>
      </c>
      <c r="F506" s="10" t="str">
        <f t="shared" si="45"/>
        <v>Castrovirreyna</v>
      </c>
      <c r="G506" s="9" t="str">
        <f t="shared" si="45"/>
        <v>PE28D</v>
      </c>
      <c r="H506" s="8">
        <f t="shared" si="46"/>
        <v>113</v>
      </c>
      <c r="I506" s="12">
        <v>32</v>
      </c>
      <c r="J506" s="12">
        <v>8</v>
      </c>
      <c r="K506" s="12">
        <v>28</v>
      </c>
      <c r="L506" s="12">
        <v>11</v>
      </c>
      <c r="M506" s="12">
        <v>5</v>
      </c>
      <c r="N506" s="12">
        <v>1</v>
      </c>
      <c r="O506" s="12">
        <v>2</v>
      </c>
      <c r="P506" s="12">
        <v>7</v>
      </c>
      <c r="Q506" s="12">
        <v>8</v>
      </c>
      <c r="R506" s="12">
        <v>2</v>
      </c>
      <c r="S506" s="12">
        <v>2</v>
      </c>
      <c r="T506" s="12">
        <v>0</v>
      </c>
      <c r="U506" s="12">
        <v>1</v>
      </c>
      <c r="V506" s="12">
        <v>0</v>
      </c>
      <c r="W506" s="12">
        <v>6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0" t="str">
        <f t="shared" si="42"/>
        <v>Huancavelica</v>
      </c>
    </row>
    <row r="507" spans="2:29" s="18" customFormat="1" x14ac:dyDescent="0.15">
      <c r="B507" s="9">
        <f t="shared" si="35"/>
        <v>501</v>
      </c>
      <c r="C507" s="9" t="s">
        <v>2710</v>
      </c>
      <c r="D507" s="10" t="str">
        <f t="shared" ref="D507:G526" si="47">VLOOKUP($C507,Estaciones_2016,D$586,0)</f>
        <v>Pilpichaca</v>
      </c>
      <c r="E507" s="10" t="str">
        <f t="shared" si="47"/>
        <v>Pilpichaca</v>
      </c>
      <c r="F507" s="10" t="str">
        <f t="shared" si="47"/>
        <v>Rumichaca (Emp. PE-28A/PE-28E)</v>
      </c>
      <c r="G507" s="9" t="str">
        <f t="shared" si="47"/>
        <v>PE28E</v>
      </c>
      <c r="H507" s="8">
        <f t="shared" si="46"/>
        <v>80</v>
      </c>
      <c r="I507" s="12">
        <v>19</v>
      </c>
      <c r="J507" s="12">
        <v>5</v>
      </c>
      <c r="K507" s="12">
        <v>19</v>
      </c>
      <c r="L507" s="12">
        <v>6</v>
      </c>
      <c r="M507" s="12">
        <v>4</v>
      </c>
      <c r="N507" s="12">
        <v>2</v>
      </c>
      <c r="O507" s="12">
        <v>2</v>
      </c>
      <c r="P507" s="12">
        <v>6</v>
      </c>
      <c r="Q507" s="12">
        <v>6</v>
      </c>
      <c r="R507" s="12">
        <v>2</v>
      </c>
      <c r="S507" s="12">
        <v>3</v>
      </c>
      <c r="T507" s="12">
        <v>0</v>
      </c>
      <c r="U507" s="12">
        <v>0</v>
      </c>
      <c r="V507" s="12">
        <v>0</v>
      </c>
      <c r="W507" s="12">
        <v>6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0" t="str">
        <f t="shared" si="42"/>
        <v>Huancavelica</v>
      </c>
    </row>
    <row r="508" spans="2:29" s="18" customFormat="1" x14ac:dyDescent="0.15">
      <c r="B508" s="9">
        <f t="shared" si="35"/>
        <v>502</v>
      </c>
      <c r="C508" s="9" t="s">
        <v>2716</v>
      </c>
      <c r="D508" s="10" t="str">
        <f t="shared" si="47"/>
        <v>Chacco</v>
      </c>
      <c r="E508" s="10" t="str">
        <f t="shared" si="47"/>
        <v>Dv. Chachara (Emp. PE-021S/PE-26B)</v>
      </c>
      <c r="F508" s="10" t="str">
        <f t="shared" si="47"/>
        <v>Ayacucho (Emp. PE-03S/PE-28A)</v>
      </c>
      <c r="G508" s="9" t="str">
        <f t="shared" si="47"/>
        <v>PE03S</v>
      </c>
      <c r="H508" s="8">
        <f t="shared" si="46"/>
        <v>2177</v>
      </c>
      <c r="I508" s="12">
        <v>797</v>
      </c>
      <c r="J508" s="12">
        <v>101</v>
      </c>
      <c r="K508" s="12">
        <v>406</v>
      </c>
      <c r="L508" s="12">
        <v>16</v>
      </c>
      <c r="M508" s="12">
        <v>486</v>
      </c>
      <c r="N508" s="12">
        <v>6</v>
      </c>
      <c r="O508" s="12">
        <v>10</v>
      </c>
      <c r="P508" s="12">
        <v>9</v>
      </c>
      <c r="Q508" s="12">
        <v>179</v>
      </c>
      <c r="R508" s="12">
        <v>132</v>
      </c>
      <c r="S508" s="12">
        <v>2</v>
      </c>
      <c r="T508" s="12">
        <v>1</v>
      </c>
      <c r="U508" s="12">
        <v>2</v>
      </c>
      <c r="V508" s="12">
        <v>4</v>
      </c>
      <c r="W508" s="12">
        <v>26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0" t="str">
        <f t="shared" si="42"/>
        <v>Ayacucho</v>
      </c>
    </row>
    <row r="509" spans="2:29" s="18" customFormat="1" x14ac:dyDescent="0.15">
      <c r="B509" s="9">
        <f t="shared" si="35"/>
        <v>503</v>
      </c>
      <c r="C509" s="9" t="s">
        <v>2722</v>
      </c>
      <c r="D509" s="10" t="str">
        <f t="shared" si="47"/>
        <v>Quinua</v>
      </c>
      <c r="E509" s="10" t="str">
        <f t="shared" si="47"/>
        <v>La Quinua</v>
      </c>
      <c r="F509" s="10" t="str">
        <f t="shared" si="47"/>
        <v>Pacaycasa</v>
      </c>
      <c r="G509" s="9" t="str">
        <f t="shared" si="47"/>
        <v>PE28B</v>
      </c>
      <c r="H509" s="8">
        <f t="shared" si="46"/>
        <v>755</v>
      </c>
      <c r="I509" s="12">
        <v>212</v>
      </c>
      <c r="J509" s="12">
        <v>28</v>
      </c>
      <c r="K509" s="12">
        <v>254</v>
      </c>
      <c r="L509" s="12">
        <v>51</v>
      </c>
      <c r="M509" s="12">
        <v>107</v>
      </c>
      <c r="N509" s="12">
        <v>2</v>
      </c>
      <c r="O509" s="12">
        <v>0</v>
      </c>
      <c r="P509" s="12">
        <v>0</v>
      </c>
      <c r="Q509" s="12">
        <v>68</v>
      </c>
      <c r="R509" s="12">
        <v>23</v>
      </c>
      <c r="S509" s="12">
        <v>1</v>
      </c>
      <c r="T509" s="12">
        <v>0</v>
      </c>
      <c r="U509" s="12">
        <v>1</v>
      </c>
      <c r="V509" s="12">
        <v>0</v>
      </c>
      <c r="W509" s="12">
        <v>8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0" t="str">
        <f t="shared" si="42"/>
        <v>Ayacucho</v>
      </c>
    </row>
    <row r="510" spans="2:29" s="18" customFormat="1" x14ac:dyDescent="0.15">
      <c r="B510" s="9">
        <f t="shared" si="35"/>
        <v>504</v>
      </c>
      <c r="C510" s="9" t="s">
        <v>2727</v>
      </c>
      <c r="D510" s="10" t="str">
        <f t="shared" si="47"/>
        <v>Casacancha</v>
      </c>
      <c r="E510" s="10" t="str">
        <f t="shared" si="47"/>
        <v>Dv. Rosaspata (PE-28A/AY-107)</v>
      </c>
      <c r="F510" s="10" t="str">
        <f t="shared" si="47"/>
        <v>Ayacucho (PE-03S/PE-28A)</v>
      </c>
      <c r="G510" s="9" t="str">
        <f t="shared" si="47"/>
        <v>PE28A</v>
      </c>
      <c r="H510" s="8">
        <f t="shared" si="46"/>
        <v>596</v>
      </c>
      <c r="I510" s="12">
        <v>79</v>
      </c>
      <c r="J510" s="12">
        <v>41</v>
      </c>
      <c r="K510" s="12">
        <v>102</v>
      </c>
      <c r="L510" s="12">
        <v>32</v>
      </c>
      <c r="M510" s="12">
        <v>91</v>
      </c>
      <c r="N510" s="12">
        <v>4</v>
      </c>
      <c r="O510" s="12">
        <v>3</v>
      </c>
      <c r="P510" s="12">
        <v>55</v>
      </c>
      <c r="Q510" s="12">
        <v>59</v>
      </c>
      <c r="R510" s="12">
        <v>53</v>
      </c>
      <c r="S510" s="12">
        <v>6</v>
      </c>
      <c r="T510" s="12">
        <v>0</v>
      </c>
      <c r="U510" s="12">
        <v>3</v>
      </c>
      <c r="V510" s="12">
        <v>2</v>
      </c>
      <c r="W510" s="12">
        <v>59</v>
      </c>
      <c r="X510" s="12">
        <v>1</v>
      </c>
      <c r="Y510" s="12">
        <v>1</v>
      </c>
      <c r="Z510" s="12">
        <v>3</v>
      </c>
      <c r="AA510" s="12">
        <v>2</v>
      </c>
      <c r="AB510" s="12">
        <v>0</v>
      </c>
      <c r="AC510" s="10" t="str">
        <f t="shared" si="42"/>
        <v>Ayacucho</v>
      </c>
    </row>
    <row r="511" spans="2:29" s="18" customFormat="1" x14ac:dyDescent="0.15">
      <c r="B511" s="9">
        <f t="shared" si="35"/>
        <v>505</v>
      </c>
      <c r="C511" s="9" t="s">
        <v>2733</v>
      </c>
      <c r="D511" s="10" t="str">
        <f t="shared" si="47"/>
        <v>Socos</v>
      </c>
      <c r="E511" s="10" t="str">
        <f t="shared" si="47"/>
        <v>Dv. Rosaspata (PE-28A/AY-107)</v>
      </c>
      <c r="F511" s="10" t="str">
        <f t="shared" si="47"/>
        <v>Ayacucho (PE-03S/PE-28A)</v>
      </c>
      <c r="G511" s="9" t="str">
        <f t="shared" si="47"/>
        <v>PE28A</v>
      </c>
      <c r="H511" s="8">
        <f t="shared" si="46"/>
        <v>634</v>
      </c>
      <c r="I511" s="12">
        <v>84</v>
      </c>
      <c r="J511" s="12">
        <v>38</v>
      </c>
      <c r="K511" s="12">
        <v>109</v>
      </c>
      <c r="L511" s="12">
        <v>41</v>
      </c>
      <c r="M511" s="12">
        <v>133</v>
      </c>
      <c r="N511" s="12">
        <v>3</v>
      </c>
      <c r="O511" s="12">
        <v>2</v>
      </c>
      <c r="P511" s="12">
        <v>56</v>
      </c>
      <c r="Q511" s="12">
        <v>58</v>
      </c>
      <c r="R511" s="12">
        <v>47</v>
      </c>
      <c r="S511" s="12">
        <v>3</v>
      </c>
      <c r="T511" s="12">
        <v>1</v>
      </c>
      <c r="U511" s="12">
        <v>1</v>
      </c>
      <c r="V511" s="12">
        <v>3</v>
      </c>
      <c r="W511" s="12">
        <v>53</v>
      </c>
      <c r="X511" s="12">
        <v>0</v>
      </c>
      <c r="Y511" s="12">
        <v>0</v>
      </c>
      <c r="Z511" s="12">
        <v>2</v>
      </c>
      <c r="AA511" s="12">
        <v>0</v>
      </c>
      <c r="AB511" s="12">
        <v>0</v>
      </c>
      <c r="AC511" s="10" t="str">
        <f t="shared" si="42"/>
        <v>Ayacucho</v>
      </c>
    </row>
    <row r="512" spans="2:29" s="18" customFormat="1" x14ac:dyDescent="0.15">
      <c r="B512" s="9">
        <f t="shared" si="35"/>
        <v>506</v>
      </c>
      <c r="C512" s="9" t="s">
        <v>2736</v>
      </c>
      <c r="D512" s="10" t="str">
        <f t="shared" si="47"/>
        <v>Chiara</v>
      </c>
      <c r="E512" s="10" t="str">
        <f t="shared" si="47"/>
        <v>Ayacucho (Acceso Sur)</v>
      </c>
      <c r="F512" s="10" t="str">
        <f t="shared" si="47"/>
        <v>Yanama</v>
      </c>
      <c r="G512" s="9" t="str">
        <f t="shared" si="47"/>
        <v>PE03S</v>
      </c>
      <c r="H512" s="8">
        <f t="shared" si="46"/>
        <v>1096</v>
      </c>
      <c r="I512" s="12">
        <v>343</v>
      </c>
      <c r="J512" s="12">
        <v>115</v>
      </c>
      <c r="K512" s="12">
        <v>223</v>
      </c>
      <c r="L512" s="12">
        <v>22</v>
      </c>
      <c r="M512" s="12">
        <v>188</v>
      </c>
      <c r="N512" s="12">
        <v>3</v>
      </c>
      <c r="O512" s="12">
        <v>3</v>
      </c>
      <c r="P512" s="12">
        <v>8</v>
      </c>
      <c r="Q512" s="12">
        <v>127</v>
      </c>
      <c r="R512" s="12">
        <v>31</v>
      </c>
      <c r="S512" s="12">
        <v>4</v>
      </c>
      <c r="T512" s="12">
        <v>0</v>
      </c>
      <c r="U512" s="12">
        <v>1</v>
      </c>
      <c r="V512" s="12">
        <v>2</v>
      </c>
      <c r="W512" s="12">
        <v>25</v>
      </c>
      <c r="X512" s="12">
        <v>0</v>
      </c>
      <c r="Y512" s="12">
        <v>0</v>
      </c>
      <c r="Z512" s="12">
        <v>0</v>
      </c>
      <c r="AA512" s="12">
        <v>1</v>
      </c>
      <c r="AB512" s="12">
        <v>0</v>
      </c>
      <c r="AC512" s="10" t="str">
        <f t="shared" si="42"/>
        <v>Ayacucho</v>
      </c>
    </row>
    <row r="513" spans="2:29" s="18" customFormat="1" x14ac:dyDescent="0.15">
      <c r="B513" s="9">
        <f t="shared" si="35"/>
        <v>507</v>
      </c>
      <c r="C513" s="9" t="s">
        <v>2741</v>
      </c>
      <c r="D513" s="10" t="str">
        <f t="shared" si="47"/>
        <v>Minascucho</v>
      </c>
      <c r="E513" s="10" t="str">
        <f t="shared" si="47"/>
        <v>Abra Tocto</v>
      </c>
      <c r="F513" s="10" t="str">
        <f t="shared" si="47"/>
        <v>Condorccocha</v>
      </c>
      <c r="G513" s="9" t="str">
        <f t="shared" si="47"/>
        <v>PE32A</v>
      </c>
      <c r="H513" s="8">
        <f t="shared" si="46"/>
        <v>597</v>
      </c>
      <c r="I513" s="12">
        <v>185</v>
      </c>
      <c r="J513" s="12">
        <v>37</v>
      </c>
      <c r="K513" s="12">
        <v>123</v>
      </c>
      <c r="L513" s="12">
        <v>30</v>
      </c>
      <c r="M513" s="12">
        <v>103</v>
      </c>
      <c r="N513" s="12">
        <v>2</v>
      </c>
      <c r="O513" s="12">
        <v>1</v>
      </c>
      <c r="P513" s="12">
        <v>0</v>
      </c>
      <c r="Q513" s="12">
        <v>80</v>
      </c>
      <c r="R513" s="12">
        <v>20</v>
      </c>
      <c r="S513" s="12">
        <v>3</v>
      </c>
      <c r="T513" s="12">
        <v>1</v>
      </c>
      <c r="U513" s="12">
        <v>1</v>
      </c>
      <c r="V513" s="12">
        <v>2</v>
      </c>
      <c r="W513" s="12">
        <v>9</v>
      </c>
      <c r="X513" s="12">
        <v>0</v>
      </c>
      <c r="Y513" s="12">
        <v>0</v>
      </c>
      <c r="Z513" s="12">
        <v>0</v>
      </c>
      <c r="AA513" s="12">
        <v>0</v>
      </c>
      <c r="AB513" s="12">
        <v>0</v>
      </c>
      <c r="AC513" s="10" t="str">
        <f t="shared" si="42"/>
        <v>Ayacucho</v>
      </c>
    </row>
    <row r="514" spans="2:29" s="18" customFormat="1" x14ac:dyDescent="0.15">
      <c r="B514" s="9">
        <f t="shared" si="35"/>
        <v>508</v>
      </c>
      <c r="C514" s="9" t="s">
        <v>2746</v>
      </c>
      <c r="D514" s="10" t="str">
        <f t="shared" si="47"/>
        <v>Pachaya</v>
      </c>
      <c r="E514" s="10" t="str">
        <f t="shared" si="47"/>
        <v>Andamarca</v>
      </c>
      <c r="F514" s="10" t="str">
        <f t="shared" si="47"/>
        <v>Emp. PE-30A/PE-32A</v>
      </c>
      <c r="G514" s="9" t="str">
        <f t="shared" si="47"/>
        <v>PE32A</v>
      </c>
      <c r="H514" s="8">
        <f t="shared" si="46"/>
        <v>51</v>
      </c>
      <c r="I514" s="12">
        <v>6</v>
      </c>
      <c r="J514" s="12">
        <v>5</v>
      </c>
      <c r="K514" s="12">
        <v>11</v>
      </c>
      <c r="L514" s="12">
        <v>0</v>
      </c>
      <c r="M514" s="12">
        <v>21</v>
      </c>
      <c r="N514" s="12">
        <v>0</v>
      </c>
      <c r="O514" s="12">
        <v>4</v>
      </c>
      <c r="P514" s="12">
        <v>0</v>
      </c>
      <c r="Q514" s="12">
        <v>3</v>
      </c>
      <c r="R514" s="12">
        <v>1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0" t="str">
        <f t="shared" si="42"/>
        <v>Ayacucho</v>
      </c>
    </row>
    <row r="515" spans="2:29" s="18" customFormat="1" x14ac:dyDescent="0.15">
      <c r="B515" s="9">
        <f t="shared" si="35"/>
        <v>509</v>
      </c>
      <c r="C515" s="9" t="s">
        <v>2752</v>
      </c>
      <c r="D515" s="10" t="str">
        <f t="shared" si="47"/>
        <v>Chincheros</v>
      </c>
      <c r="E515" s="10" t="str">
        <f t="shared" si="47"/>
        <v>Dv. Huancamarca (cerca Chinceros)</v>
      </c>
      <c r="F515" s="10" t="str">
        <f t="shared" si="47"/>
        <v>Totorabamba</v>
      </c>
      <c r="G515" s="9" t="str">
        <f t="shared" si="47"/>
        <v>PE03S</v>
      </c>
      <c r="H515" s="8">
        <f t="shared" si="46"/>
        <v>222</v>
      </c>
      <c r="I515" s="12">
        <v>55</v>
      </c>
      <c r="J515" s="12">
        <v>12</v>
      </c>
      <c r="K515" s="12">
        <v>38</v>
      </c>
      <c r="L515" s="12">
        <v>5</v>
      </c>
      <c r="M515" s="12">
        <v>25</v>
      </c>
      <c r="N515" s="12">
        <v>0</v>
      </c>
      <c r="O515" s="12">
        <v>5</v>
      </c>
      <c r="P515" s="12">
        <v>7</v>
      </c>
      <c r="Q515" s="12">
        <v>41</v>
      </c>
      <c r="R515" s="12">
        <v>17</v>
      </c>
      <c r="S515" s="12">
        <v>1</v>
      </c>
      <c r="T515" s="12">
        <v>0</v>
      </c>
      <c r="U515" s="12">
        <v>2</v>
      </c>
      <c r="V515" s="12">
        <v>0</v>
      </c>
      <c r="W515" s="12">
        <v>13</v>
      </c>
      <c r="X515" s="12">
        <v>0</v>
      </c>
      <c r="Y515" s="12">
        <v>0</v>
      </c>
      <c r="Z515" s="12">
        <v>0</v>
      </c>
      <c r="AA515" s="12">
        <v>1</v>
      </c>
      <c r="AB515" s="12">
        <v>0</v>
      </c>
      <c r="AC515" s="10" t="str">
        <f t="shared" si="42"/>
        <v>Ayacucho</v>
      </c>
    </row>
    <row r="516" spans="2:29" s="18" customFormat="1" x14ac:dyDescent="0.15">
      <c r="B516" s="9">
        <f t="shared" si="35"/>
        <v>510</v>
      </c>
      <c r="C516" s="9" t="s">
        <v>2757</v>
      </c>
      <c r="D516" s="10" t="str">
        <f t="shared" si="47"/>
        <v>Negro Mayo</v>
      </c>
      <c r="E516" s="10" t="str">
        <f t="shared" si="47"/>
        <v>Santa Rosa</v>
      </c>
      <c r="F516" s="10" t="str">
        <f t="shared" si="47"/>
        <v>Emp. PE-30A/PE-32A</v>
      </c>
      <c r="G516" s="9" t="str">
        <f t="shared" si="47"/>
        <v>PE30A</v>
      </c>
      <c r="H516" s="8">
        <f t="shared" si="46"/>
        <v>236</v>
      </c>
      <c r="I516" s="12">
        <v>34</v>
      </c>
      <c r="J516" s="12">
        <v>8</v>
      </c>
      <c r="K516" s="12">
        <v>31</v>
      </c>
      <c r="L516" s="12">
        <v>7</v>
      </c>
      <c r="M516" s="12">
        <v>32</v>
      </c>
      <c r="N516" s="12">
        <v>3</v>
      </c>
      <c r="O516" s="12">
        <v>4</v>
      </c>
      <c r="P516" s="12">
        <v>18</v>
      </c>
      <c r="Q516" s="12">
        <v>27</v>
      </c>
      <c r="R516" s="12">
        <v>21</v>
      </c>
      <c r="S516" s="12">
        <v>4</v>
      </c>
      <c r="T516" s="12">
        <v>3</v>
      </c>
      <c r="U516" s="12">
        <v>3</v>
      </c>
      <c r="V516" s="12">
        <v>6</v>
      </c>
      <c r="W516" s="12">
        <v>30</v>
      </c>
      <c r="X516" s="12">
        <v>1</v>
      </c>
      <c r="Y516" s="12">
        <v>0</v>
      </c>
      <c r="Z516" s="12">
        <v>2</v>
      </c>
      <c r="AA516" s="12">
        <v>2</v>
      </c>
      <c r="AB516" s="12">
        <v>0</v>
      </c>
      <c r="AC516" s="10" t="str">
        <f t="shared" si="42"/>
        <v>Ayacucho</v>
      </c>
    </row>
    <row r="517" spans="2:29" s="18" customFormat="1" x14ac:dyDescent="0.15">
      <c r="B517" s="9">
        <f t="shared" si="35"/>
        <v>511</v>
      </c>
      <c r="C517" s="9" t="s">
        <v>2760</v>
      </c>
      <c r="D517" s="10" t="str">
        <f t="shared" si="47"/>
        <v>Chicmu</v>
      </c>
      <c r="E517" s="10" t="str">
        <f t="shared" si="47"/>
        <v>Dv. Pucahuasi</v>
      </c>
      <c r="F517" s="10" t="str">
        <f t="shared" si="47"/>
        <v>Dv. Huacoto (PE-03S/AP-101)</v>
      </c>
      <c r="G517" s="9" t="str">
        <f t="shared" si="47"/>
        <v>PE03S</v>
      </c>
      <c r="H517" s="8">
        <f t="shared" si="46"/>
        <v>504</v>
      </c>
      <c r="I517" s="12">
        <v>112</v>
      </c>
      <c r="J517" s="12">
        <v>75</v>
      </c>
      <c r="K517" s="12">
        <v>59</v>
      </c>
      <c r="L517" s="12">
        <v>10</v>
      </c>
      <c r="M517" s="12">
        <v>113</v>
      </c>
      <c r="N517" s="12">
        <v>3</v>
      </c>
      <c r="O517" s="12">
        <v>3</v>
      </c>
      <c r="P517" s="12">
        <v>8</v>
      </c>
      <c r="Q517" s="12">
        <v>70</v>
      </c>
      <c r="R517" s="12">
        <v>26</v>
      </c>
      <c r="S517" s="12">
        <v>3</v>
      </c>
      <c r="T517" s="12">
        <v>0</v>
      </c>
      <c r="U517" s="12">
        <v>2</v>
      </c>
      <c r="V517" s="12">
        <v>2</v>
      </c>
      <c r="W517" s="12">
        <v>17</v>
      </c>
      <c r="X517" s="12">
        <v>0</v>
      </c>
      <c r="Y517" s="12">
        <v>0</v>
      </c>
      <c r="Z517" s="12">
        <v>0</v>
      </c>
      <c r="AA517" s="12">
        <v>1</v>
      </c>
      <c r="AB517" s="12">
        <v>0</v>
      </c>
      <c r="AC517" s="10" t="str">
        <f t="shared" si="42"/>
        <v>Apurímac</v>
      </c>
    </row>
    <row r="518" spans="2:29" s="18" customFormat="1" x14ac:dyDescent="0.15">
      <c r="B518" s="9">
        <f t="shared" si="35"/>
        <v>512</v>
      </c>
      <c r="C518" s="9" t="s">
        <v>2766</v>
      </c>
      <c r="D518" s="10" t="str">
        <f t="shared" si="47"/>
        <v>Talavera</v>
      </c>
      <c r="E518" s="10" t="str">
        <f t="shared" si="47"/>
        <v>Talavera (PE-03S/AP-100)</v>
      </c>
      <c r="F518" s="10" t="str">
        <f t="shared" si="47"/>
        <v>Andahuaylas</v>
      </c>
      <c r="G518" s="9" t="str">
        <f t="shared" si="47"/>
        <v>PE03S</v>
      </c>
      <c r="H518" s="8">
        <f t="shared" si="46"/>
        <v>1688</v>
      </c>
      <c r="I518" s="12">
        <v>337</v>
      </c>
      <c r="J518" s="12">
        <v>305</v>
      </c>
      <c r="K518" s="12">
        <v>279</v>
      </c>
      <c r="L518" s="12">
        <v>123</v>
      </c>
      <c r="M518" s="12">
        <v>336</v>
      </c>
      <c r="N518" s="12">
        <v>7</v>
      </c>
      <c r="O518" s="12">
        <v>3</v>
      </c>
      <c r="P518" s="12">
        <v>8</v>
      </c>
      <c r="Q518" s="12">
        <v>199</v>
      </c>
      <c r="R518" s="12">
        <v>51</v>
      </c>
      <c r="S518" s="12">
        <v>4</v>
      </c>
      <c r="T518" s="12">
        <v>1</v>
      </c>
      <c r="U518" s="12">
        <v>3</v>
      </c>
      <c r="V518" s="12">
        <v>2</v>
      </c>
      <c r="W518" s="12">
        <v>27</v>
      </c>
      <c r="X518" s="12">
        <v>0</v>
      </c>
      <c r="Y518" s="12">
        <v>1</v>
      </c>
      <c r="Z518" s="12">
        <v>0</v>
      </c>
      <c r="AA518" s="12">
        <v>2</v>
      </c>
      <c r="AB518" s="12">
        <v>0</v>
      </c>
      <c r="AC518" s="10" t="str">
        <f t="shared" si="42"/>
        <v>Apurímac</v>
      </c>
    </row>
    <row r="519" spans="2:29" s="18" customFormat="1" x14ac:dyDescent="0.15">
      <c r="B519" s="9">
        <f t="shared" si="35"/>
        <v>513</v>
      </c>
      <c r="C519" s="9" t="s">
        <v>2771</v>
      </c>
      <c r="D519" s="10" t="str">
        <f t="shared" si="47"/>
        <v>Quishuara</v>
      </c>
      <c r="E519" s="10" t="str">
        <f t="shared" si="47"/>
        <v>Jotaquite</v>
      </c>
      <c r="F519" s="10" t="str">
        <f t="shared" si="47"/>
        <v>Dv. Kishuara Baja</v>
      </c>
      <c r="G519" s="9" t="str">
        <f t="shared" si="47"/>
        <v>PE03S</v>
      </c>
      <c r="H519" s="8">
        <f t="shared" si="46"/>
        <v>268</v>
      </c>
      <c r="I519" s="12">
        <v>45</v>
      </c>
      <c r="J519" s="12">
        <v>44</v>
      </c>
      <c r="K519" s="12">
        <v>41</v>
      </c>
      <c r="L519" s="12">
        <v>13</v>
      </c>
      <c r="M519" s="12">
        <v>53</v>
      </c>
      <c r="N519" s="12">
        <v>0</v>
      </c>
      <c r="O519" s="12">
        <v>1</v>
      </c>
      <c r="P519" s="12">
        <v>6</v>
      </c>
      <c r="Q519" s="12">
        <v>34</v>
      </c>
      <c r="R519" s="12">
        <v>12</v>
      </c>
      <c r="S519" s="12">
        <v>1</v>
      </c>
      <c r="T519" s="12">
        <v>0</v>
      </c>
      <c r="U519" s="12">
        <v>0</v>
      </c>
      <c r="V519" s="12">
        <v>0</v>
      </c>
      <c r="W519" s="12">
        <v>18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0" t="str">
        <f t="shared" ref="AC519:AC582" si="48">VLOOKUP($C519,Estaciones_2016,AC$586,0)</f>
        <v>Apurímac</v>
      </c>
    </row>
    <row r="520" spans="2:29" s="18" customFormat="1" x14ac:dyDescent="0.15">
      <c r="B520" s="9">
        <f t="shared" si="35"/>
        <v>514</v>
      </c>
      <c r="C520" s="9" t="s">
        <v>2776</v>
      </c>
      <c r="D520" s="10" t="str">
        <f t="shared" si="47"/>
        <v>Matara</v>
      </c>
      <c r="E520" s="10" t="str">
        <f t="shared" si="47"/>
        <v>Kishuara Baja (PE-03S/PE3SE)</v>
      </c>
      <c r="F520" s="10" t="str">
        <f t="shared" si="47"/>
        <v>Kishuara Baja</v>
      </c>
      <c r="G520" s="9" t="str">
        <f t="shared" si="47"/>
        <v>PE3SE</v>
      </c>
      <c r="H520" s="8">
        <f t="shared" si="46"/>
        <v>204</v>
      </c>
      <c r="I520" s="12">
        <v>33</v>
      </c>
      <c r="J520" s="12">
        <v>51</v>
      </c>
      <c r="K520" s="12">
        <v>31</v>
      </c>
      <c r="L520" s="12">
        <v>8</v>
      </c>
      <c r="M520" s="12">
        <v>38</v>
      </c>
      <c r="N520" s="12">
        <v>0</v>
      </c>
      <c r="O520" s="12">
        <v>0</v>
      </c>
      <c r="P520" s="12">
        <v>0</v>
      </c>
      <c r="Q520" s="12">
        <v>39</v>
      </c>
      <c r="R520" s="12">
        <v>4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0" t="str">
        <f t="shared" si="48"/>
        <v>Apurímac</v>
      </c>
    </row>
    <row r="521" spans="2:29" s="18" customFormat="1" x14ac:dyDescent="0.15">
      <c r="B521" s="9">
        <f t="shared" si="35"/>
        <v>515</v>
      </c>
      <c r="C521" s="9" t="s">
        <v>2782</v>
      </c>
      <c r="D521" s="10" t="str">
        <f t="shared" si="47"/>
        <v>Chalhuahuacho</v>
      </c>
      <c r="E521" s="10" t="str">
        <f t="shared" si="47"/>
        <v>Kishuara Baja</v>
      </c>
      <c r="F521" s="10" t="str">
        <f t="shared" si="47"/>
        <v>Dv. Andahuaylas</v>
      </c>
      <c r="G521" s="9" t="str">
        <f t="shared" si="47"/>
        <v>PE3SE</v>
      </c>
      <c r="H521" s="8">
        <f t="shared" si="46"/>
        <v>527</v>
      </c>
      <c r="I521" s="12">
        <v>29</v>
      </c>
      <c r="J521" s="12">
        <v>100</v>
      </c>
      <c r="K521" s="12">
        <v>185</v>
      </c>
      <c r="L521" s="12">
        <v>30</v>
      </c>
      <c r="M521" s="12">
        <v>79</v>
      </c>
      <c r="N521" s="12">
        <v>4</v>
      </c>
      <c r="O521" s="12">
        <v>12</v>
      </c>
      <c r="P521" s="12">
        <v>4</v>
      </c>
      <c r="Q521" s="12">
        <v>38</v>
      </c>
      <c r="R521" s="12">
        <v>32</v>
      </c>
      <c r="S521" s="12">
        <v>3</v>
      </c>
      <c r="T521" s="12">
        <v>0</v>
      </c>
      <c r="U521" s="12">
        <v>1</v>
      </c>
      <c r="V521" s="12">
        <v>1</v>
      </c>
      <c r="W521" s="12">
        <v>9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0" t="str">
        <f t="shared" si="48"/>
        <v>Apurímac</v>
      </c>
    </row>
    <row r="522" spans="2:29" s="18" customFormat="1" x14ac:dyDescent="0.15">
      <c r="B522" s="9">
        <f t="shared" si="35"/>
        <v>516</v>
      </c>
      <c r="C522" s="9" t="s">
        <v>2787</v>
      </c>
      <c r="D522" s="10" t="str">
        <f t="shared" si="47"/>
        <v>Abancay</v>
      </c>
      <c r="E522" s="10" t="str">
        <f t="shared" si="47"/>
        <v>Dv. Pte. Pachachaca (PE-03S/AP-547)</v>
      </c>
      <c r="F522" s="10" t="str">
        <f t="shared" si="47"/>
        <v>Dv. Illanya</v>
      </c>
      <c r="G522" s="9" t="str">
        <f t="shared" si="47"/>
        <v>PE03S</v>
      </c>
      <c r="H522" s="8">
        <f t="shared" si="46"/>
        <v>1171</v>
      </c>
      <c r="I522" s="12">
        <v>172</v>
      </c>
      <c r="J522" s="12">
        <v>189</v>
      </c>
      <c r="K522" s="12">
        <v>206</v>
      </c>
      <c r="L522" s="12">
        <v>10</v>
      </c>
      <c r="M522" s="12">
        <v>291</v>
      </c>
      <c r="N522" s="12">
        <v>4</v>
      </c>
      <c r="O522" s="12">
        <v>10</v>
      </c>
      <c r="P522" s="12">
        <v>41</v>
      </c>
      <c r="Q522" s="12">
        <v>98</v>
      </c>
      <c r="R522" s="12">
        <v>44</v>
      </c>
      <c r="S522" s="12">
        <v>10</v>
      </c>
      <c r="T522" s="12">
        <v>1</v>
      </c>
      <c r="U522" s="12">
        <v>14</v>
      </c>
      <c r="V522" s="12">
        <v>7</v>
      </c>
      <c r="W522" s="12">
        <v>61</v>
      </c>
      <c r="X522" s="12">
        <v>1</v>
      </c>
      <c r="Y522" s="12">
        <v>3</v>
      </c>
      <c r="Z522" s="12">
        <v>6</v>
      </c>
      <c r="AA522" s="12">
        <v>3</v>
      </c>
      <c r="AB522" s="12">
        <v>0</v>
      </c>
      <c r="AC522" s="10" t="str">
        <f t="shared" si="48"/>
        <v>Apurímac</v>
      </c>
    </row>
    <row r="523" spans="2:29" s="18" customFormat="1" x14ac:dyDescent="0.15">
      <c r="B523" s="9">
        <f t="shared" si="35"/>
        <v>517</v>
      </c>
      <c r="C523" s="9" t="s">
        <v>2793</v>
      </c>
      <c r="D523" s="10" t="str">
        <f t="shared" si="47"/>
        <v>San Juan</v>
      </c>
      <c r="E523" s="10" t="str">
        <f t="shared" si="47"/>
        <v>Dv. Callaspuquio</v>
      </c>
      <c r="F523" s="10" t="str">
        <f t="shared" si="47"/>
        <v>Dv. Pichuipata</v>
      </c>
      <c r="G523" s="9" t="str">
        <f t="shared" si="47"/>
        <v>PE3SE</v>
      </c>
      <c r="H523" s="8">
        <f t="shared" si="46"/>
        <v>39</v>
      </c>
      <c r="I523" s="12">
        <v>1</v>
      </c>
      <c r="J523" s="12">
        <v>2</v>
      </c>
      <c r="K523" s="12">
        <v>16</v>
      </c>
      <c r="L523" s="12">
        <v>1</v>
      </c>
      <c r="M523" s="12">
        <v>5</v>
      </c>
      <c r="N523" s="12">
        <v>0</v>
      </c>
      <c r="O523" s="12">
        <v>1</v>
      </c>
      <c r="P523" s="12">
        <v>0</v>
      </c>
      <c r="Q523" s="12">
        <v>10</v>
      </c>
      <c r="R523" s="12">
        <v>3</v>
      </c>
      <c r="S523" s="12">
        <v>0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0</v>
      </c>
      <c r="Z523" s="12">
        <v>0</v>
      </c>
      <c r="AA523" s="12">
        <v>0</v>
      </c>
      <c r="AB523" s="12">
        <v>0</v>
      </c>
      <c r="AC523" s="10" t="str">
        <f t="shared" si="48"/>
        <v>Apurímac</v>
      </c>
    </row>
    <row r="524" spans="2:29" s="18" customFormat="1" x14ac:dyDescent="0.15">
      <c r="B524" s="9">
        <f t="shared" si="35"/>
        <v>518</v>
      </c>
      <c r="C524" s="9" t="s">
        <v>2798</v>
      </c>
      <c r="D524" s="10" t="str">
        <f t="shared" si="47"/>
        <v>San Pedro de Larcay</v>
      </c>
      <c r="E524" s="10" t="str">
        <f t="shared" si="47"/>
        <v>L.D. Ayacucho/Apurímac</v>
      </c>
      <c r="F524" s="10" t="str">
        <f t="shared" si="47"/>
        <v>Pampachiri</v>
      </c>
      <c r="G524" s="9" t="str">
        <f t="shared" si="47"/>
        <v>PE30B</v>
      </c>
      <c r="H524" s="8">
        <f t="shared" si="46"/>
        <v>52</v>
      </c>
      <c r="I524" s="12">
        <v>2</v>
      </c>
      <c r="J524" s="12">
        <v>4</v>
      </c>
      <c r="K524" s="12">
        <v>12</v>
      </c>
      <c r="L524" s="12">
        <v>1</v>
      </c>
      <c r="M524" s="12">
        <v>6</v>
      </c>
      <c r="N524" s="12">
        <v>1</v>
      </c>
      <c r="O524" s="12">
        <v>2</v>
      </c>
      <c r="P524" s="12">
        <v>0</v>
      </c>
      <c r="Q524" s="12">
        <v>13</v>
      </c>
      <c r="R524" s="12">
        <v>7</v>
      </c>
      <c r="S524" s="12">
        <v>2</v>
      </c>
      <c r="T524" s="12">
        <v>2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0" t="str">
        <f t="shared" si="48"/>
        <v>Apurímac</v>
      </c>
    </row>
    <row r="525" spans="2:29" s="18" customFormat="1" x14ac:dyDescent="0.15">
      <c r="B525" s="9">
        <f t="shared" si="35"/>
        <v>519</v>
      </c>
      <c r="C525" s="9" t="s">
        <v>2803</v>
      </c>
      <c r="D525" s="10" t="str">
        <f t="shared" si="47"/>
        <v>Moyoc</v>
      </c>
      <c r="E525" s="10" t="str">
        <f t="shared" si="47"/>
        <v>Dv. Sauceda</v>
      </c>
      <c r="F525" s="10" t="str">
        <f t="shared" si="47"/>
        <v>Emp. PE-03S/CU-639</v>
      </c>
      <c r="G525" s="9" t="str">
        <f t="shared" si="47"/>
        <v>PE03S</v>
      </c>
      <c r="H525" s="8">
        <f t="shared" si="46"/>
        <v>713</v>
      </c>
      <c r="I525" s="12">
        <v>193</v>
      </c>
      <c r="J525" s="12">
        <v>32</v>
      </c>
      <c r="K525" s="12">
        <v>83</v>
      </c>
      <c r="L525" s="12">
        <v>23</v>
      </c>
      <c r="M525" s="12">
        <v>97</v>
      </c>
      <c r="N525" s="12">
        <v>2</v>
      </c>
      <c r="O525" s="12">
        <v>11</v>
      </c>
      <c r="P525" s="12">
        <v>44</v>
      </c>
      <c r="Q525" s="12">
        <v>76</v>
      </c>
      <c r="R525" s="12">
        <v>48</v>
      </c>
      <c r="S525" s="12">
        <v>6</v>
      </c>
      <c r="T525" s="12">
        <v>4</v>
      </c>
      <c r="U525" s="12">
        <v>3</v>
      </c>
      <c r="V525" s="12">
        <v>6</v>
      </c>
      <c r="W525" s="12">
        <v>69</v>
      </c>
      <c r="X525" s="12">
        <v>0</v>
      </c>
      <c r="Y525" s="12">
        <v>1</v>
      </c>
      <c r="Z525" s="12">
        <v>2</v>
      </c>
      <c r="AA525" s="12">
        <v>13</v>
      </c>
      <c r="AB525" s="12">
        <v>0</v>
      </c>
      <c r="AC525" s="10" t="str">
        <f t="shared" si="48"/>
        <v>Cusco</v>
      </c>
    </row>
    <row r="526" spans="2:29" s="18" customFormat="1" x14ac:dyDescent="0.15">
      <c r="B526" s="9">
        <f t="shared" si="35"/>
        <v>520</v>
      </c>
      <c r="C526" s="9" t="s">
        <v>2809</v>
      </c>
      <c r="D526" s="10" t="str">
        <f t="shared" si="47"/>
        <v>Pucyura</v>
      </c>
      <c r="E526" s="10" t="str">
        <f t="shared" si="47"/>
        <v>Pucyura</v>
      </c>
      <c r="F526" s="10" t="str">
        <f t="shared" si="47"/>
        <v>Dv. Cachimayo</v>
      </c>
      <c r="G526" s="9" t="str">
        <f t="shared" si="47"/>
        <v>PE03S</v>
      </c>
      <c r="H526" s="8">
        <f t="shared" si="46"/>
        <v>3178</v>
      </c>
      <c r="I526" s="12">
        <v>705</v>
      </c>
      <c r="J526" s="12">
        <v>1306</v>
      </c>
      <c r="K526" s="12">
        <v>239</v>
      </c>
      <c r="L526" s="12">
        <v>149</v>
      </c>
      <c r="M526" s="12">
        <v>232</v>
      </c>
      <c r="N526" s="12">
        <v>120</v>
      </c>
      <c r="O526" s="12">
        <v>14</v>
      </c>
      <c r="P526" s="12">
        <v>35</v>
      </c>
      <c r="Q526" s="12">
        <v>232</v>
      </c>
      <c r="R526" s="12">
        <v>42</v>
      </c>
      <c r="S526" s="12">
        <v>8</v>
      </c>
      <c r="T526" s="12">
        <v>5</v>
      </c>
      <c r="U526" s="12">
        <v>9</v>
      </c>
      <c r="V526" s="12">
        <v>7</v>
      </c>
      <c r="W526" s="12">
        <v>69</v>
      </c>
      <c r="X526" s="12">
        <v>1</v>
      </c>
      <c r="Y526" s="12">
        <v>1</v>
      </c>
      <c r="Z526" s="12">
        <v>2</v>
      </c>
      <c r="AA526" s="12">
        <v>2</v>
      </c>
      <c r="AB526" s="12">
        <v>0</v>
      </c>
      <c r="AC526" s="10" t="str">
        <f t="shared" si="48"/>
        <v>Cusco</v>
      </c>
    </row>
    <row r="527" spans="2:29" s="18" customFormat="1" x14ac:dyDescent="0.15">
      <c r="B527" s="9">
        <f t="shared" si="35"/>
        <v>521</v>
      </c>
      <c r="C527" s="9" t="s">
        <v>2812</v>
      </c>
      <c r="D527" s="10" t="str">
        <f t="shared" ref="D527:G546" si="49">VLOOKUP($C527,Estaciones_2016,D$586,0)</f>
        <v>Poroy</v>
      </c>
      <c r="E527" s="10" t="str">
        <f t="shared" si="49"/>
        <v>Dv. Cachimayo (PE-03S/PE-28G)</v>
      </c>
      <c r="F527" s="10" t="str">
        <f t="shared" si="49"/>
        <v>Poroy</v>
      </c>
      <c r="G527" s="9" t="str">
        <f t="shared" si="49"/>
        <v>PE03S</v>
      </c>
      <c r="H527" s="8">
        <f t="shared" si="46"/>
        <v>6805</v>
      </c>
      <c r="I527" s="12">
        <v>2174</v>
      </c>
      <c r="J527" s="12">
        <v>1603</v>
      </c>
      <c r="K527" s="12">
        <v>451</v>
      </c>
      <c r="L527" s="12">
        <v>512</v>
      </c>
      <c r="M527" s="12">
        <v>1040</v>
      </c>
      <c r="N527" s="12">
        <v>439</v>
      </c>
      <c r="O527" s="12">
        <v>31</v>
      </c>
      <c r="P527" s="12">
        <v>98</v>
      </c>
      <c r="Q527" s="12">
        <v>293</v>
      </c>
      <c r="R527" s="12">
        <v>67</v>
      </c>
      <c r="S527" s="12">
        <v>7</v>
      </c>
      <c r="T527" s="12">
        <v>2</v>
      </c>
      <c r="U527" s="12">
        <v>4</v>
      </c>
      <c r="V527" s="12">
        <v>19</v>
      </c>
      <c r="W527" s="12">
        <v>60</v>
      </c>
      <c r="X527" s="12">
        <v>1</v>
      </c>
      <c r="Y527" s="12">
        <v>0</v>
      </c>
      <c r="Z527" s="12">
        <v>2</v>
      </c>
      <c r="AA527" s="12">
        <v>2</v>
      </c>
      <c r="AB527" s="12">
        <v>0</v>
      </c>
      <c r="AC527" s="10" t="str">
        <f t="shared" si="48"/>
        <v>Cusco</v>
      </c>
    </row>
    <row r="528" spans="2:29" s="18" customFormat="1" x14ac:dyDescent="0.15">
      <c r="B528" s="9">
        <f t="shared" si="35"/>
        <v>522</v>
      </c>
      <c r="C528" s="9" t="s">
        <v>2817</v>
      </c>
      <c r="D528" s="10" t="str">
        <f t="shared" si="49"/>
        <v>Chinchero</v>
      </c>
      <c r="E528" s="10" t="str">
        <f t="shared" si="49"/>
        <v>Chincheros</v>
      </c>
      <c r="F528" s="10" t="str">
        <f t="shared" si="49"/>
        <v>Cruz Pata (PE-28G/CU-111)</v>
      </c>
      <c r="G528" s="9" t="str">
        <f t="shared" si="49"/>
        <v>PE28F</v>
      </c>
      <c r="H528" s="8">
        <f t="shared" si="46"/>
        <v>1726</v>
      </c>
      <c r="I528" s="12">
        <v>507</v>
      </c>
      <c r="J528" s="12">
        <v>242</v>
      </c>
      <c r="K528" s="12">
        <v>119</v>
      </c>
      <c r="L528" s="12">
        <v>123</v>
      </c>
      <c r="M528" s="12">
        <v>521</v>
      </c>
      <c r="N528" s="12">
        <v>119</v>
      </c>
      <c r="O528" s="12">
        <v>5</v>
      </c>
      <c r="P528" s="12">
        <v>3</v>
      </c>
      <c r="Q528" s="12">
        <v>70</v>
      </c>
      <c r="R528" s="12">
        <v>9</v>
      </c>
      <c r="S528" s="12">
        <v>2</v>
      </c>
      <c r="T528" s="12">
        <v>0</v>
      </c>
      <c r="U528" s="12">
        <v>1</v>
      </c>
      <c r="V528" s="12">
        <v>0</v>
      </c>
      <c r="W528" s="12">
        <v>5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10" t="str">
        <f t="shared" si="48"/>
        <v>Cusco</v>
      </c>
    </row>
    <row r="529" spans="2:29" s="18" customFormat="1" x14ac:dyDescent="0.15">
      <c r="B529" s="9">
        <f t="shared" si="35"/>
        <v>523</v>
      </c>
      <c r="C529" s="9" t="s">
        <v>2822</v>
      </c>
      <c r="D529" s="10" t="str">
        <f t="shared" si="49"/>
        <v>Alfamayo</v>
      </c>
      <c r="E529" s="10" t="str">
        <f t="shared" si="49"/>
        <v>Abra Málaga</v>
      </c>
      <c r="F529" s="10" t="str">
        <f t="shared" si="49"/>
        <v>Alfamayo</v>
      </c>
      <c r="G529" s="9" t="str">
        <f t="shared" si="49"/>
        <v>PE28B</v>
      </c>
      <c r="H529" s="8">
        <f t="shared" si="46"/>
        <v>397</v>
      </c>
      <c r="I529" s="12">
        <v>136</v>
      </c>
      <c r="J529" s="12">
        <v>16</v>
      </c>
      <c r="K529" s="12">
        <v>60</v>
      </c>
      <c r="L529" s="12">
        <v>17</v>
      </c>
      <c r="M529" s="12">
        <v>47</v>
      </c>
      <c r="N529" s="12">
        <v>13</v>
      </c>
      <c r="O529" s="12">
        <v>23</v>
      </c>
      <c r="P529" s="12">
        <v>3</v>
      </c>
      <c r="Q529" s="12">
        <v>50</v>
      </c>
      <c r="R529" s="12">
        <v>14</v>
      </c>
      <c r="S529" s="12">
        <v>5</v>
      </c>
      <c r="T529" s="12">
        <v>0</v>
      </c>
      <c r="U529" s="12">
        <v>2</v>
      </c>
      <c r="V529" s="12">
        <v>1</v>
      </c>
      <c r="W529" s="12">
        <v>10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0" t="str">
        <f t="shared" si="48"/>
        <v>Cusco</v>
      </c>
    </row>
    <row r="530" spans="2:29" s="18" customFormat="1" x14ac:dyDescent="0.15">
      <c r="B530" s="9">
        <f t="shared" si="35"/>
        <v>524</v>
      </c>
      <c r="C530" s="9" t="s">
        <v>2826</v>
      </c>
      <c r="D530" s="10" t="str">
        <f t="shared" si="49"/>
        <v>Maranamura</v>
      </c>
      <c r="E530" s="10" t="str">
        <f t="shared" si="49"/>
        <v>Maranura (PE-028/CU-101)</v>
      </c>
      <c r="F530" s="10" t="str">
        <f t="shared" si="49"/>
        <v>Quillabamba</v>
      </c>
      <c r="G530" s="9" t="str">
        <f t="shared" si="49"/>
        <v>PE28B</v>
      </c>
      <c r="H530" s="8">
        <f t="shared" si="46"/>
        <v>827</v>
      </c>
      <c r="I530" s="12">
        <v>170</v>
      </c>
      <c r="J530" s="12">
        <v>206</v>
      </c>
      <c r="K530" s="12">
        <v>158</v>
      </c>
      <c r="L530" s="12">
        <v>4</v>
      </c>
      <c r="M530" s="12">
        <v>169</v>
      </c>
      <c r="N530" s="12">
        <v>15</v>
      </c>
      <c r="O530" s="12">
        <v>15</v>
      </c>
      <c r="P530" s="12">
        <v>1</v>
      </c>
      <c r="Q530" s="12">
        <v>68</v>
      </c>
      <c r="R530" s="12">
        <v>11</v>
      </c>
      <c r="S530" s="12">
        <v>2</v>
      </c>
      <c r="T530" s="12">
        <v>0</v>
      </c>
      <c r="U530" s="12">
        <v>0</v>
      </c>
      <c r="V530" s="12">
        <v>0</v>
      </c>
      <c r="W530" s="12">
        <v>4</v>
      </c>
      <c r="X530" s="12">
        <v>0</v>
      </c>
      <c r="Y530" s="12">
        <v>0</v>
      </c>
      <c r="Z530" s="12">
        <v>1</v>
      </c>
      <c r="AA530" s="12">
        <v>3</v>
      </c>
      <c r="AB530" s="12">
        <v>0</v>
      </c>
      <c r="AC530" s="10" t="str">
        <f t="shared" si="48"/>
        <v>Cusco</v>
      </c>
    </row>
    <row r="531" spans="2:29" s="18" customFormat="1" x14ac:dyDescent="0.15">
      <c r="B531" s="9">
        <f t="shared" si="35"/>
        <v>525</v>
      </c>
      <c r="C531" s="9" t="s">
        <v>2832</v>
      </c>
      <c r="D531" s="10" t="str">
        <f t="shared" si="49"/>
        <v>Piedra Blanca</v>
      </c>
      <c r="E531" s="10" t="str">
        <f t="shared" si="49"/>
        <v>Quillabamba</v>
      </c>
      <c r="F531" s="10" t="str">
        <f t="shared" si="49"/>
        <v>Dv. Echarate</v>
      </c>
      <c r="G531" s="9" t="str">
        <f t="shared" si="49"/>
        <v>PE28B</v>
      </c>
      <c r="H531" s="8">
        <f t="shared" si="46"/>
        <v>1146</v>
      </c>
      <c r="I531" s="12">
        <v>187</v>
      </c>
      <c r="J531" s="12">
        <v>314</v>
      </c>
      <c r="K531" s="12">
        <v>221</v>
      </c>
      <c r="L531" s="12">
        <v>8</v>
      </c>
      <c r="M531" s="12">
        <v>298</v>
      </c>
      <c r="N531" s="12">
        <v>14</v>
      </c>
      <c r="O531" s="12">
        <v>4</v>
      </c>
      <c r="P531" s="12">
        <v>17</v>
      </c>
      <c r="Q531" s="12">
        <v>69</v>
      </c>
      <c r="R531" s="12">
        <v>8</v>
      </c>
      <c r="S531" s="12">
        <v>0</v>
      </c>
      <c r="T531" s="12">
        <v>0</v>
      </c>
      <c r="U531" s="12">
        <v>0</v>
      </c>
      <c r="V531" s="12">
        <v>1</v>
      </c>
      <c r="W531" s="12">
        <v>5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0" t="str">
        <f t="shared" si="48"/>
        <v>Cusco</v>
      </c>
    </row>
    <row r="532" spans="2:29" s="18" customFormat="1" x14ac:dyDescent="0.15">
      <c r="B532" s="9">
        <f t="shared" si="35"/>
        <v>526</v>
      </c>
      <c r="C532" s="9" t="s">
        <v>2837</v>
      </c>
      <c r="D532" s="10" t="str">
        <f t="shared" si="49"/>
        <v>Palma Real</v>
      </c>
      <c r="E532" s="10" t="str">
        <f t="shared" si="49"/>
        <v>Dv. Quellouno (Chahuares)</v>
      </c>
      <c r="F532" s="10" t="str">
        <f t="shared" si="49"/>
        <v>Palma Real (PE-028/CU-102)</v>
      </c>
      <c r="G532" s="9" t="str">
        <f t="shared" si="49"/>
        <v>PE28B</v>
      </c>
      <c r="H532" s="8">
        <f t="shared" si="46"/>
        <v>336</v>
      </c>
      <c r="I532" s="12">
        <v>11</v>
      </c>
      <c r="J532" s="12">
        <v>10</v>
      </c>
      <c r="K532" s="12">
        <v>139</v>
      </c>
      <c r="L532" s="12">
        <v>13</v>
      </c>
      <c r="M532" s="12">
        <v>93</v>
      </c>
      <c r="N532" s="12">
        <v>3</v>
      </c>
      <c r="O532" s="12">
        <v>4</v>
      </c>
      <c r="P532" s="12">
        <v>0</v>
      </c>
      <c r="Q532" s="12">
        <v>57</v>
      </c>
      <c r="R532" s="12">
        <v>5</v>
      </c>
      <c r="S532" s="12">
        <v>0</v>
      </c>
      <c r="T532" s="12">
        <v>0</v>
      </c>
      <c r="U532" s="12">
        <v>0</v>
      </c>
      <c r="V532" s="12">
        <v>0</v>
      </c>
      <c r="W532" s="12">
        <v>1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0" t="str">
        <f t="shared" si="48"/>
        <v>Cusco</v>
      </c>
    </row>
    <row r="533" spans="2:29" s="18" customFormat="1" x14ac:dyDescent="0.15">
      <c r="B533" s="9">
        <f t="shared" si="35"/>
        <v>527</v>
      </c>
      <c r="C533" s="9" t="s">
        <v>2842</v>
      </c>
      <c r="D533" s="10" t="str">
        <f t="shared" si="49"/>
        <v>Quimbiri</v>
      </c>
      <c r="E533" s="10" t="str">
        <f t="shared" si="49"/>
        <v>Chirumpiari</v>
      </c>
      <c r="F533" s="10" t="str">
        <f t="shared" si="49"/>
        <v>Quimbiri (PE-28B/PE-28C)</v>
      </c>
      <c r="G533" s="9" t="str">
        <f t="shared" si="49"/>
        <v>PE28B</v>
      </c>
      <c r="H533" s="8">
        <f t="shared" si="46"/>
        <v>928</v>
      </c>
      <c r="I533" s="12">
        <v>362</v>
      </c>
      <c r="J533" s="12">
        <v>86</v>
      </c>
      <c r="K533" s="12">
        <v>138</v>
      </c>
      <c r="L533" s="12">
        <v>102</v>
      </c>
      <c r="M533" s="12">
        <v>84</v>
      </c>
      <c r="N533" s="12">
        <v>16</v>
      </c>
      <c r="O533" s="12">
        <v>15</v>
      </c>
      <c r="P533" s="12">
        <v>3</v>
      </c>
      <c r="Q533" s="12">
        <v>52</v>
      </c>
      <c r="R533" s="12">
        <v>32</v>
      </c>
      <c r="S533" s="12">
        <v>19</v>
      </c>
      <c r="T533" s="12">
        <v>1</v>
      </c>
      <c r="U533" s="12">
        <v>3</v>
      </c>
      <c r="V533" s="12">
        <v>2</v>
      </c>
      <c r="W533" s="12">
        <v>12</v>
      </c>
      <c r="X533" s="12">
        <v>0</v>
      </c>
      <c r="Y533" s="12">
        <v>0</v>
      </c>
      <c r="Z533" s="12">
        <v>0</v>
      </c>
      <c r="AA533" s="12">
        <v>1</v>
      </c>
      <c r="AB533" s="12">
        <v>0</v>
      </c>
      <c r="AC533" s="10" t="str">
        <f t="shared" si="48"/>
        <v>Cusco</v>
      </c>
    </row>
    <row r="534" spans="2:29" s="18" customFormat="1" x14ac:dyDescent="0.15">
      <c r="B534" s="9">
        <f t="shared" si="35"/>
        <v>528</v>
      </c>
      <c r="C534" s="9" t="s">
        <v>2848</v>
      </c>
      <c r="D534" s="10" t="str">
        <f t="shared" si="49"/>
        <v>Lamay</v>
      </c>
      <c r="E534" s="10" t="str">
        <f t="shared" si="49"/>
        <v>Pisac (PE-28B/PE-28G)</v>
      </c>
      <c r="F534" s="10" t="str">
        <f t="shared" si="49"/>
        <v>Calca (PE-028/CU-105)</v>
      </c>
      <c r="G534" s="9" t="str">
        <f t="shared" si="49"/>
        <v>PE28B</v>
      </c>
      <c r="H534" s="8">
        <f t="shared" si="46"/>
        <v>1537</v>
      </c>
      <c r="I534" s="12">
        <v>403</v>
      </c>
      <c r="J534" s="12">
        <v>188</v>
      </c>
      <c r="K534" s="12">
        <v>189</v>
      </c>
      <c r="L534" s="12">
        <v>26</v>
      </c>
      <c r="M534" s="12">
        <v>405</v>
      </c>
      <c r="N534" s="12">
        <v>102</v>
      </c>
      <c r="O534" s="12">
        <v>12</v>
      </c>
      <c r="P534" s="12">
        <v>0</v>
      </c>
      <c r="Q534" s="12">
        <v>159</v>
      </c>
      <c r="R534" s="12">
        <v>30</v>
      </c>
      <c r="S534" s="12">
        <v>7</v>
      </c>
      <c r="T534" s="12">
        <v>1</v>
      </c>
      <c r="U534" s="12">
        <v>2</v>
      </c>
      <c r="V534" s="12">
        <v>1</v>
      </c>
      <c r="W534" s="12">
        <v>11</v>
      </c>
      <c r="X534" s="12">
        <v>1</v>
      </c>
      <c r="Y534" s="12">
        <v>0</v>
      </c>
      <c r="Z534" s="12">
        <v>0</v>
      </c>
      <c r="AA534" s="12">
        <v>0</v>
      </c>
      <c r="AB534" s="12">
        <v>0</v>
      </c>
      <c r="AC534" s="10" t="str">
        <f t="shared" si="48"/>
        <v>Cusco</v>
      </c>
    </row>
    <row r="535" spans="2:29" s="18" customFormat="1" x14ac:dyDescent="0.15">
      <c r="B535" s="9">
        <f t="shared" si="35"/>
        <v>529</v>
      </c>
      <c r="C535" s="9" t="s">
        <v>2853</v>
      </c>
      <c r="D535" s="10" t="str">
        <f t="shared" si="49"/>
        <v>Corao</v>
      </c>
      <c r="E535" s="10" t="str">
        <f t="shared" si="49"/>
        <v>Cusco</v>
      </c>
      <c r="F535" s="10" t="str">
        <f t="shared" si="49"/>
        <v>Pisac (Emp PE-28B/PE-28H)</v>
      </c>
      <c r="G535" s="9" t="str">
        <f t="shared" si="49"/>
        <v>PE28H</v>
      </c>
      <c r="H535" s="8">
        <f t="shared" si="46"/>
        <v>2276</v>
      </c>
      <c r="I535" s="12">
        <v>649</v>
      </c>
      <c r="J535" s="12">
        <v>420</v>
      </c>
      <c r="K535" s="12">
        <v>269</v>
      </c>
      <c r="L535" s="12">
        <v>156</v>
      </c>
      <c r="M535" s="12">
        <v>542</v>
      </c>
      <c r="N535" s="12">
        <v>115</v>
      </c>
      <c r="O535" s="12">
        <v>4</v>
      </c>
      <c r="P535" s="12">
        <v>0</v>
      </c>
      <c r="Q535" s="12">
        <v>101</v>
      </c>
      <c r="R535" s="12">
        <v>17</v>
      </c>
      <c r="S535" s="12">
        <v>3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0" t="str">
        <f t="shared" si="48"/>
        <v>Cusco</v>
      </c>
    </row>
    <row r="536" spans="2:29" s="18" customFormat="1" x14ac:dyDescent="0.15">
      <c r="B536" s="9">
        <f t="shared" si="35"/>
        <v>530</v>
      </c>
      <c r="C536" s="9" t="s">
        <v>2859</v>
      </c>
      <c r="D536" s="10" t="str">
        <f t="shared" si="49"/>
        <v>Huaro</v>
      </c>
      <c r="E536" s="10" t="str">
        <f t="shared" si="49"/>
        <v>Dv. Canicunca</v>
      </c>
      <c r="F536" s="10" t="str">
        <f t="shared" si="49"/>
        <v>Urcos</v>
      </c>
      <c r="G536" s="9" t="str">
        <f t="shared" si="49"/>
        <v>PE03S</v>
      </c>
      <c r="H536" s="8">
        <f t="shared" si="46"/>
        <v>3856</v>
      </c>
      <c r="I536" s="12">
        <v>929</v>
      </c>
      <c r="J536" s="12">
        <v>988</v>
      </c>
      <c r="K536" s="12">
        <v>400</v>
      </c>
      <c r="L536" s="12">
        <v>278</v>
      </c>
      <c r="M536" s="12">
        <v>183</v>
      </c>
      <c r="N536" s="12">
        <v>123</v>
      </c>
      <c r="O536" s="12">
        <v>240</v>
      </c>
      <c r="P536" s="12">
        <v>95</v>
      </c>
      <c r="Q536" s="12">
        <v>278</v>
      </c>
      <c r="R536" s="12">
        <v>77</v>
      </c>
      <c r="S536" s="12">
        <v>20</v>
      </c>
      <c r="T536" s="12">
        <v>7</v>
      </c>
      <c r="U536" s="12">
        <v>19</v>
      </c>
      <c r="V536" s="12">
        <v>28</v>
      </c>
      <c r="W536" s="12">
        <v>185</v>
      </c>
      <c r="X536" s="12">
        <v>3</v>
      </c>
      <c r="Y536" s="12">
        <v>1</v>
      </c>
      <c r="Z536" s="12">
        <v>1</v>
      </c>
      <c r="AA536" s="12">
        <v>1</v>
      </c>
      <c r="AB536" s="12">
        <v>0</v>
      </c>
      <c r="AC536" s="10" t="str">
        <f t="shared" si="48"/>
        <v>Cusco</v>
      </c>
    </row>
    <row r="537" spans="2:29" s="18" customFormat="1" x14ac:dyDescent="0.15">
      <c r="B537" s="9">
        <f t="shared" si="35"/>
        <v>531</v>
      </c>
      <c r="C537" s="9" t="s">
        <v>2862</v>
      </c>
      <c r="D537" s="10" t="str">
        <f t="shared" si="49"/>
        <v>Ocongate</v>
      </c>
      <c r="E537" s="10" t="str">
        <f t="shared" si="49"/>
        <v>Emp. PE-30C/CU-107</v>
      </c>
      <c r="F537" s="10" t="str">
        <f t="shared" si="49"/>
        <v>Ocongate</v>
      </c>
      <c r="G537" s="9" t="str">
        <f t="shared" si="49"/>
        <v>PE30C</v>
      </c>
      <c r="H537" s="8">
        <f t="shared" si="46"/>
        <v>606</v>
      </c>
      <c r="I537" s="12">
        <v>194</v>
      </c>
      <c r="J537" s="12">
        <v>102</v>
      </c>
      <c r="K537" s="12">
        <v>77</v>
      </c>
      <c r="L537" s="12">
        <v>22</v>
      </c>
      <c r="M537" s="12">
        <v>31</v>
      </c>
      <c r="N537" s="12">
        <v>5</v>
      </c>
      <c r="O537" s="12">
        <v>35</v>
      </c>
      <c r="P537" s="12">
        <v>10</v>
      </c>
      <c r="Q537" s="12">
        <v>64</v>
      </c>
      <c r="R537" s="12">
        <v>35</v>
      </c>
      <c r="S537" s="12">
        <v>6</v>
      </c>
      <c r="T537" s="12">
        <v>2</v>
      </c>
      <c r="U537" s="12">
        <v>1</v>
      </c>
      <c r="V537" s="12">
        <v>3</v>
      </c>
      <c r="W537" s="12">
        <v>18</v>
      </c>
      <c r="X537" s="12">
        <v>0</v>
      </c>
      <c r="Y537" s="12">
        <v>1</v>
      </c>
      <c r="Z537" s="12">
        <v>0</v>
      </c>
      <c r="AA537" s="12">
        <v>0</v>
      </c>
      <c r="AB537" s="12">
        <v>0</v>
      </c>
      <c r="AC537" s="10" t="str">
        <f t="shared" si="48"/>
        <v>Cusco</v>
      </c>
    </row>
    <row r="538" spans="2:29" s="18" customFormat="1" x14ac:dyDescent="0.15">
      <c r="B538" s="9">
        <f t="shared" si="35"/>
        <v>532</v>
      </c>
      <c r="C538" s="9" t="s">
        <v>2866</v>
      </c>
      <c r="D538" s="10" t="str">
        <f t="shared" si="49"/>
        <v>Checacupe</v>
      </c>
      <c r="E538" s="10" t="str">
        <f t="shared" si="49"/>
        <v>Chuquicahuana (PE-03S/CU-118)</v>
      </c>
      <c r="F538" s="10" t="str">
        <f t="shared" si="49"/>
        <v>Dv. Checacupe</v>
      </c>
      <c r="G538" s="9" t="str">
        <f t="shared" si="49"/>
        <v>PE03S</v>
      </c>
      <c r="H538" s="8">
        <f t="shared" si="46"/>
        <v>1279</v>
      </c>
      <c r="I538" s="12">
        <v>224</v>
      </c>
      <c r="J538" s="12">
        <v>113</v>
      </c>
      <c r="K538" s="12">
        <v>182</v>
      </c>
      <c r="L538" s="12">
        <v>66</v>
      </c>
      <c r="M538" s="12">
        <v>106</v>
      </c>
      <c r="N538" s="12">
        <v>0</v>
      </c>
      <c r="O538" s="12">
        <v>179</v>
      </c>
      <c r="P538" s="12">
        <v>70</v>
      </c>
      <c r="Q538" s="12">
        <v>142</v>
      </c>
      <c r="R538" s="12">
        <v>28</v>
      </c>
      <c r="S538" s="12">
        <v>8</v>
      </c>
      <c r="T538" s="12">
        <v>1</v>
      </c>
      <c r="U538" s="12">
        <v>3</v>
      </c>
      <c r="V538" s="12">
        <v>6</v>
      </c>
      <c r="W538" s="12">
        <v>149</v>
      </c>
      <c r="X538" s="12">
        <v>0</v>
      </c>
      <c r="Y538" s="12">
        <v>0</v>
      </c>
      <c r="Z538" s="12">
        <v>1</v>
      </c>
      <c r="AA538" s="12">
        <v>1</v>
      </c>
      <c r="AB538" s="12">
        <v>0</v>
      </c>
      <c r="AC538" s="10" t="str">
        <f t="shared" si="48"/>
        <v>Cusco</v>
      </c>
    </row>
    <row r="539" spans="2:29" s="18" customFormat="1" x14ac:dyDescent="0.15">
      <c r="B539" s="9">
        <f t="shared" si="35"/>
        <v>533</v>
      </c>
      <c r="C539" s="9" t="s">
        <v>2872</v>
      </c>
      <c r="D539" s="10" t="str">
        <f t="shared" si="49"/>
        <v>Marangani</v>
      </c>
      <c r="E539" s="10" t="str">
        <f t="shared" si="49"/>
        <v>Sicuani (Emp. PE-03S/PE-34F)</v>
      </c>
      <c r="F539" s="10" t="str">
        <f t="shared" si="49"/>
        <v>Dv. Pucachupa</v>
      </c>
      <c r="G539" s="9" t="str">
        <f t="shared" si="49"/>
        <v>PE03S</v>
      </c>
      <c r="H539" s="8">
        <f t="shared" si="46"/>
        <v>1220</v>
      </c>
      <c r="I539" s="12">
        <v>134</v>
      </c>
      <c r="J539" s="12">
        <v>386</v>
      </c>
      <c r="K539" s="12">
        <v>96</v>
      </c>
      <c r="L539" s="12">
        <v>28</v>
      </c>
      <c r="M539" s="12">
        <v>179</v>
      </c>
      <c r="N539" s="12">
        <v>37</v>
      </c>
      <c r="O539" s="12">
        <v>54</v>
      </c>
      <c r="P539" s="12">
        <v>54</v>
      </c>
      <c r="Q539" s="12">
        <v>83</v>
      </c>
      <c r="R539" s="12">
        <v>19</v>
      </c>
      <c r="S539" s="12">
        <v>12</v>
      </c>
      <c r="T539" s="12">
        <v>5</v>
      </c>
      <c r="U539" s="12">
        <v>6</v>
      </c>
      <c r="V539" s="12">
        <v>5</v>
      </c>
      <c r="W539" s="12">
        <v>98</v>
      </c>
      <c r="X539" s="12">
        <v>5</v>
      </c>
      <c r="Y539" s="12">
        <v>8</v>
      </c>
      <c r="Z539" s="12">
        <v>4</v>
      </c>
      <c r="AA539" s="12">
        <v>7</v>
      </c>
      <c r="AB539" s="12">
        <v>0</v>
      </c>
      <c r="AC539" s="10" t="str">
        <f t="shared" si="48"/>
        <v>Cusco</v>
      </c>
    </row>
    <row r="540" spans="2:29" s="18" customFormat="1" x14ac:dyDescent="0.15">
      <c r="B540" s="9">
        <f t="shared" si="35"/>
        <v>534</v>
      </c>
      <c r="C540" s="9" t="s">
        <v>2878</v>
      </c>
      <c r="D540" s="10" t="str">
        <f t="shared" si="49"/>
        <v>Langui</v>
      </c>
      <c r="E540" s="10" t="str">
        <f t="shared" si="49"/>
        <v>Dv. Viluyo</v>
      </c>
      <c r="F540" s="10" t="str">
        <f t="shared" si="49"/>
        <v>Sicuani (Emp. PE-03S/PE-34F)</v>
      </c>
      <c r="G540" s="9" t="str">
        <f t="shared" si="49"/>
        <v>PE34G</v>
      </c>
      <c r="H540" s="8">
        <f t="shared" si="46"/>
        <v>463</v>
      </c>
      <c r="I540" s="12">
        <v>45</v>
      </c>
      <c r="J540" s="12">
        <v>31</v>
      </c>
      <c r="K540" s="12">
        <v>87</v>
      </c>
      <c r="L540" s="12">
        <v>13</v>
      </c>
      <c r="M540" s="12">
        <v>106</v>
      </c>
      <c r="N540" s="12">
        <v>49</v>
      </c>
      <c r="O540" s="12">
        <v>7</v>
      </c>
      <c r="P540" s="12">
        <v>2</v>
      </c>
      <c r="Q540" s="12">
        <v>50</v>
      </c>
      <c r="R540" s="12">
        <v>9</v>
      </c>
      <c r="S540" s="12">
        <v>1</v>
      </c>
      <c r="T540" s="12">
        <v>0</v>
      </c>
      <c r="U540" s="12">
        <v>0</v>
      </c>
      <c r="V540" s="12">
        <v>0</v>
      </c>
      <c r="W540" s="12">
        <v>63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0" t="str">
        <f t="shared" si="48"/>
        <v>Cusco</v>
      </c>
    </row>
    <row r="541" spans="2:29" s="18" customFormat="1" x14ac:dyDescent="0.15">
      <c r="B541" s="9">
        <f t="shared" si="35"/>
        <v>535</v>
      </c>
      <c r="C541" s="9" t="s">
        <v>2884</v>
      </c>
      <c r="D541" s="10" t="str">
        <f t="shared" si="49"/>
        <v>Oscollo</v>
      </c>
      <c r="E541" s="10" t="str">
        <f t="shared" si="49"/>
        <v>Morocaque</v>
      </c>
      <c r="F541" s="10" t="str">
        <f t="shared" si="49"/>
        <v>Abra Talocasa</v>
      </c>
      <c r="G541" s="9" t="str">
        <f t="shared" si="49"/>
        <v>PE34J</v>
      </c>
      <c r="H541" s="8">
        <f t="shared" si="46"/>
        <v>549</v>
      </c>
      <c r="I541" s="12">
        <v>19</v>
      </c>
      <c r="J541" s="12">
        <v>7</v>
      </c>
      <c r="K541" s="12">
        <v>108</v>
      </c>
      <c r="L541" s="12">
        <v>14</v>
      </c>
      <c r="M541" s="12">
        <v>8</v>
      </c>
      <c r="N541" s="12">
        <v>3</v>
      </c>
      <c r="O541" s="12">
        <v>45</v>
      </c>
      <c r="P541" s="12">
        <v>2</v>
      </c>
      <c r="Q541" s="12">
        <v>28</v>
      </c>
      <c r="R541" s="12">
        <v>14</v>
      </c>
      <c r="S541" s="12">
        <v>4</v>
      </c>
      <c r="T541" s="12">
        <v>1</v>
      </c>
      <c r="U541" s="12">
        <v>6</v>
      </c>
      <c r="V541" s="12">
        <v>4</v>
      </c>
      <c r="W541" s="12">
        <v>286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0" t="str">
        <f t="shared" si="48"/>
        <v>Cusco</v>
      </c>
    </row>
    <row r="542" spans="2:29" s="18" customFormat="1" x14ac:dyDescent="0.15">
      <c r="B542" s="9">
        <f t="shared" si="35"/>
        <v>536</v>
      </c>
      <c r="C542" s="9" t="s">
        <v>2887</v>
      </c>
      <c r="D542" s="10" t="str">
        <f t="shared" si="49"/>
        <v>Plupera</v>
      </c>
      <c r="E542" s="10" t="str">
        <f t="shared" si="49"/>
        <v>Héctor Tejada</v>
      </c>
      <c r="F542" s="10" t="str">
        <f t="shared" si="49"/>
        <v>Abra Mataracocha</v>
      </c>
      <c r="G542" s="9" t="str">
        <f t="shared" si="49"/>
        <v>PE3SG</v>
      </c>
      <c r="H542" s="8">
        <f t="shared" si="46"/>
        <v>337</v>
      </c>
      <c r="I542" s="12">
        <v>19</v>
      </c>
      <c r="J542" s="12">
        <v>29</v>
      </c>
      <c r="K542" s="12">
        <v>97</v>
      </c>
      <c r="L542" s="12">
        <v>15</v>
      </c>
      <c r="M542" s="12">
        <v>111</v>
      </c>
      <c r="N542" s="12">
        <v>1</v>
      </c>
      <c r="O542" s="12">
        <v>1</v>
      </c>
      <c r="P542" s="12">
        <v>0</v>
      </c>
      <c r="Q542" s="12">
        <v>58</v>
      </c>
      <c r="R542" s="12">
        <v>4</v>
      </c>
      <c r="S542" s="12">
        <v>1</v>
      </c>
      <c r="T542" s="12">
        <v>0</v>
      </c>
      <c r="U542" s="12">
        <v>0</v>
      </c>
      <c r="V542" s="12">
        <v>0</v>
      </c>
      <c r="W542" s="12">
        <v>1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0" t="str">
        <f t="shared" si="48"/>
        <v>Cusco</v>
      </c>
    </row>
    <row r="543" spans="2:29" s="18" customFormat="1" x14ac:dyDescent="0.15">
      <c r="B543" s="9">
        <f t="shared" si="35"/>
        <v>537</v>
      </c>
      <c r="C543" s="9" t="s">
        <v>2893</v>
      </c>
      <c r="D543" s="10" t="str">
        <f t="shared" si="49"/>
        <v>Santo Tomás</v>
      </c>
      <c r="E543" s="10" t="str">
        <f t="shared" si="49"/>
        <v>Santo Tomás de Chumbivilcas</v>
      </c>
      <c r="F543" s="10" t="str">
        <f t="shared" si="49"/>
        <v>Abra Asnoccasa</v>
      </c>
      <c r="G543" s="9" t="str">
        <f t="shared" si="49"/>
        <v>PE3SG</v>
      </c>
      <c r="H543" s="8">
        <f t="shared" si="46"/>
        <v>195</v>
      </c>
      <c r="I543" s="12">
        <v>27</v>
      </c>
      <c r="J543" s="12">
        <v>15</v>
      </c>
      <c r="K543" s="12">
        <v>50</v>
      </c>
      <c r="L543" s="12">
        <v>4</v>
      </c>
      <c r="M543" s="12">
        <v>44</v>
      </c>
      <c r="N543" s="12">
        <v>3</v>
      </c>
      <c r="O543" s="12">
        <v>6</v>
      </c>
      <c r="P543" s="12">
        <v>0</v>
      </c>
      <c r="Q543" s="12">
        <v>37</v>
      </c>
      <c r="R543" s="12">
        <v>6</v>
      </c>
      <c r="S543" s="12">
        <v>0</v>
      </c>
      <c r="T543" s="12">
        <v>0</v>
      </c>
      <c r="U543" s="12">
        <v>0</v>
      </c>
      <c r="V543" s="12">
        <v>0</v>
      </c>
      <c r="W543" s="12">
        <v>3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0" t="str">
        <f t="shared" si="48"/>
        <v>Cusco</v>
      </c>
    </row>
    <row r="544" spans="2:29" s="18" customFormat="1" x14ac:dyDescent="0.15">
      <c r="B544" s="9">
        <f t="shared" si="35"/>
        <v>538</v>
      </c>
      <c r="C544" s="9" t="s">
        <v>2898</v>
      </c>
      <c r="D544" s="10" t="str">
        <f t="shared" si="49"/>
        <v>Imata</v>
      </c>
      <c r="E544" s="10" t="str">
        <f t="shared" si="49"/>
        <v>Santa Lucía</v>
      </c>
      <c r="F544" s="10" t="str">
        <f t="shared" si="49"/>
        <v>Deustua (PE-34A/PU-120)</v>
      </c>
      <c r="G544" s="9" t="str">
        <f t="shared" si="49"/>
        <v>PE34A</v>
      </c>
      <c r="H544" s="8">
        <f t="shared" si="46"/>
        <v>1079</v>
      </c>
      <c r="I544" s="12">
        <v>210</v>
      </c>
      <c r="J544" s="12">
        <v>15</v>
      </c>
      <c r="K544" s="12">
        <v>100</v>
      </c>
      <c r="L544" s="12">
        <v>3</v>
      </c>
      <c r="M544" s="12">
        <v>152</v>
      </c>
      <c r="N544" s="12">
        <v>8</v>
      </c>
      <c r="O544" s="12">
        <v>28</v>
      </c>
      <c r="P544" s="12">
        <v>92</v>
      </c>
      <c r="Q544" s="12">
        <v>67</v>
      </c>
      <c r="R544" s="12">
        <v>26</v>
      </c>
      <c r="S544" s="12">
        <v>10</v>
      </c>
      <c r="T544" s="12">
        <v>2</v>
      </c>
      <c r="U544" s="12">
        <v>10</v>
      </c>
      <c r="V544" s="12">
        <v>16</v>
      </c>
      <c r="W544" s="12">
        <v>328</v>
      </c>
      <c r="X544" s="12">
        <v>1</v>
      </c>
      <c r="Y544" s="12">
        <v>0</v>
      </c>
      <c r="Z544" s="12">
        <v>2</v>
      </c>
      <c r="AA544" s="12">
        <v>9</v>
      </c>
      <c r="AB544" s="12">
        <v>0</v>
      </c>
      <c r="AC544" s="10" t="str">
        <f t="shared" si="48"/>
        <v>Puno</v>
      </c>
    </row>
    <row r="545" spans="2:29" s="18" customFormat="1" x14ac:dyDescent="0.15">
      <c r="B545" s="9">
        <f t="shared" si="35"/>
        <v>539</v>
      </c>
      <c r="C545" s="9" t="s">
        <v>2903</v>
      </c>
      <c r="D545" s="10" t="str">
        <f t="shared" si="49"/>
        <v>Deustua</v>
      </c>
      <c r="E545" s="10" t="str">
        <f t="shared" si="49"/>
        <v>Santa Lucía</v>
      </c>
      <c r="F545" s="10" t="str">
        <f t="shared" si="49"/>
        <v>Deustua (PE-34A/PU-120)</v>
      </c>
      <c r="G545" s="9" t="str">
        <f t="shared" si="49"/>
        <v>PE34A</v>
      </c>
      <c r="H545" s="8">
        <f t="shared" si="46"/>
        <v>2353</v>
      </c>
      <c r="I545" s="12">
        <v>306</v>
      </c>
      <c r="J545" s="12">
        <v>202</v>
      </c>
      <c r="K545" s="12">
        <v>285</v>
      </c>
      <c r="L545" s="12">
        <v>6</v>
      </c>
      <c r="M545" s="12">
        <v>428</v>
      </c>
      <c r="N545" s="12">
        <v>9</v>
      </c>
      <c r="O545" s="12">
        <v>99</v>
      </c>
      <c r="P545" s="12">
        <v>134</v>
      </c>
      <c r="Q545" s="12">
        <v>123</v>
      </c>
      <c r="R545" s="12">
        <v>66</v>
      </c>
      <c r="S545" s="12">
        <v>54</v>
      </c>
      <c r="T545" s="12">
        <v>12</v>
      </c>
      <c r="U545" s="12">
        <v>19</v>
      </c>
      <c r="V545" s="12">
        <v>19</v>
      </c>
      <c r="W545" s="12">
        <v>541</v>
      </c>
      <c r="X545" s="12">
        <v>9</v>
      </c>
      <c r="Y545" s="12">
        <v>16</v>
      </c>
      <c r="Z545" s="12">
        <v>14</v>
      </c>
      <c r="AA545" s="12">
        <v>11</v>
      </c>
      <c r="AB545" s="12">
        <v>0</v>
      </c>
      <c r="AC545" s="10" t="str">
        <f t="shared" si="48"/>
        <v>Puno</v>
      </c>
    </row>
    <row r="546" spans="2:29" s="18" customFormat="1" x14ac:dyDescent="0.15">
      <c r="B546" s="9">
        <f t="shared" si="35"/>
        <v>540</v>
      </c>
      <c r="C546" s="9" t="s">
        <v>2906</v>
      </c>
      <c r="D546" s="10" t="str">
        <f t="shared" si="49"/>
        <v>Arcopunco</v>
      </c>
      <c r="E546" s="10" t="str">
        <f t="shared" si="49"/>
        <v>Deustua (PE-34A/PU-120)</v>
      </c>
      <c r="F546" s="10" t="str">
        <f t="shared" si="49"/>
        <v>Juliaca (PE-03S/PE-34H)</v>
      </c>
      <c r="G546" s="9" t="str">
        <f t="shared" si="49"/>
        <v>PE34A</v>
      </c>
      <c r="H546" s="8">
        <f t="shared" si="46"/>
        <v>1573</v>
      </c>
      <c r="I546" s="12">
        <v>196</v>
      </c>
      <c r="J546" s="12">
        <v>71</v>
      </c>
      <c r="K546" s="12">
        <v>163</v>
      </c>
      <c r="L546" s="12">
        <v>1</v>
      </c>
      <c r="M546" s="12">
        <v>293</v>
      </c>
      <c r="N546" s="12">
        <v>1</v>
      </c>
      <c r="O546" s="12">
        <v>58</v>
      </c>
      <c r="P546" s="12">
        <v>122</v>
      </c>
      <c r="Q546" s="12">
        <v>98</v>
      </c>
      <c r="R546" s="12">
        <v>48</v>
      </c>
      <c r="S546" s="12">
        <v>40</v>
      </c>
      <c r="T546" s="12">
        <v>8</v>
      </c>
      <c r="U546" s="12">
        <v>39</v>
      </c>
      <c r="V546" s="12">
        <v>9</v>
      </c>
      <c r="W546" s="12">
        <v>382</v>
      </c>
      <c r="X546" s="12">
        <v>3</v>
      </c>
      <c r="Y546" s="12">
        <v>37</v>
      </c>
      <c r="Z546" s="12">
        <v>4</v>
      </c>
      <c r="AA546" s="12">
        <v>0</v>
      </c>
      <c r="AB546" s="12">
        <v>0</v>
      </c>
      <c r="AC546" s="10" t="str">
        <f t="shared" si="48"/>
        <v>Puno</v>
      </c>
    </row>
    <row r="547" spans="2:29" s="18" customFormat="1" x14ac:dyDescent="0.15">
      <c r="B547" s="9">
        <f t="shared" si="35"/>
        <v>541</v>
      </c>
      <c r="C547" s="9" t="s">
        <v>2911</v>
      </c>
      <c r="D547" s="10" t="str">
        <f t="shared" ref="D547:G566" si="50">VLOOKUP($C547,Estaciones_2016,D$586,0)</f>
        <v>Puente Maravillas</v>
      </c>
      <c r="E547" s="10" t="str">
        <f t="shared" si="50"/>
        <v>Dv. Chingora</v>
      </c>
      <c r="F547" s="10" t="str">
        <f t="shared" si="50"/>
        <v>Juliaca (Acceso Norte)</v>
      </c>
      <c r="G547" s="9" t="str">
        <f t="shared" si="50"/>
        <v>PE03S</v>
      </c>
      <c r="H547" s="8">
        <f t="shared" si="46"/>
        <v>2420</v>
      </c>
      <c r="I547" s="12">
        <v>234</v>
      </c>
      <c r="J547" s="12">
        <v>83</v>
      </c>
      <c r="K547" s="12">
        <v>370</v>
      </c>
      <c r="L547" s="12">
        <v>222</v>
      </c>
      <c r="M547" s="12">
        <v>936</v>
      </c>
      <c r="N547" s="12">
        <v>1</v>
      </c>
      <c r="O547" s="12">
        <v>55</v>
      </c>
      <c r="P547" s="12">
        <v>73</v>
      </c>
      <c r="Q547" s="12">
        <v>220</v>
      </c>
      <c r="R547" s="12">
        <v>34</v>
      </c>
      <c r="S547" s="12">
        <v>8</v>
      </c>
      <c r="T547" s="12">
        <v>1</v>
      </c>
      <c r="U547" s="12">
        <v>4</v>
      </c>
      <c r="V547" s="12">
        <v>6</v>
      </c>
      <c r="W547" s="12">
        <v>170</v>
      </c>
      <c r="X547" s="12">
        <v>0</v>
      </c>
      <c r="Y547" s="12">
        <v>0</v>
      </c>
      <c r="Z547" s="12">
        <v>1</v>
      </c>
      <c r="AA547" s="12">
        <v>2</v>
      </c>
      <c r="AB547" s="12">
        <v>0</v>
      </c>
      <c r="AC547" s="10" t="str">
        <f t="shared" si="48"/>
        <v>Puno</v>
      </c>
    </row>
    <row r="548" spans="2:29" s="18" customFormat="1" x14ac:dyDescent="0.15">
      <c r="B548" s="9">
        <f t="shared" si="35"/>
        <v>542</v>
      </c>
      <c r="C548" s="9" t="s">
        <v>2915</v>
      </c>
      <c r="D548" s="10" t="str">
        <f t="shared" si="50"/>
        <v>Azangaro</v>
      </c>
      <c r="E548" s="10" t="str">
        <f t="shared" si="50"/>
        <v>Calapuja (Emp. PE-03S/PE-34B)</v>
      </c>
      <c r="F548" s="10" t="str">
        <f t="shared" si="50"/>
        <v>Emp. PE-34B/PU-119</v>
      </c>
      <c r="G548" s="9" t="str">
        <f t="shared" si="50"/>
        <v>PE34B</v>
      </c>
      <c r="H548" s="8">
        <f t="shared" si="46"/>
        <v>859</v>
      </c>
      <c r="I548" s="12">
        <v>80</v>
      </c>
      <c r="J548" s="12">
        <v>35</v>
      </c>
      <c r="K548" s="12">
        <v>149</v>
      </c>
      <c r="L548" s="12">
        <v>32</v>
      </c>
      <c r="M548" s="12">
        <v>365</v>
      </c>
      <c r="N548" s="12">
        <v>17</v>
      </c>
      <c r="O548" s="12">
        <v>26</v>
      </c>
      <c r="P548" s="12">
        <v>8</v>
      </c>
      <c r="Q548" s="12">
        <v>71</v>
      </c>
      <c r="R548" s="12">
        <v>21</v>
      </c>
      <c r="S548" s="12">
        <v>2</v>
      </c>
      <c r="T548" s="12">
        <v>1</v>
      </c>
      <c r="U548" s="12">
        <v>4</v>
      </c>
      <c r="V548" s="12">
        <v>3</v>
      </c>
      <c r="W548" s="12">
        <v>43</v>
      </c>
      <c r="X548" s="12">
        <v>1</v>
      </c>
      <c r="Y548" s="12">
        <v>1</v>
      </c>
      <c r="Z548" s="12">
        <v>0</v>
      </c>
      <c r="AA548" s="12">
        <v>0</v>
      </c>
      <c r="AB548" s="12">
        <v>0</v>
      </c>
      <c r="AC548" s="10" t="str">
        <f t="shared" si="48"/>
        <v>Puno</v>
      </c>
    </row>
    <row r="549" spans="2:29" s="18" customFormat="1" x14ac:dyDescent="0.15">
      <c r="B549" s="9">
        <f t="shared" si="35"/>
        <v>543</v>
      </c>
      <c r="C549" s="9" t="s">
        <v>2920</v>
      </c>
      <c r="D549" s="10" t="str">
        <f t="shared" si="50"/>
        <v>Ayaviri</v>
      </c>
      <c r="E549" s="10" t="str">
        <f t="shared" si="50"/>
        <v>Dv. Pucará</v>
      </c>
      <c r="F549" s="10" t="str">
        <f t="shared" si="50"/>
        <v>Dv. Tinajani</v>
      </c>
      <c r="G549" s="9" t="str">
        <f t="shared" si="50"/>
        <v>PE03S</v>
      </c>
      <c r="H549" s="8">
        <f t="shared" si="46"/>
        <v>907</v>
      </c>
      <c r="I549" s="12">
        <v>94</v>
      </c>
      <c r="J549" s="12">
        <v>68</v>
      </c>
      <c r="K549" s="12">
        <v>132</v>
      </c>
      <c r="L549" s="12">
        <v>17</v>
      </c>
      <c r="M549" s="12">
        <v>250</v>
      </c>
      <c r="N549" s="12">
        <v>2</v>
      </c>
      <c r="O549" s="12">
        <v>29</v>
      </c>
      <c r="P549" s="12">
        <v>64</v>
      </c>
      <c r="Q549" s="12">
        <v>88</v>
      </c>
      <c r="R549" s="12">
        <v>14</v>
      </c>
      <c r="S549" s="12">
        <v>6</v>
      </c>
      <c r="T549" s="12">
        <v>2</v>
      </c>
      <c r="U549" s="12">
        <v>2</v>
      </c>
      <c r="V549" s="12">
        <v>4</v>
      </c>
      <c r="W549" s="12">
        <v>132</v>
      </c>
      <c r="X549" s="12">
        <v>0</v>
      </c>
      <c r="Y549" s="12">
        <v>1</v>
      </c>
      <c r="Z549" s="12">
        <v>1</v>
      </c>
      <c r="AA549" s="12">
        <v>1</v>
      </c>
      <c r="AB549" s="12">
        <v>0</v>
      </c>
      <c r="AC549" s="10" t="str">
        <f t="shared" si="48"/>
        <v>Puno</v>
      </c>
    </row>
    <row r="550" spans="2:29" s="18" customFormat="1" x14ac:dyDescent="0.15">
      <c r="B550" s="9">
        <f t="shared" si="35"/>
        <v>544</v>
      </c>
      <c r="C550" s="9" t="s">
        <v>2924</v>
      </c>
      <c r="D550" s="10" t="str">
        <f t="shared" si="50"/>
        <v>Macusani</v>
      </c>
      <c r="E550" s="10" t="str">
        <f t="shared" si="50"/>
        <v>Macusani</v>
      </c>
      <c r="F550" s="10" t="str">
        <f t="shared" si="50"/>
        <v>Ollachea</v>
      </c>
      <c r="G550" s="9" t="str">
        <f t="shared" si="50"/>
        <v>PE34B</v>
      </c>
      <c r="H550" s="8">
        <f t="shared" si="46"/>
        <v>238</v>
      </c>
      <c r="I550" s="12">
        <v>53</v>
      </c>
      <c r="J550" s="12">
        <v>9</v>
      </c>
      <c r="K550" s="12">
        <v>51</v>
      </c>
      <c r="L550" s="12">
        <v>1</v>
      </c>
      <c r="M550" s="12">
        <v>45</v>
      </c>
      <c r="N550" s="12">
        <v>2</v>
      </c>
      <c r="O550" s="12">
        <v>2</v>
      </c>
      <c r="P550" s="12">
        <v>7</v>
      </c>
      <c r="Q550" s="12">
        <v>31</v>
      </c>
      <c r="R550" s="12">
        <v>7</v>
      </c>
      <c r="S550" s="12">
        <v>0</v>
      </c>
      <c r="T550" s="12">
        <v>0</v>
      </c>
      <c r="U550" s="12">
        <v>1</v>
      </c>
      <c r="V550" s="12">
        <v>5</v>
      </c>
      <c r="W550" s="12">
        <v>24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0" t="str">
        <f t="shared" si="48"/>
        <v>Puno</v>
      </c>
    </row>
    <row r="551" spans="2:29" s="18" customFormat="1" x14ac:dyDescent="0.15">
      <c r="B551" s="9">
        <f t="shared" si="35"/>
        <v>545</v>
      </c>
      <c r="C551" s="9" t="s">
        <v>2928</v>
      </c>
      <c r="D551" s="10" t="str">
        <f t="shared" si="50"/>
        <v>Lanlacuni Bajo</v>
      </c>
      <c r="E551" s="10" t="str">
        <f t="shared" si="50"/>
        <v>Ollachea</v>
      </c>
      <c r="F551" s="10" t="str">
        <f t="shared" si="50"/>
        <v>San Gabán</v>
      </c>
      <c r="G551" s="9" t="str">
        <f t="shared" si="50"/>
        <v>PE34B</v>
      </c>
      <c r="H551" s="8">
        <f t="shared" si="46"/>
        <v>179</v>
      </c>
      <c r="I551" s="12">
        <v>35</v>
      </c>
      <c r="J551" s="12">
        <v>8</v>
      </c>
      <c r="K551" s="12">
        <v>30</v>
      </c>
      <c r="L551" s="12">
        <v>1</v>
      </c>
      <c r="M551" s="12">
        <v>29</v>
      </c>
      <c r="N551" s="12">
        <v>1</v>
      </c>
      <c r="O551" s="12">
        <v>4</v>
      </c>
      <c r="P551" s="12">
        <v>8</v>
      </c>
      <c r="Q551" s="12">
        <v>20</v>
      </c>
      <c r="R551" s="12">
        <v>10</v>
      </c>
      <c r="S551" s="12">
        <v>1</v>
      </c>
      <c r="T551" s="12">
        <v>0</v>
      </c>
      <c r="U551" s="12">
        <v>1</v>
      </c>
      <c r="V551" s="12">
        <v>4</v>
      </c>
      <c r="W551" s="12">
        <v>27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0" t="str">
        <f t="shared" si="48"/>
        <v>Puno</v>
      </c>
    </row>
    <row r="552" spans="2:29" s="18" customFormat="1" x14ac:dyDescent="0.15">
      <c r="B552" s="9">
        <f t="shared" si="35"/>
        <v>546</v>
      </c>
      <c r="C552" s="9" t="s">
        <v>2931</v>
      </c>
      <c r="D552" s="10" t="str">
        <f t="shared" si="50"/>
        <v>Taraco</v>
      </c>
      <c r="E552" s="10" t="str">
        <f t="shared" si="50"/>
        <v>Juliaca</v>
      </c>
      <c r="F552" s="10" t="str">
        <f t="shared" si="50"/>
        <v>Dv. Huancane</v>
      </c>
      <c r="G552" s="9" t="str">
        <f t="shared" si="50"/>
        <v>PE-034H</v>
      </c>
      <c r="H552" s="8">
        <f t="shared" si="46"/>
        <v>1213</v>
      </c>
      <c r="I552" s="12">
        <v>70</v>
      </c>
      <c r="J552" s="12">
        <v>36</v>
      </c>
      <c r="K552" s="12">
        <v>237</v>
      </c>
      <c r="L552" s="12">
        <v>71</v>
      </c>
      <c r="M552" s="12">
        <v>621</v>
      </c>
      <c r="N552" s="12">
        <v>4</v>
      </c>
      <c r="O552" s="12">
        <v>22</v>
      </c>
      <c r="P552" s="12">
        <v>0</v>
      </c>
      <c r="Q552" s="12">
        <v>100</v>
      </c>
      <c r="R552" s="12">
        <v>41</v>
      </c>
      <c r="S552" s="12">
        <v>4</v>
      </c>
      <c r="T552" s="12">
        <v>0</v>
      </c>
      <c r="U552" s="12">
        <v>1</v>
      </c>
      <c r="V552" s="12">
        <v>1</v>
      </c>
      <c r="W552" s="12">
        <v>4</v>
      </c>
      <c r="X552" s="12">
        <v>0</v>
      </c>
      <c r="Y552" s="12">
        <v>0</v>
      </c>
      <c r="Z552" s="12">
        <v>1</v>
      </c>
      <c r="AA552" s="12">
        <v>0</v>
      </c>
      <c r="AB552" s="12">
        <v>0</v>
      </c>
      <c r="AC552" s="10" t="str">
        <f t="shared" si="48"/>
        <v>Puno</v>
      </c>
    </row>
    <row r="553" spans="2:29" s="18" customFormat="1" x14ac:dyDescent="0.15">
      <c r="B553" s="9">
        <f t="shared" si="35"/>
        <v>547</v>
      </c>
      <c r="C553" s="9" t="s">
        <v>2934</v>
      </c>
      <c r="D553" s="10" t="str">
        <f t="shared" si="50"/>
        <v>Huayllapata</v>
      </c>
      <c r="E553" s="10" t="str">
        <f t="shared" si="50"/>
        <v>Putina</v>
      </c>
      <c r="F553" s="10" t="str">
        <f t="shared" si="50"/>
        <v>Abra Toco Toco</v>
      </c>
      <c r="G553" s="9" t="str">
        <f t="shared" si="50"/>
        <v>PE34H</v>
      </c>
      <c r="H553" s="8">
        <f t="shared" si="46"/>
        <v>611</v>
      </c>
      <c r="I553" s="12">
        <v>14</v>
      </c>
      <c r="J553" s="12">
        <v>8</v>
      </c>
      <c r="K553" s="12">
        <v>173</v>
      </c>
      <c r="L553" s="12">
        <v>14</v>
      </c>
      <c r="M553" s="12">
        <v>315</v>
      </c>
      <c r="N553" s="12">
        <v>2</v>
      </c>
      <c r="O553" s="12">
        <v>13</v>
      </c>
      <c r="P553" s="12">
        <v>0</v>
      </c>
      <c r="Q553" s="12">
        <v>53</v>
      </c>
      <c r="R553" s="12">
        <v>16</v>
      </c>
      <c r="S553" s="12">
        <v>2</v>
      </c>
      <c r="T553" s="12">
        <v>0</v>
      </c>
      <c r="U553" s="12">
        <v>0</v>
      </c>
      <c r="V553" s="12">
        <v>0</v>
      </c>
      <c r="W553" s="12">
        <v>1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0" t="str">
        <f t="shared" si="48"/>
        <v>Puno</v>
      </c>
    </row>
    <row r="554" spans="2:29" s="18" customFormat="1" x14ac:dyDescent="0.15">
      <c r="B554" s="9">
        <f t="shared" si="35"/>
        <v>548</v>
      </c>
      <c r="C554" s="9" t="s">
        <v>2937</v>
      </c>
      <c r="D554" s="10" t="str">
        <f t="shared" si="50"/>
        <v>Moho</v>
      </c>
      <c r="E554" s="10" t="str">
        <f t="shared" si="50"/>
        <v>Dv. Accoccollo</v>
      </c>
      <c r="F554" s="10" t="str">
        <f t="shared" si="50"/>
        <v>Putina</v>
      </c>
      <c r="G554" s="9" t="str">
        <f t="shared" si="50"/>
        <v>PE34H</v>
      </c>
      <c r="H554" s="8">
        <f t="shared" ref="H554:H572" si="51">SUM(I554:AB554)</f>
        <v>187</v>
      </c>
      <c r="I554" s="12">
        <v>9</v>
      </c>
      <c r="J554" s="12">
        <v>20</v>
      </c>
      <c r="K554" s="12">
        <v>32</v>
      </c>
      <c r="L554" s="12">
        <v>1</v>
      </c>
      <c r="M554" s="12">
        <v>77</v>
      </c>
      <c r="N554" s="12">
        <v>6</v>
      </c>
      <c r="O554" s="12">
        <v>5</v>
      </c>
      <c r="P554" s="12">
        <v>1</v>
      </c>
      <c r="Q554" s="12">
        <v>21</v>
      </c>
      <c r="R554" s="12">
        <v>14</v>
      </c>
      <c r="S554" s="12">
        <v>0</v>
      </c>
      <c r="T554" s="12">
        <v>0</v>
      </c>
      <c r="U554" s="12">
        <v>0</v>
      </c>
      <c r="V554" s="12">
        <v>0</v>
      </c>
      <c r="W554" s="12">
        <v>1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0" t="str">
        <f t="shared" si="48"/>
        <v>Puno</v>
      </c>
    </row>
    <row r="555" spans="2:29" s="18" customFormat="1" x14ac:dyDescent="0.15">
      <c r="B555" s="9">
        <f t="shared" si="35"/>
        <v>549</v>
      </c>
      <c r="C555" s="9" t="s">
        <v>2940</v>
      </c>
      <c r="D555" s="10" t="str">
        <f t="shared" si="50"/>
        <v>Caracoto</v>
      </c>
      <c r="E555" s="10" t="str">
        <f t="shared" si="50"/>
        <v>Dv. Atuncolla</v>
      </c>
      <c r="F555" s="10" t="str">
        <f t="shared" si="50"/>
        <v>Dv. Sillustani</v>
      </c>
      <c r="G555" s="9" t="str">
        <f t="shared" si="50"/>
        <v>PE03S</v>
      </c>
      <c r="H555" s="8">
        <f t="shared" si="51"/>
        <v>2703</v>
      </c>
      <c r="I555" s="12">
        <v>534</v>
      </c>
      <c r="J555" s="12">
        <v>127</v>
      </c>
      <c r="K555" s="12">
        <v>351</v>
      </c>
      <c r="L555" s="12">
        <v>92</v>
      </c>
      <c r="M555" s="12">
        <v>1013</v>
      </c>
      <c r="N555" s="12">
        <v>127</v>
      </c>
      <c r="O555" s="12">
        <v>78</v>
      </c>
      <c r="P555" s="12">
        <v>56</v>
      </c>
      <c r="Q555" s="12">
        <v>155</v>
      </c>
      <c r="R555" s="12">
        <v>25</v>
      </c>
      <c r="S555" s="12">
        <v>4</v>
      </c>
      <c r="T555" s="12">
        <v>2</v>
      </c>
      <c r="U555" s="12">
        <v>15</v>
      </c>
      <c r="V555" s="12">
        <v>19</v>
      </c>
      <c r="W555" s="12">
        <v>96</v>
      </c>
      <c r="X555" s="12">
        <v>0</v>
      </c>
      <c r="Y555" s="12">
        <v>1</v>
      </c>
      <c r="Z555" s="12">
        <v>3</v>
      </c>
      <c r="AA555" s="12">
        <v>5</v>
      </c>
      <c r="AB555" s="12">
        <v>0</v>
      </c>
      <c r="AC555" s="10" t="str">
        <f t="shared" si="48"/>
        <v>Puno</v>
      </c>
    </row>
    <row r="556" spans="2:29" s="18" customFormat="1" x14ac:dyDescent="0.15">
      <c r="B556" s="9">
        <f t="shared" si="35"/>
        <v>550</v>
      </c>
      <c r="C556" s="9" t="s">
        <v>2943</v>
      </c>
      <c r="D556" s="10" t="str">
        <f t="shared" si="50"/>
        <v>Paucarcolla</v>
      </c>
      <c r="E556" s="10" t="str">
        <f t="shared" si="50"/>
        <v>Dv. Sillustani</v>
      </c>
      <c r="F556" s="10" t="str">
        <f t="shared" si="50"/>
        <v>Paucarcolla</v>
      </c>
      <c r="G556" s="9" t="str">
        <f t="shared" si="50"/>
        <v>PE03S</v>
      </c>
      <c r="H556" s="8">
        <f t="shared" si="51"/>
        <v>2979</v>
      </c>
      <c r="I556" s="12">
        <v>400</v>
      </c>
      <c r="J556" s="12">
        <v>155</v>
      </c>
      <c r="K556" s="12">
        <v>365</v>
      </c>
      <c r="L556" s="12">
        <v>275</v>
      </c>
      <c r="M556" s="12">
        <v>1132</v>
      </c>
      <c r="N556" s="12">
        <v>158</v>
      </c>
      <c r="O556" s="12">
        <v>43</v>
      </c>
      <c r="P556" s="12">
        <v>77</v>
      </c>
      <c r="Q556" s="12">
        <v>170</v>
      </c>
      <c r="R556" s="12">
        <v>33</v>
      </c>
      <c r="S556" s="12">
        <v>5</v>
      </c>
      <c r="T556" s="12">
        <v>3</v>
      </c>
      <c r="U556" s="12">
        <v>20</v>
      </c>
      <c r="V556" s="12">
        <v>19</v>
      </c>
      <c r="W556" s="12">
        <v>117</v>
      </c>
      <c r="X556" s="12">
        <v>1</v>
      </c>
      <c r="Y556" s="12">
        <v>0</v>
      </c>
      <c r="Z556" s="12">
        <v>2</v>
      </c>
      <c r="AA556" s="12">
        <v>4</v>
      </c>
      <c r="AB556" s="12">
        <v>0</v>
      </c>
      <c r="AC556" s="10" t="str">
        <f t="shared" si="48"/>
        <v>Puno</v>
      </c>
    </row>
    <row r="557" spans="2:29" s="18" customFormat="1" x14ac:dyDescent="0.15">
      <c r="B557" s="9">
        <f t="shared" si="35"/>
        <v>551</v>
      </c>
      <c r="C557" s="9" t="s">
        <v>2946</v>
      </c>
      <c r="D557" s="10" t="str">
        <f t="shared" si="50"/>
        <v>Zapatilla</v>
      </c>
      <c r="E557" s="10" t="str">
        <f t="shared" si="50"/>
        <v>Dv. Pilcuyo</v>
      </c>
      <c r="F557" s="10" t="str">
        <f t="shared" si="50"/>
        <v>Dv. Chijuyo Copapujo</v>
      </c>
      <c r="G557" s="9" t="str">
        <f t="shared" si="50"/>
        <v>PE03S</v>
      </c>
      <c r="H557" s="8">
        <f t="shared" si="51"/>
        <v>1221</v>
      </c>
      <c r="I557" s="12">
        <v>160</v>
      </c>
      <c r="J557" s="12">
        <v>177</v>
      </c>
      <c r="K557" s="12">
        <v>94</v>
      </c>
      <c r="L557" s="12">
        <v>43</v>
      </c>
      <c r="M557" s="12">
        <v>497</v>
      </c>
      <c r="N557" s="12">
        <v>12</v>
      </c>
      <c r="O557" s="12">
        <v>10</v>
      </c>
      <c r="P557" s="12">
        <v>21</v>
      </c>
      <c r="Q557" s="12">
        <v>85</v>
      </c>
      <c r="R557" s="12">
        <v>14</v>
      </c>
      <c r="S557" s="12">
        <v>3</v>
      </c>
      <c r="T557" s="12">
        <v>1</v>
      </c>
      <c r="U557" s="12">
        <v>13</v>
      </c>
      <c r="V557" s="12">
        <v>15</v>
      </c>
      <c r="W557" s="12">
        <v>70</v>
      </c>
      <c r="X557" s="12">
        <v>0</v>
      </c>
      <c r="Y557" s="12">
        <v>0</v>
      </c>
      <c r="Z557" s="12">
        <v>3</v>
      </c>
      <c r="AA557" s="12">
        <v>3</v>
      </c>
      <c r="AB557" s="12">
        <v>0</v>
      </c>
      <c r="AC557" s="10" t="str">
        <f t="shared" si="48"/>
        <v>Puno</v>
      </c>
    </row>
    <row r="558" spans="2:29" s="18" customFormat="1" x14ac:dyDescent="0.15">
      <c r="B558" s="9">
        <f t="shared" si="35"/>
        <v>552</v>
      </c>
      <c r="C558" s="9" t="s">
        <v>2949</v>
      </c>
      <c r="D558" s="10" t="str">
        <f t="shared" si="50"/>
        <v>Pte Indoche</v>
      </c>
      <c r="E558" s="10" t="str">
        <f t="shared" si="50"/>
        <v>Dv. Moyobamba</v>
      </c>
      <c r="F558" s="10" t="str">
        <f t="shared" si="50"/>
        <v>Dv. Soritor (PE-05N/PE-08A)</v>
      </c>
      <c r="G558" s="9" t="str">
        <f t="shared" si="50"/>
        <v>PE05N</v>
      </c>
      <c r="H558" s="8">
        <f t="shared" si="51"/>
        <v>1595</v>
      </c>
      <c r="I558" s="12">
        <v>361</v>
      </c>
      <c r="J558" s="12">
        <v>262</v>
      </c>
      <c r="K558" s="12">
        <v>247</v>
      </c>
      <c r="L558" s="12">
        <v>164</v>
      </c>
      <c r="M558" s="12">
        <v>282</v>
      </c>
      <c r="N558" s="12">
        <v>7</v>
      </c>
      <c r="O558" s="12">
        <v>14</v>
      </c>
      <c r="P558" s="12">
        <v>17</v>
      </c>
      <c r="Q558" s="12">
        <v>111</v>
      </c>
      <c r="R558" s="12">
        <v>39</v>
      </c>
      <c r="S558" s="12">
        <v>10</v>
      </c>
      <c r="T558" s="12">
        <v>2</v>
      </c>
      <c r="U558" s="12">
        <v>6</v>
      </c>
      <c r="V558" s="12">
        <v>5</v>
      </c>
      <c r="W558" s="12">
        <v>63</v>
      </c>
      <c r="X558" s="12">
        <v>0</v>
      </c>
      <c r="Y558" s="12">
        <v>1</v>
      </c>
      <c r="Z558" s="12">
        <v>1</v>
      </c>
      <c r="AA558" s="12">
        <v>3</v>
      </c>
      <c r="AB558" s="12">
        <v>0</v>
      </c>
      <c r="AC558" s="10" t="str">
        <f t="shared" si="48"/>
        <v>San Martín</v>
      </c>
    </row>
    <row r="559" spans="2:29" s="18" customFormat="1" x14ac:dyDescent="0.15">
      <c r="B559" s="9">
        <f t="shared" si="35"/>
        <v>553</v>
      </c>
      <c r="C559" s="9" t="s">
        <v>2954</v>
      </c>
      <c r="D559" s="10" t="str">
        <f t="shared" si="50"/>
        <v>Cacatachi</v>
      </c>
      <c r="E559" s="10" t="str">
        <f t="shared" si="50"/>
        <v>Tarapoto (Acceso Norte)</v>
      </c>
      <c r="F559" s="10" t="str">
        <f t="shared" si="50"/>
        <v>Dv. Lamas (PE-05N/SM-101)</v>
      </c>
      <c r="G559" s="9" t="str">
        <f t="shared" si="50"/>
        <v>PE05N</v>
      </c>
      <c r="H559" s="8">
        <f t="shared" si="51"/>
        <v>1907</v>
      </c>
      <c r="I559" s="12">
        <v>518</v>
      </c>
      <c r="J559" s="12">
        <v>387</v>
      </c>
      <c r="K559" s="12">
        <v>404</v>
      </c>
      <c r="L559" s="12">
        <v>161</v>
      </c>
      <c r="M559" s="12">
        <v>162</v>
      </c>
      <c r="N559" s="12">
        <v>7</v>
      </c>
      <c r="O559" s="12">
        <v>9</v>
      </c>
      <c r="P559" s="12">
        <v>24</v>
      </c>
      <c r="Q559" s="12">
        <v>113</v>
      </c>
      <c r="R559" s="12">
        <v>39</v>
      </c>
      <c r="S559" s="12">
        <v>7</v>
      </c>
      <c r="T559" s="12">
        <v>2</v>
      </c>
      <c r="U559" s="12">
        <v>5</v>
      </c>
      <c r="V559" s="12">
        <v>6</v>
      </c>
      <c r="W559" s="12">
        <v>59</v>
      </c>
      <c r="X559" s="12">
        <v>1</v>
      </c>
      <c r="Y559" s="12">
        <v>1</v>
      </c>
      <c r="Z559" s="12">
        <v>1</v>
      </c>
      <c r="AA559" s="12">
        <v>1</v>
      </c>
      <c r="AB559" s="12">
        <v>0</v>
      </c>
      <c r="AC559" s="10" t="str">
        <f t="shared" si="48"/>
        <v>San Martín</v>
      </c>
    </row>
    <row r="560" spans="2:29" s="18" customFormat="1" x14ac:dyDescent="0.15">
      <c r="B560" s="9">
        <f t="shared" si="35"/>
        <v>554</v>
      </c>
      <c r="C560" s="9" t="s">
        <v>2960</v>
      </c>
      <c r="D560" s="10" t="str">
        <f t="shared" si="50"/>
        <v>Caynarachi</v>
      </c>
      <c r="E560" s="10" t="str">
        <f t="shared" si="50"/>
        <v>Pongo de Caynarachi</v>
      </c>
      <c r="F560" s="10" t="str">
        <f t="shared" si="50"/>
        <v>Límite Vial San Martín/Loreto</v>
      </c>
      <c r="G560" s="9" t="str">
        <f t="shared" si="50"/>
        <v>PE5NB</v>
      </c>
      <c r="H560" s="8">
        <f t="shared" si="51"/>
        <v>493</v>
      </c>
      <c r="I560" s="12">
        <v>155</v>
      </c>
      <c r="J560" s="12">
        <v>41</v>
      </c>
      <c r="K560" s="12">
        <v>139</v>
      </c>
      <c r="L560" s="12">
        <v>14</v>
      </c>
      <c r="M560" s="12">
        <v>32</v>
      </c>
      <c r="N560" s="12">
        <v>3</v>
      </c>
      <c r="O560" s="12">
        <v>4</v>
      </c>
      <c r="P560" s="12">
        <v>1</v>
      </c>
      <c r="Q560" s="12">
        <v>32</v>
      </c>
      <c r="R560" s="12">
        <v>21</v>
      </c>
      <c r="S560" s="12">
        <v>5</v>
      </c>
      <c r="T560" s="12">
        <v>0</v>
      </c>
      <c r="U560" s="12">
        <v>1</v>
      </c>
      <c r="V560" s="12">
        <v>0</v>
      </c>
      <c r="W560" s="12">
        <v>41</v>
      </c>
      <c r="X560" s="12">
        <v>0</v>
      </c>
      <c r="Y560" s="12">
        <v>0</v>
      </c>
      <c r="Z560" s="12">
        <v>2</v>
      </c>
      <c r="AA560" s="12">
        <v>2</v>
      </c>
      <c r="AB560" s="12">
        <v>0</v>
      </c>
      <c r="AC560" s="10" t="str">
        <f t="shared" si="48"/>
        <v>San Martín</v>
      </c>
    </row>
    <row r="561" spans="2:29" s="18" customFormat="1" x14ac:dyDescent="0.15">
      <c r="B561" s="9">
        <f t="shared" si="35"/>
        <v>555</v>
      </c>
      <c r="C561" s="9" t="s">
        <v>2967</v>
      </c>
      <c r="D561" s="10" t="str">
        <f t="shared" si="50"/>
        <v>Buenos Aires</v>
      </c>
      <c r="E561" s="10" t="str">
        <f t="shared" si="50"/>
        <v>Picota</v>
      </c>
      <c r="F561" s="10" t="str">
        <f t="shared" si="50"/>
        <v>Dv. Shapaja (Pte. Colombia)</v>
      </c>
      <c r="G561" s="9" t="str">
        <f t="shared" si="50"/>
        <v>PE05N</v>
      </c>
      <c r="H561" s="8">
        <f t="shared" si="51"/>
        <v>1003</v>
      </c>
      <c r="I561" s="12">
        <v>424</v>
      </c>
      <c r="J561" s="12">
        <v>114</v>
      </c>
      <c r="K561" s="12">
        <v>206</v>
      </c>
      <c r="L561" s="12">
        <v>30</v>
      </c>
      <c r="M561" s="12">
        <v>36</v>
      </c>
      <c r="N561" s="12">
        <v>4</v>
      </c>
      <c r="O561" s="12">
        <v>8</v>
      </c>
      <c r="P561" s="12">
        <v>7</v>
      </c>
      <c r="Q561" s="12">
        <v>53</v>
      </c>
      <c r="R561" s="12">
        <v>52</v>
      </c>
      <c r="S561" s="12">
        <v>7</v>
      </c>
      <c r="T561" s="12">
        <v>1</v>
      </c>
      <c r="U561" s="12">
        <v>1</v>
      </c>
      <c r="V561" s="12">
        <v>3</v>
      </c>
      <c r="W561" s="12">
        <v>52</v>
      </c>
      <c r="X561" s="12">
        <v>1</v>
      </c>
      <c r="Y561" s="12">
        <v>0</v>
      </c>
      <c r="Z561" s="12">
        <v>2</v>
      </c>
      <c r="AA561" s="12">
        <v>2</v>
      </c>
      <c r="AB561" s="12">
        <v>0</v>
      </c>
      <c r="AC561" s="10" t="str">
        <f t="shared" si="48"/>
        <v>San Martín</v>
      </c>
    </row>
    <row r="562" spans="2:29" s="18" customFormat="1" x14ac:dyDescent="0.15">
      <c r="B562" s="9">
        <f t="shared" si="35"/>
        <v>556</v>
      </c>
      <c r="C562" s="9" t="s">
        <v>2971</v>
      </c>
      <c r="D562" s="10" t="str">
        <f t="shared" si="50"/>
        <v>Tingo de Saposoa</v>
      </c>
      <c r="E562" s="10" t="str">
        <f t="shared" si="50"/>
        <v>Sacanche (Dv. Saposoa)</v>
      </c>
      <c r="F562" s="10" t="str">
        <f t="shared" si="50"/>
        <v>Bellavista</v>
      </c>
      <c r="G562" s="9" t="str">
        <f t="shared" si="50"/>
        <v>PE05N</v>
      </c>
      <c r="H562" s="8">
        <f t="shared" si="51"/>
        <v>662</v>
      </c>
      <c r="I562" s="12">
        <v>290</v>
      </c>
      <c r="J562" s="12">
        <v>63</v>
      </c>
      <c r="K562" s="12">
        <v>135</v>
      </c>
      <c r="L562" s="12">
        <v>16</v>
      </c>
      <c r="M562" s="12">
        <v>24</v>
      </c>
      <c r="N562" s="12">
        <v>1</v>
      </c>
      <c r="O562" s="12">
        <v>7</v>
      </c>
      <c r="P562" s="12">
        <v>7</v>
      </c>
      <c r="Q562" s="12">
        <v>47</v>
      </c>
      <c r="R562" s="12">
        <v>25</v>
      </c>
      <c r="S562" s="12">
        <v>6</v>
      </c>
      <c r="T562" s="12">
        <v>1</v>
      </c>
      <c r="U562" s="12">
        <v>1</v>
      </c>
      <c r="V562" s="12">
        <v>2</v>
      </c>
      <c r="W562" s="12">
        <v>35</v>
      </c>
      <c r="X562" s="12">
        <v>0</v>
      </c>
      <c r="Y562" s="12">
        <v>0</v>
      </c>
      <c r="Z562" s="12">
        <v>0</v>
      </c>
      <c r="AA562" s="12">
        <v>2</v>
      </c>
      <c r="AB562" s="12">
        <v>0</v>
      </c>
      <c r="AC562" s="10" t="str">
        <f t="shared" si="48"/>
        <v>San Martín</v>
      </c>
    </row>
    <row r="563" spans="2:29" s="18" customFormat="1" x14ac:dyDescent="0.15">
      <c r="B563" s="9">
        <f t="shared" si="35"/>
        <v>557</v>
      </c>
      <c r="C563" s="9" t="s">
        <v>2974</v>
      </c>
      <c r="D563" s="10" t="str">
        <f t="shared" si="50"/>
        <v>Madre Mía</v>
      </c>
      <c r="E563" s="10" t="str">
        <f t="shared" si="50"/>
        <v>Pte. Aspuzana (LD Huánuco/San Martín)</v>
      </c>
      <c r="F563" s="10" t="str">
        <f t="shared" si="50"/>
        <v>Dv. Uchiza</v>
      </c>
      <c r="G563" s="9" t="str">
        <f t="shared" si="50"/>
        <v>PE05N</v>
      </c>
      <c r="H563" s="8">
        <f t="shared" si="51"/>
        <v>577</v>
      </c>
      <c r="I563" s="12">
        <v>218</v>
      </c>
      <c r="J563" s="12">
        <v>111</v>
      </c>
      <c r="K563" s="12">
        <v>52</v>
      </c>
      <c r="L563" s="12">
        <v>6</v>
      </c>
      <c r="M563" s="12">
        <v>31</v>
      </c>
      <c r="N563" s="12">
        <v>2</v>
      </c>
      <c r="O563" s="12">
        <v>5</v>
      </c>
      <c r="P563" s="12">
        <v>8</v>
      </c>
      <c r="Q563" s="12">
        <v>41</v>
      </c>
      <c r="R563" s="12">
        <v>26</v>
      </c>
      <c r="S563" s="12">
        <v>8</v>
      </c>
      <c r="T563" s="12">
        <v>1</v>
      </c>
      <c r="U563" s="12">
        <v>4</v>
      </c>
      <c r="V563" s="12">
        <v>4</v>
      </c>
      <c r="W563" s="12">
        <v>53</v>
      </c>
      <c r="X563" s="12">
        <v>0</v>
      </c>
      <c r="Y563" s="12">
        <v>1</v>
      </c>
      <c r="Z563" s="12">
        <v>2</v>
      </c>
      <c r="AA563" s="12">
        <v>4</v>
      </c>
      <c r="AB563" s="12">
        <v>0</v>
      </c>
      <c r="AC563" s="10" t="str">
        <f t="shared" si="48"/>
        <v>San Martín</v>
      </c>
    </row>
    <row r="564" spans="2:29" s="18" customFormat="1" x14ac:dyDescent="0.15">
      <c r="B564" s="9">
        <f t="shared" si="35"/>
        <v>558</v>
      </c>
      <c r="C564" s="9" t="s">
        <v>2979</v>
      </c>
      <c r="D564" s="10" t="str">
        <f t="shared" si="50"/>
        <v>Von Humboldt</v>
      </c>
      <c r="E564" s="10" t="str">
        <f t="shared" si="50"/>
        <v>Lím. Dep. Huánuco/Ucayali</v>
      </c>
      <c r="F564" s="10" t="str">
        <f t="shared" si="50"/>
        <v>Von Humboldt (Dv. Pucallpa)</v>
      </c>
      <c r="G564" s="9" t="str">
        <f t="shared" si="50"/>
        <v>PE05N</v>
      </c>
      <c r="H564" s="8">
        <f t="shared" si="51"/>
        <v>297</v>
      </c>
      <c r="I564" s="12">
        <v>90</v>
      </c>
      <c r="J564" s="12">
        <v>17</v>
      </c>
      <c r="K564" s="12">
        <v>86</v>
      </c>
      <c r="L564" s="12">
        <v>4</v>
      </c>
      <c r="M564" s="12">
        <v>20</v>
      </c>
      <c r="N564" s="12">
        <v>3</v>
      </c>
      <c r="O564" s="12">
        <v>2</v>
      </c>
      <c r="P564" s="12">
        <v>0</v>
      </c>
      <c r="Q564" s="12">
        <v>27</v>
      </c>
      <c r="R564" s="12">
        <v>10</v>
      </c>
      <c r="S564" s="12">
        <v>11</v>
      </c>
      <c r="T564" s="12">
        <v>3</v>
      </c>
      <c r="U564" s="12">
        <v>1</v>
      </c>
      <c r="V564" s="12">
        <v>3</v>
      </c>
      <c r="W564" s="12">
        <v>16</v>
      </c>
      <c r="X564" s="12">
        <v>0</v>
      </c>
      <c r="Y564" s="12">
        <v>0</v>
      </c>
      <c r="Z564" s="12">
        <v>0</v>
      </c>
      <c r="AA564" s="12">
        <v>4</v>
      </c>
      <c r="AB564" s="12">
        <v>0</v>
      </c>
      <c r="AC564" s="10" t="str">
        <f t="shared" si="48"/>
        <v>Ucayali</v>
      </c>
    </row>
    <row r="565" spans="2:29" s="18" customFormat="1" x14ac:dyDescent="0.15">
      <c r="B565" s="9">
        <f t="shared" si="35"/>
        <v>559</v>
      </c>
      <c r="C565" s="9" t="s">
        <v>2984</v>
      </c>
      <c r="D565" s="10" t="str">
        <f t="shared" si="50"/>
        <v>Neshuya</v>
      </c>
      <c r="E565" s="10" t="str">
        <f t="shared" si="50"/>
        <v>Von Humboldt (Dv. Pucallpa)</v>
      </c>
      <c r="F565" s="10" t="str">
        <f t="shared" si="50"/>
        <v>Neshuya</v>
      </c>
      <c r="G565" s="9" t="str">
        <f t="shared" si="50"/>
        <v>PE18C</v>
      </c>
      <c r="H565" s="8">
        <f t="shared" si="51"/>
        <v>889</v>
      </c>
      <c r="I565" s="12">
        <v>274</v>
      </c>
      <c r="J565" s="12">
        <v>67</v>
      </c>
      <c r="K565" s="12">
        <v>121</v>
      </c>
      <c r="L565" s="12">
        <v>14</v>
      </c>
      <c r="M565" s="12">
        <v>98</v>
      </c>
      <c r="N565" s="12">
        <v>6</v>
      </c>
      <c r="O565" s="12">
        <v>10</v>
      </c>
      <c r="P565" s="12">
        <v>22</v>
      </c>
      <c r="Q565" s="12">
        <v>62</v>
      </c>
      <c r="R565" s="12">
        <v>43</v>
      </c>
      <c r="S565" s="12">
        <v>8</v>
      </c>
      <c r="T565" s="12">
        <v>2</v>
      </c>
      <c r="U565" s="12">
        <v>10</v>
      </c>
      <c r="V565" s="12">
        <v>4</v>
      </c>
      <c r="W565" s="12">
        <v>132</v>
      </c>
      <c r="X565" s="12">
        <v>1</v>
      </c>
      <c r="Y565" s="12">
        <v>3</v>
      </c>
      <c r="Z565" s="12">
        <v>4</v>
      </c>
      <c r="AA565" s="12">
        <v>8</v>
      </c>
      <c r="AB565" s="12">
        <v>0</v>
      </c>
      <c r="AC565" s="10" t="str">
        <f t="shared" si="48"/>
        <v>Ucayali</v>
      </c>
    </row>
    <row r="566" spans="2:29" s="18" customFormat="1" x14ac:dyDescent="0.15">
      <c r="B566" s="9">
        <f t="shared" si="35"/>
        <v>560</v>
      </c>
      <c r="C566" s="9" t="s">
        <v>2987</v>
      </c>
      <c r="D566" s="10" t="str">
        <f t="shared" si="50"/>
        <v>Masuco</v>
      </c>
      <c r="E566" s="10" t="str">
        <f t="shared" si="50"/>
        <v>Pte. Inambari (LD Cusco/Madre de Dios)</v>
      </c>
      <c r="F566" s="10" t="str">
        <f t="shared" si="50"/>
        <v>Masuco</v>
      </c>
      <c r="G566" s="9" t="str">
        <f t="shared" si="50"/>
        <v>PE30C</v>
      </c>
      <c r="H566" s="8">
        <f t="shared" si="51"/>
        <v>838</v>
      </c>
      <c r="I566" s="12">
        <v>235</v>
      </c>
      <c r="J566" s="12">
        <v>105</v>
      </c>
      <c r="K566" s="12">
        <v>170</v>
      </c>
      <c r="L566" s="12">
        <v>33</v>
      </c>
      <c r="M566" s="12">
        <v>78</v>
      </c>
      <c r="N566" s="12">
        <v>8</v>
      </c>
      <c r="O566" s="12">
        <v>3</v>
      </c>
      <c r="P566" s="12">
        <v>25</v>
      </c>
      <c r="Q566" s="12">
        <v>82</v>
      </c>
      <c r="R566" s="12">
        <v>41</v>
      </c>
      <c r="S566" s="12">
        <v>9</v>
      </c>
      <c r="T566" s="12">
        <v>2</v>
      </c>
      <c r="U566" s="12">
        <v>4</v>
      </c>
      <c r="V566" s="12">
        <v>5</v>
      </c>
      <c r="W566" s="12">
        <v>36</v>
      </c>
      <c r="X566" s="12">
        <v>0</v>
      </c>
      <c r="Y566" s="12">
        <v>0</v>
      </c>
      <c r="Z566" s="12">
        <v>1</v>
      </c>
      <c r="AA566" s="12">
        <v>1</v>
      </c>
      <c r="AB566" s="12">
        <v>0</v>
      </c>
      <c r="AC566" s="10" t="str">
        <f t="shared" si="48"/>
        <v>Madre de Dios</v>
      </c>
    </row>
    <row r="567" spans="2:29" s="18" customFormat="1" x14ac:dyDescent="0.15">
      <c r="B567" s="9">
        <f t="shared" si="35"/>
        <v>561</v>
      </c>
      <c r="C567" s="9" t="s">
        <v>2991</v>
      </c>
      <c r="D567" s="10" t="str">
        <f t="shared" ref="D567:G582" si="52">VLOOKUP($C567,Estaciones_2016,D$586,0)</f>
        <v>Dos de Mayo</v>
      </c>
      <c r="E567" s="10" t="str">
        <f t="shared" si="52"/>
        <v>Masuco</v>
      </c>
      <c r="F567" s="10" t="str">
        <f t="shared" si="52"/>
        <v>Santa Rosa</v>
      </c>
      <c r="G567" s="9" t="str">
        <f t="shared" si="52"/>
        <v>PE30C</v>
      </c>
      <c r="H567" s="8">
        <f t="shared" si="51"/>
        <v>774</v>
      </c>
      <c r="I567" s="12">
        <v>115</v>
      </c>
      <c r="J567" s="12">
        <v>262</v>
      </c>
      <c r="K567" s="12">
        <v>88</v>
      </c>
      <c r="L567" s="12">
        <v>12</v>
      </c>
      <c r="M567" s="12">
        <v>56</v>
      </c>
      <c r="N567" s="12">
        <v>2</v>
      </c>
      <c r="O567" s="12">
        <v>1</v>
      </c>
      <c r="P567" s="12">
        <v>25</v>
      </c>
      <c r="Q567" s="12">
        <v>90</v>
      </c>
      <c r="R567" s="12">
        <v>31</v>
      </c>
      <c r="S567" s="12">
        <v>7</v>
      </c>
      <c r="T567" s="12">
        <v>4</v>
      </c>
      <c r="U567" s="12">
        <v>8</v>
      </c>
      <c r="V567" s="12">
        <v>5</v>
      </c>
      <c r="W567" s="12">
        <v>65</v>
      </c>
      <c r="X567" s="12">
        <v>0</v>
      </c>
      <c r="Y567" s="12">
        <v>1</v>
      </c>
      <c r="Z567" s="12">
        <v>1</v>
      </c>
      <c r="AA567" s="12">
        <v>1</v>
      </c>
      <c r="AB567" s="12">
        <v>0</v>
      </c>
      <c r="AC567" s="10" t="str">
        <f t="shared" si="48"/>
        <v>Madre de Dios</v>
      </c>
    </row>
    <row r="568" spans="2:29" s="18" customFormat="1" x14ac:dyDescent="0.15">
      <c r="B568" s="9">
        <f t="shared" si="35"/>
        <v>562</v>
      </c>
      <c r="C568" s="9" t="s">
        <v>2995</v>
      </c>
      <c r="D568" s="10" t="str">
        <f t="shared" si="52"/>
        <v>Iberia</v>
      </c>
      <c r="E568" s="10" t="str">
        <f t="shared" si="52"/>
        <v>Alegría</v>
      </c>
      <c r="F568" s="10" t="str">
        <f t="shared" si="52"/>
        <v>Iberia</v>
      </c>
      <c r="G568" s="9" t="str">
        <f t="shared" si="52"/>
        <v>PE30C</v>
      </c>
      <c r="H568" s="8">
        <f t="shared" si="51"/>
        <v>134</v>
      </c>
      <c r="I568" s="12">
        <v>12</v>
      </c>
      <c r="J568" s="12">
        <v>2</v>
      </c>
      <c r="K568" s="12">
        <v>25</v>
      </c>
      <c r="L568" s="12">
        <v>9</v>
      </c>
      <c r="M568" s="12">
        <v>54</v>
      </c>
      <c r="N568" s="12">
        <v>0</v>
      </c>
      <c r="O568" s="12">
        <v>1</v>
      </c>
      <c r="P568" s="12">
        <v>0</v>
      </c>
      <c r="Q568" s="12">
        <v>11</v>
      </c>
      <c r="R568" s="12">
        <v>2</v>
      </c>
      <c r="S568" s="12">
        <v>0</v>
      </c>
      <c r="T568" s="12">
        <v>0</v>
      </c>
      <c r="U568" s="12">
        <v>1</v>
      </c>
      <c r="V568" s="12">
        <v>5</v>
      </c>
      <c r="W568" s="12">
        <v>11</v>
      </c>
      <c r="X568" s="12">
        <v>0</v>
      </c>
      <c r="Y568" s="12">
        <v>0</v>
      </c>
      <c r="Z568" s="12">
        <v>0</v>
      </c>
      <c r="AA568" s="12">
        <v>1</v>
      </c>
      <c r="AB568" s="12">
        <v>0</v>
      </c>
      <c r="AC568" s="10" t="str">
        <f t="shared" si="48"/>
        <v>Madre de Dios</v>
      </c>
    </row>
    <row r="569" spans="2:29" s="18" customFormat="1" x14ac:dyDescent="0.15">
      <c r="B569" s="9">
        <f t="shared" si="35"/>
        <v>563</v>
      </c>
      <c r="C569" s="9" t="s">
        <v>2998</v>
      </c>
      <c r="D569" s="10" t="str">
        <f t="shared" si="52"/>
        <v>Cajatambo</v>
      </c>
      <c r="E569" s="10" t="str">
        <f t="shared" si="52"/>
        <v>Tumac</v>
      </c>
      <c r="F569" s="10" t="str">
        <f t="shared" si="52"/>
        <v>Cajatambo</v>
      </c>
      <c r="G569" s="9" t="str">
        <f t="shared" si="52"/>
        <v>PE16A</v>
      </c>
      <c r="H569" s="8">
        <f t="shared" si="51"/>
        <v>41</v>
      </c>
      <c r="I569" s="12">
        <v>8</v>
      </c>
      <c r="J569" s="12">
        <v>13</v>
      </c>
      <c r="K569" s="12">
        <v>12</v>
      </c>
      <c r="L569" s="12">
        <v>2</v>
      </c>
      <c r="M569" s="12">
        <v>1</v>
      </c>
      <c r="N569" s="12">
        <v>0</v>
      </c>
      <c r="O569" s="12">
        <v>0</v>
      </c>
      <c r="P569" s="12">
        <v>0</v>
      </c>
      <c r="Q569" s="12">
        <v>5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0" t="str">
        <f t="shared" si="48"/>
        <v>Lima</v>
      </c>
    </row>
    <row r="570" spans="2:29" s="18" customFormat="1" x14ac:dyDescent="0.15">
      <c r="B570" s="9">
        <f t="shared" si="35"/>
        <v>564</v>
      </c>
      <c r="C570" s="9" t="s">
        <v>3003</v>
      </c>
      <c r="D570" s="10" t="str">
        <f t="shared" si="52"/>
        <v>Yauyos</v>
      </c>
      <c r="E570" s="10" t="str">
        <f t="shared" si="52"/>
        <v>Dv. Yauyos</v>
      </c>
      <c r="F570" s="10" t="str">
        <f t="shared" si="52"/>
        <v>Limite Vial Lima/Junín</v>
      </c>
      <c r="G570" s="9" t="str">
        <f t="shared" si="52"/>
        <v>PE024</v>
      </c>
      <c r="H570" s="8">
        <f t="shared" si="51"/>
        <v>177</v>
      </c>
      <c r="I570" s="12">
        <v>41</v>
      </c>
      <c r="J570" s="12">
        <v>48</v>
      </c>
      <c r="K570" s="12">
        <v>33</v>
      </c>
      <c r="L570" s="12">
        <v>2</v>
      </c>
      <c r="M570" s="12">
        <v>27</v>
      </c>
      <c r="N570" s="12">
        <v>1</v>
      </c>
      <c r="O570" s="12">
        <v>2</v>
      </c>
      <c r="P570" s="12">
        <v>0</v>
      </c>
      <c r="Q570" s="12">
        <v>14</v>
      </c>
      <c r="R570" s="12">
        <v>6</v>
      </c>
      <c r="S570" s="12">
        <v>1</v>
      </c>
      <c r="T570" s="12">
        <v>0</v>
      </c>
      <c r="U570" s="12">
        <v>0</v>
      </c>
      <c r="V570" s="12">
        <v>0</v>
      </c>
      <c r="W570" s="12">
        <v>2</v>
      </c>
      <c r="X570" s="12">
        <v>0</v>
      </c>
      <c r="Y570" s="12">
        <v>0</v>
      </c>
      <c r="Z570" s="12">
        <v>0</v>
      </c>
      <c r="AA570" s="12">
        <v>0</v>
      </c>
      <c r="AB570" s="12">
        <v>0</v>
      </c>
      <c r="AC570" s="10" t="str">
        <f t="shared" si="48"/>
        <v>Lima</v>
      </c>
    </row>
    <row r="571" spans="2:29" s="18" customFormat="1" x14ac:dyDescent="0.15">
      <c r="B571" s="9">
        <f t="shared" si="35"/>
        <v>565</v>
      </c>
      <c r="C571" s="9" t="s">
        <v>3006</v>
      </c>
      <c r="D571" s="10" t="str">
        <f t="shared" si="52"/>
        <v>Upaca</v>
      </c>
      <c r="E571" s="10" t="str">
        <f t="shared" si="52"/>
        <v>Dv. Cajatambo (PE-01N/PE16A)</v>
      </c>
      <c r="F571" s="10" t="str">
        <f t="shared" si="52"/>
        <v>Huayto</v>
      </c>
      <c r="G571" s="9" t="str">
        <f t="shared" si="52"/>
        <v>PE16A</v>
      </c>
      <c r="H571" s="8">
        <f t="shared" si="51"/>
        <v>346</v>
      </c>
      <c r="I571" s="12">
        <v>33</v>
      </c>
      <c r="J571" s="12">
        <v>49</v>
      </c>
      <c r="K571" s="12">
        <v>57</v>
      </c>
      <c r="L571" s="12">
        <v>14</v>
      </c>
      <c r="M571" s="12">
        <v>115</v>
      </c>
      <c r="N571" s="12">
        <v>7</v>
      </c>
      <c r="O571" s="12">
        <v>5</v>
      </c>
      <c r="P571" s="12">
        <v>0</v>
      </c>
      <c r="Q571" s="12">
        <v>35</v>
      </c>
      <c r="R571" s="12">
        <v>15</v>
      </c>
      <c r="S571" s="12">
        <v>1</v>
      </c>
      <c r="T571" s="12">
        <v>0</v>
      </c>
      <c r="U571" s="12">
        <v>0</v>
      </c>
      <c r="V571" s="12">
        <v>0</v>
      </c>
      <c r="W571" s="12">
        <v>3</v>
      </c>
      <c r="X571" s="12">
        <v>0</v>
      </c>
      <c r="Y571" s="12">
        <v>0</v>
      </c>
      <c r="Z571" s="12">
        <v>0</v>
      </c>
      <c r="AA571" s="12">
        <v>12</v>
      </c>
      <c r="AB571" s="12">
        <v>0</v>
      </c>
      <c r="AC571" s="10" t="str">
        <f t="shared" si="48"/>
        <v>Lima</v>
      </c>
    </row>
    <row r="572" spans="2:29" x14ac:dyDescent="0.15">
      <c r="B572" s="9">
        <f t="shared" si="35"/>
        <v>566</v>
      </c>
      <c r="C572" s="9" t="s">
        <v>118</v>
      </c>
      <c r="D572" s="10" t="str">
        <f t="shared" si="52"/>
        <v>Ambo</v>
      </c>
      <c r="E572" s="10" t="str">
        <f t="shared" si="52"/>
        <v>Salcachupán (L. D. Pasco/Huánuco)</v>
      </c>
      <c r="F572" s="10" t="str">
        <f t="shared" si="52"/>
        <v>Ambo (PE-03N/PE-018)</v>
      </c>
      <c r="G572" s="9" t="str">
        <f t="shared" si="52"/>
        <v>PE03N</v>
      </c>
      <c r="H572" s="8">
        <f t="shared" si="51"/>
        <v>1579</v>
      </c>
      <c r="I572" s="12">
        <v>491</v>
      </c>
      <c r="J572" s="12">
        <v>133</v>
      </c>
      <c r="K572" s="12">
        <v>206</v>
      </c>
      <c r="L572" s="12">
        <v>8</v>
      </c>
      <c r="M572" s="12">
        <v>43</v>
      </c>
      <c r="N572" s="12">
        <v>14</v>
      </c>
      <c r="O572" s="12">
        <v>11</v>
      </c>
      <c r="P572" s="12">
        <v>87</v>
      </c>
      <c r="Q572" s="12">
        <v>128</v>
      </c>
      <c r="R572" s="12">
        <v>83</v>
      </c>
      <c r="S572" s="12">
        <v>46</v>
      </c>
      <c r="T572" s="12">
        <v>23</v>
      </c>
      <c r="U572" s="12">
        <v>27</v>
      </c>
      <c r="V572" s="12">
        <v>21</v>
      </c>
      <c r="W572" s="12">
        <v>213</v>
      </c>
      <c r="X572" s="12">
        <v>3</v>
      </c>
      <c r="Y572" s="12">
        <v>6</v>
      </c>
      <c r="Z572" s="12">
        <v>12</v>
      </c>
      <c r="AA572" s="12">
        <v>24</v>
      </c>
      <c r="AB572" s="12">
        <v>0</v>
      </c>
      <c r="AC572" s="10" t="str">
        <f t="shared" si="48"/>
        <v>Huánuco</v>
      </c>
    </row>
    <row r="573" spans="2:29" x14ac:dyDescent="0.15">
      <c r="B573" s="9">
        <f t="shared" si="35"/>
        <v>567</v>
      </c>
      <c r="C573" s="9" t="s">
        <v>119</v>
      </c>
      <c r="D573" s="10" t="str">
        <f t="shared" si="52"/>
        <v>Las Vegas</v>
      </c>
      <c r="E573" s="10" t="str">
        <f t="shared" si="52"/>
        <v>Dv. Las Vegas (PE-03N/PE-22A)</v>
      </c>
      <c r="F573" s="10" t="str">
        <f t="shared" si="52"/>
        <v>Huasqui</v>
      </c>
      <c r="G573" s="9" t="str">
        <f t="shared" si="52"/>
        <v>PE22B</v>
      </c>
      <c r="H573" s="8">
        <f t="shared" ref="H573:H582" si="53">SUM(I573:AB573)</f>
        <v>926</v>
      </c>
      <c r="I573" s="12">
        <v>274</v>
      </c>
      <c r="J573" s="12">
        <v>48</v>
      </c>
      <c r="K573" s="12">
        <v>109</v>
      </c>
      <c r="L573" s="12">
        <v>15</v>
      </c>
      <c r="M573" s="12">
        <v>31</v>
      </c>
      <c r="N573" s="12">
        <v>2</v>
      </c>
      <c r="O573" s="12">
        <v>9</v>
      </c>
      <c r="P573" s="12">
        <v>82</v>
      </c>
      <c r="Q573" s="12">
        <v>144</v>
      </c>
      <c r="R573" s="12">
        <v>102</v>
      </c>
      <c r="S573" s="12">
        <v>21</v>
      </c>
      <c r="T573" s="12">
        <v>0</v>
      </c>
      <c r="U573" s="12">
        <v>3</v>
      </c>
      <c r="V573" s="12">
        <v>3</v>
      </c>
      <c r="W573" s="12">
        <v>72</v>
      </c>
      <c r="X573" s="12">
        <v>0</v>
      </c>
      <c r="Y573" s="12">
        <v>2</v>
      </c>
      <c r="Z573" s="12">
        <v>7</v>
      </c>
      <c r="AA573" s="12">
        <v>2</v>
      </c>
      <c r="AB573" s="12">
        <v>0</v>
      </c>
      <c r="AC573" s="10" t="str">
        <f t="shared" si="48"/>
        <v>Junín</v>
      </c>
    </row>
    <row r="574" spans="2:29" x14ac:dyDescent="0.15">
      <c r="B574" s="9">
        <f t="shared" si="35"/>
        <v>568</v>
      </c>
      <c r="C574" s="9" t="s">
        <v>120</v>
      </c>
      <c r="D574" s="10" t="str">
        <f t="shared" si="52"/>
        <v>Canchacucho</v>
      </c>
      <c r="E574" s="10" t="str">
        <f t="shared" si="52"/>
        <v>Huayllay (PE-20A/PE-1NC)</v>
      </c>
      <c r="F574" s="10" t="str">
        <f t="shared" si="52"/>
        <v>Empalme PE-20A/PE-20F</v>
      </c>
      <c r="G574" s="9" t="str">
        <f t="shared" si="52"/>
        <v>PE20A</v>
      </c>
      <c r="H574" s="8">
        <f t="shared" si="53"/>
        <v>604</v>
      </c>
      <c r="I574" s="12">
        <v>202</v>
      </c>
      <c r="J574" s="12">
        <v>127</v>
      </c>
      <c r="K574" s="12">
        <v>84</v>
      </c>
      <c r="L574" s="12">
        <v>34</v>
      </c>
      <c r="M574" s="12">
        <v>25</v>
      </c>
      <c r="N574" s="12">
        <v>4</v>
      </c>
      <c r="O574" s="12">
        <v>4</v>
      </c>
      <c r="P574" s="12">
        <v>2</v>
      </c>
      <c r="Q574" s="12">
        <v>35</v>
      </c>
      <c r="R574" s="12">
        <v>20</v>
      </c>
      <c r="S574" s="12">
        <v>12</v>
      </c>
      <c r="T574" s="12">
        <v>5</v>
      </c>
      <c r="U574" s="12">
        <v>5</v>
      </c>
      <c r="V574" s="12">
        <v>4</v>
      </c>
      <c r="W574" s="12">
        <v>39</v>
      </c>
      <c r="X574" s="12">
        <v>0</v>
      </c>
      <c r="Y574" s="12">
        <v>0</v>
      </c>
      <c r="Z574" s="12">
        <v>0</v>
      </c>
      <c r="AA574" s="12">
        <v>2</v>
      </c>
      <c r="AB574" s="12">
        <v>0</v>
      </c>
      <c r="AC574" s="10" t="str">
        <f t="shared" si="48"/>
        <v>Pasco</v>
      </c>
    </row>
    <row r="575" spans="2:29" x14ac:dyDescent="0.15">
      <c r="B575" s="9">
        <f t="shared" si="35"/>
        <v>569</v>
      </c>
      <c r="C575" s="9" t="s">
        <v>121</v>
      </c>
      <c r="D575" s="10" t="str">
        <f t="shared" si="52"/>
        <v>Yanahuanca</v>
      </c>
      <c r="E575" s="10" t="str">
        <f t="shared" si="52"/>
        <v>Abra Uchucchacua (L. D. Lima/Pasco)</v>
      </c>
      <c r="F575" s="10" t="str">
        <f t="shared" si="52"/>
        <v>Yanahuanca</v>
      </c>
      <c r="G575" s="9" t="str">
        <f t="shared" si="52"/>
        <v>PE018</v>
      </c>
      <c r="H575" s="8">
        <f t="shared" si="53"/>
        <v>303</v>
      </c>
      <c r="I575" s="12">
        <v>57</v>
      </c>
      <c r="J575" s="12">
        <v>139</v>
      </c>
      <c r="K575" s="12">
        <v>34</v>
      </c>
      <c r="L575" s="12">
        <v>3</v>
      </c>
      <c r="M575" s="12">
        <v>29</v>
      </c>
      <c r="N575" s="12">
        <v>3</v>
      </c>
      <c r="O575" s="12">
        <v>3</v>
      </c>
      <c r="P575" s="12">
        <v>2</v>
      </c>
      <c r="Q575" s="12">
        <v>23</v>
      </c>
      <c r="R575" s="12">
        <v>7</v>
      </c>
      <c r="S575" s="12">
        <v>3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0" t="str">
        <f t="shared" si="48"/>
        <v>Lima</v>
      </c>
    </row>
    <row r="576" spans="2:29" x14ac:dyDescent="0.15">
      <c r="B576" s="9">
        <f t="shared" si="35"/>
        <v>570</v>
      </c>
      <c r="C576" s="9" t="s">
        <v>122</v>
      </c>
      <c r="D576" s="10" t="str">
        <f t="shared" si="52"/>
        <v>El Paraíso</v>
      </c>
      <c r="E576" s="10" t="str">
        <f t="shared" si="52"/>
        <v>Dv. Las Salinas</v>
      </c>
      <c r="F576" s="10" t="str">
        <f t="shared" si="52"/>
        <v>I. V. Huacho (PE-01N/LM-101)</v>
      </c>
      <c r="G576" s="9" t="str">
        <f t="shared" si="52"/>
        <v>PE01N</v>
      </c>
      <c r="H576" s="8">
        <f t="shared" si="53"/>
        <v>4390</v>
      </c>
      <c r="I576" s="12">
        <v>1122</v>
      </c>
      <c r="J576" s="12">
        <v>91</v>
      </c>
      <c r="K576" s="12">
        <v>434</v>
      </c>
      <c r="L576" s="12">
        <v>25</v>
      </c>
      <c r="M576" s="12">
        <v>143</v>
      </c>
      <c r="N576" s="12">
        <v>21</v>
      </c>
      <c r="O576" s="12">
        <v>337</v>
      </c>
      <c r="P576" s="12">
        <v>425</v>
      </c>
      <c r="Q576" s="12">
        <v>436</v>
      </c>
      <c r="R576" s="12">
        <v>238</v>
      </c>
      <c r="S576" s="12">
        <v>82</v>
      </c>
      <c r="T576" s="12">
        <v>19</v>
      </c>
      <c r="U576" s="12">
        <v>10</v>
      </c>
      <c r="V576" s="12">
        <v>140</v>
      </c>
      <c r="W576" s="12">
        <v>797</v>
      </c>
      <c r="X576" s="12">
        <v>26</v>
      </c>
      <c r="Y576" s="12">
        <v>2</v>
      </c>
      <c r="Z576" s="12">
        <v>21</v>
      </c>
      <c r="AA576" s="12">
        <v>21</v>
      </c>
      <c r="AB576" s="12">
        <v>0</v>
      </c>
      <c r="AC576" s="10" t="str">
        <f t="shared" si="48"/>
        <v>Lima</v>
      </c>
    </row>
    <row r="577" spans="2:29" x14ac:dyDescent="0.15">
      <c r="B577" s="9">
        <f t="shared" si="35"/>
        <v>571</v>
      </c>
      <c r="C577" s="9" t="s">
        <v>123</v>
      </c>
      <c r="D577" s="10" t="str">
        <f t="shared" si="52"/>
        <v>Carhuamayo</v>
      </c>
      <c r="E577" s="10" t="str">
        <f t="shared" si="52"/>
        <v>Junín (PE-03N/JU-102)</v>
      </c>
      <c r="F577" s="10" t="str">
        <f t="shared" si="52"/>
        <v>Carhuamayo (PE-03N/JU-101)</v>
      </c>
      <c r="G577" s="9" t="str">
        <f t="shared" si="52"/>
        <v>PE03N</v>
      </c>
      <c r="H577" s="8">
        <f t="shared" si="53"/>
        <v>1678</v>
      </c>
      <c r="I577" s="12">
        <v>319</v>
      </c>
      <c r="J577" s="12">
        <v>76</v>
      </c>
      <c r="K577" s="12">
        <v>203</v>
      </c>
      <c r="L577" s="12">
        <v>17</v>
      </c>
      <c r="M577" s="12">
        <v>47</v>
      </c>
      <c r="N577" s="12">
        <v>15</v>
      </c>
      <c r="O577" s="12">
        <v>28</v>
      </c>
      <c r="P577" s="12">
        <v>121</v>
      </c>
      <c r="Q577" s="12">
        <v>139</v>
      </c>
      <c r="R577" s="12">
        <v>172</v>
      </c>
      <c r="S577" s="12">
        <v>57</v>
      </c>
      <c r="T577" s="12">
        <v>10</v>
      </c>
      <c r="U577" s="12">
        <v>34</v>
      </c>
      <c r="V577" s="12">
        <v>24</v>
      </c>
      <c r="W577" s="12">
        <v>388</v>
      </c>
      <c r="X577" s="12">
        <v>2</v>
      </c>
      <c r="Y577" s="12">
        <v>3</v>
      </c>
      <c r="Z577" s="12">
        <v>8</v>
      </c>
      <c r="AA577" s="12">
        <v>15</v>
      </c>
      <c r="AB577" s="12">
        <v>0</v>
      </c>
      <c r="AC577" s="10" t="str">
        <f t="shared" si="48"/>
        <v>Junín</v>
      </c>
    </row>
    <row r="578" spans="2:29" x14ac:dyDescent="0.15">
      <c r="B578" s="9">
        <f t="shared" si="35"/>
        <v>572</v>
      </c>
      <c r="C578" s="9" t="s">
        <v>124</v>
      </c>
      <c r="D578" s="10" t="str">
        <f t="shared" si="52"/>
        <v>Quiulla</v>
      </c>
      <c r="E578" s="10" t="str">
        <f t="shared" si="52"/>
        <v>La Oroya (Emp. PE-03S/PE-022)</v>
      </c>
      <c r="F578" s="10" t="str">
        <f t="shared" si="52"/>
        <v>Pte. Matachico</v>
      </c>
      <c r="G578" s="9" t="str">
        <f t="shared" si="52"/>
        <v>PE03S</v>
      </c>
      <c r="H578" s="8">
        <f t="shared" si="53"/>
        <v>1781</v>
      </c>
      <c r="I578" s="12">
        <v>589</v>
      </c>
      <c r="J578" s="12">
        <v>131</v>
      </c>
      <c r="K578" s="12">
        <v>157</v>
      </c>
      <c r="L578" s="12">
        <v>68</v>
      </c>
      <c r="M578" s="12">
        <v>167</v>
      </c>
      <c r="N578" s="12">
        <v>2</v>
      </c>
      <c r="O578" s="12">
        <v>25</v>
      </c>
      <c r="P578" s="12">
        <v>129</v>
      </c>
      <c r="Q578" s="12">
        <v>120</v>
      </c>
      <c r="R578" s="12">
        <v>114</v>
      </c>
      <c r="S578" s="12">
        <v>31</v>
      </c>
      <c r="T578" s="12">
        <v>3</v>
      </c>
      <c r="U578" s="12">
        <v>16</v>
      </c>
      <c r="V578" s="12">
        <v>7</v>
      </c>
      <c r="W578" s="12">
        <v>217</v>
      </c>
      <c r="X578" s="12">
        <v>1</v>
      </c>
      <c r="Y578" s="12">
        <v>1</v>
      </c>
      <c r="Z578" s="12">
        <v>1</v>
      </c>
      <c r="AA578" s="12">
        <v>2</v>
      </c>
      <c r="AB578" s="12">
        <v>0</v>
      </c>
      <c r="AC578" s="10" t="str">
        <f t="shared" si="48"/>
        <v>Junín</v>
      </c>
    </row>
    <row r="579" spans="2:29" x14ac:dyDescent="0.15">
      <c r="B579" s="9">
        <f t="shared" si="35"/>
        <v>573</v>
      </c>
      <c r="C579" s="9" t="s">
        <v>125</v>
      </c>
      <c r="D579" s="10" t="str">
        <f t="shared" si="52"/>
        <v>Trapiche</v>
      </c>
      <c r="E579" s="10" t="str">
        <f t="shared" si="52"/>
        <v>Trapiche (Emp. PE-20A/LM-109)</v>
      </c>
      <c r="F579" s="10" t="str">
        <f t="shared" si="52"/>
        <v>Sta. Rosa de Quives (Emp. PE-20A/LM-111)</v>
      </c>
      <c r="G579" s="9" t="str">
        <f t="shared" si="52"/>
        <v>PE20A</v>
      </c>
      <c r="H579" s="8">
        <f t="shared" si="53"/>
        <v>734</v>
      </c>
      <c r="I579" s="12">
        <v>220</v>
      </c>
      <c r="J579" s="12">
        <v>103</v>
      </c>
      <c r="K579" s="12">
        <v>112</v>
      </c>
      <c r="L579" s="12">
        <v>40</v>
      </c>
      <c r="M579" s="12">
        <v>104</v>
      </c>
      <c r="N579" s="12">
        <v>23</v>
      </c>
      <c r="O579" s="12">
        <v>22</v>
      </c>
      <c r="P579" s="12">
        <v>4</v>
      </c>
      <c r="Q579" s="12">
        <v>48</v>
      </c>
      <c r="R579" s="12">
        <v>18</v>
      </c>
      <c r="S579" s="12">
        <v>5</v>
      </c>
      <c r="T579" s="12">
        <v>2</v>
      </c>
      <c r="U579" s="12">
        <v>4</v>
      </c>
      <c r="V579" s="12">
        <v>4</v>
      </c>
      <c r="W579" s="12">
        <v>11</v>
      </c>
      <c r="X579" s="12">
        <v>3</v>
      </c>
      <c r="Y579" s="12">
        <v>0</v>
      </c>
      <c r="Z579" s="12">
        <v>2</v>
      </c>
      <c r="AA579" s="12">
        <v>9</v>
      </c>
      <c r="AB579" s="12">
        <v>0</v>
      </c>
      <c r="AC579" s="10" t="str">
        <f t="shared" si="48"/>
        <v>Lima</v>
      </c>
    </row>
    <row r="580" spans="2:29" x14ac:dyDescent="0.15">
      <c r="B580" s="9">
        <f t="shared" si="35"/>
        <v>574</v>
      </c>
      <c r="C580" s="9" t="s">
        <v>126</v>
      </c>
      <c r="D580" s="10" t="str">
        <f t="shared" si="52"/>
        <v>Morococha</v>
      </c>
      <c r="E580" s="10" t="str">
        <f t="shared" si="52"/>
        <v>Cruce FF.CC</v>
      </c>
      <c r="F580" s="10" t="str">
        <f t="shared" si="52"/>
        <v>Pte. Huaymanta</v>
      </c>
      <c r="G580" s="9" t="str">
        <f t="shared" si="52"/>
        <v>PE022</v>
      </c>
      <c r="H580" s="8">
        <f t="shared" si="53"/>
        <v>2953</v>
      </c>
      <c r="I580" s="12">
        <v>558</v>
      </c>
      <c r="J580" s="12">
        <v>347</v>
      </c>
      <c r="K580" s="12">
        <v>316</v>
      </c>
      <c r="L580" s="12">
        <v>22</v>
      </c>
      <c r="M580" s="12">
        <v>230</v>
      </c>
      <c r="N580" s="12">
        <v>16</v>
      </c>
      <c r="O580" s="12">
        <v>52</v>
      </c>
      <c r="P580" s="12">
        <v>182</v>
      </c>
      <c r="Q580" s="12">
        <v>260</v>
      </c>
      <c r="R580" s="12">
        <v>294</v>
      </c>
      <c r="S580" s="12">
        <v>44</v>
      </c>
      <c r="T580" s="12">
        <v>15</v>
      </c>
      <c r="U580" s="12">
        <v>19</v>
      </c>
      <c r="V580" s="12">
        <v>19</v>
      </c>
      <c r="W580" s="12">
        <v>549</v>
      </c>
      <c r="X580" s="12">
        <v>3</v>
      </c>
      <c r="Y580" s="12">
        <v>7</v>
      </c>
      <c r="Z580" s="12">
        <v>9</v>
      </c>
      <c r="AA580" s="12">
        <v>11</v>
      </c>
      <c r="AB580" s="12">
        <v>0</v>
      </c>
      <c r="AC580" s="10" t="str">
        <f t="shared" si="48"/>
        <v>Junín</v>
      </c>
    </row>
    <row r="581" spans="2:29" x14ac:dyDescent="0.15">
      <c r="B581" s="9">
        <f t="shared" si="35"/>
        <v>575</v>
      </c>
      <c r="C581" s="9" t="s">
        <v>127</v>
      </c>
      <c r="D581" s="10" t="str">
        <f t="shared" si="52"/>
        <v>Andahuasi</v>
      </c>
      <c r="E581" s="10" t="str">
        <f t="shared" si="52"/>
        <v>Dv. Sayán (PE-018/PE-1NF)</v>
      </c>
      <c r="F581" s="10" t="str">
        <f t="shared" si="52"/>
        <v>Sayán</v>
      </c>
      <c r="G581" s="9" t="str">
        <f t="shared" si="52"/>
        <v>PE018</v>
      </c>
      <c r="H581" s="8">
        <f t="shared" si="53"/>
        <v>1545</v>
      </c>
      <c r="I581" s="12">
        <v>117</v>
      </c>
      <c r="J581" s="12">
        <v>426</v>
      </c>
      <c r="K581" s="12">
        <v>155</v>
      </c>
      <c r="L581" s="12">
        <v>27</v>
      </c>
      <c r="M581" s="12">
        <v>503</v>
      </c>
      <c r="N581" s="12">
        <v>28</v>
      </c>
      <c r="O581" s="12">
        <v>21</v>
      </c>
      <c r="P581" s="12">
        <v>9</v>
      </c>
      <c r="Q581" s="12">
        <v>78</v>
      </c>
      <c r="R581" s="12">
        <v>43</v>
      </c>
      <c r="S581" s="12">
        <v>14</v>
      </c>
      <c r="T581" s="12">
        <v>7</v>
      </c>
      <c r="U581" s="12">
        <v>16</v>
      </c>
      <c r="V581" s="12">
        <v>8</v>
      </c>
      <c r="W581" s="12">
        <v>58</v>
      </c>
      <c r="X581" s="12">
        <v>3</v>
      </c>
      <c r="Y581" s="12">
        <v>6</v>
      </c>
      <c r="Z581" s="12">
        <v>5</v>
      </c>
      <c r="AA581" s="12">
        <v>21</v>
      </c>
      <c r="AB581" s="12">
        <v>0</v>
      </c>
      <c r="AC581" s="10" t="str">
        <f t="shared" si="48"/>
        <v>Lima</v>
      </c>
    </row>
    <row r="582" spans="2:29" ht="11.25" thickBot="1" x14ac:dyDescent="0.2">
      <c r="B582" s="22">
        <f t="shared" si="35"/>
        <v>576</v>
      </c>
      <c r="C582" s="22" t="s">
        <v>128</v>
      </c>
      <c r="D582" s="23" t="str">
        <f t="shared" si="52"/>
        <v>Acos</v>
      </c>
      <c r="E582" s="23" t="str">
        <f t="shared" si="52"/>
        <v>Pueblo Libre</v>
      </c>
      <c r="F582" s="23" t="str">
        <f t="shared" si="52"/>
        <v>Acos (Emp. PE-1NC/PE-20B)</v>
      </c>
      <c r="G582" s="22" t="str">
        <f t="shared" si="52"/>
        <v>PE1NC</v>
      </c>
      <c r="H582" s="26">
        <f t="shared" si="53"/>
        <v>176</v>
      </c>
      <c r="I582" s="25">
        <v>14</v>
      </c>
      <c r="J582" s="25">
        <v>63</v>
      </c>
      <c r="K582" s="25">
        <v>37</v>
      </c>
      <c r="L582" s="25">
        <v>17</v>
      </c>
      <c r="M582" s="25">
        <v>14</v>
      </c>
      <c r="N582" s="25">
        <v>3</v>
      </c>
      <c r="O582" s="25">
        <v>2</v>
      </c>
      <c r="P582" s="25">
        <v>0</v>
      </c>
      <c r="Q582" s="25">
        <v>17</v>
      </c>
      <c r="R582" s="25">
        <v>7</v>
      </c>
      <c r="S582" s="25">
        <v>0</v>
      </c>
      <c r="T582" s="25">
        <v>0</v>
      </c>
      <c r="U582" s="25">
        <v>2</v>
      </c>
      <c r="V582" s="25">
        <v>0</v>
      </c>
      <c r="W582" s="25">
        <v>0</v>
      </c>
      <c r="X582" s="25">
        <v>0</v>
      </c>
      <c r="Y582" s="25">
        <v>0</v>
      </c>
      <c r="Z582" s="25">
        <v>0</v>
      </c>
      <c r="AA582" s="25">
        <v>0</v>
      </c>
      <c r="AB582" s="25">
        <v>0</v>
      </c>
      <c r="AC582" s="23" t="str">
        <f t="shared" si="48"/>
        <v>Lima</v>
      </c>
    </row>
    <row r="583" spans="2:29" x14ac:dyDescent="0.15">
      <c r="B583" s="1" t="s">
        <v>3120</v>
      </c>
    </row>
    <row r="584" spans="2:29" hidden="1" x14ac:dyDescent="0.15">
      <c r="C584" s="19">
        <v>1</v>
      </c>
      <c r="D584" s="19">
        <v>2</v>
      </c>
      <c r="E584" s="19">
        <v>3</v>
      </c>
      <c r="F584" s="19">
        <v>4</v>
      </c>
      <c r="G584" s="19">
        <v>5</v>
      </c>
      <c r="H584" s="19">
        <v>6</v>
      </c>
      <c r="I584" s="19">
        <v>7</v>
      </c>
      <c r="J584" s="19">
        <v>8</v>
      </c>
      <c r="K584" s="19">
        <v>9</v>
      </c>
      <c r="L584" s="19">
        <v>10</v>
      </c>
      <c r="M584" s="19">
        <v>11</v>
      </c>
      <c r="N584" s="19">
        <v>12</v>
      </c>
      <c r="O584" s="19">
        <v>13</v>
      </c>
      <c r="P584" s="19">
        <v>14</v>
      </c>
      <c r="Q584" s="19">
        <v>15</v>
      </c>
      <c r="R584" s="19">
        <v>16</v>
      </c>
      <c r="S584" s="19">
        <v>17</v>
      </c>
      <c r="T584" s="19">
        <v>18</v>
      </c>
      <c r="U584" s="19">
        <v>19</v>
      </c>
      <c r="V584" s="19">
        <v>20</v>
      </c>
      <c r="W584" s="19">
        <v>21</v>
      </c>
      <c r="X584" s="19">
        <v>22</v>
      </c>
      <c r="Y584" s="19">
        <v>23</v>
      </c>
      <c r="Z584" s="19">
        <v>24</v>
      </c>
      <c r="AA584" s="19">
        <v>25</v>
      </c>
      <c r="AB584" s="19">
        <v>26</v>
      </c>
      <c r="AC584" s="19">
        <v>27</v>
      </c>
    </row>
    <row r="585" spans="2:29" hidden="1" x14ac:dyDescent="0.15"/>
    <row r="586" spans="2:29" hidden="1" x14ac:dyDescent="0.15">
      <c r="D586" s="19">
        <v>2</v>
      </c>
      <c r="E586" s="19">
        <v>5</v>
      </c>
      <c r="F586" s="19">
        <v>6</v>
      </c>
      <c r="G586" s="19">
        <v>7</v>
      </c>
      <c r="AC586" s="19">
        <v>16</v>
      </c>
    </row>
    <row r="587" spans="2:29" hidden="1" x14ac:dyDescent="0.15"/>
  </sheetData>
  <mergeCells count="24">
    <mergeCell ref="Q5:S5"/>
    <mergeCell ref="T5:W5"/>
    <mergeCell ref="X5:AB5"/>
    <mergeCell ref="I4:AB4"/>
    <mergeCell ref="F5:F6"/>
    <mergeCell ref="AC4:AC6"/>
    <mergeCell ref="I5:I6"/>
    <mergeCell ref="J5:J6"/>
    <mergeCell ref="K5:K6"/>
    <mergeCell ref="L5:L6"/>
    <mergeCell ref="M5:M6"/>
    <mergeCell ref="N5:N6"/>
    <mergeCell ref="H4:H6"/>
    <mergeCell ref="O5:P5"/>
    <mergeCell ref="B1:AC1"/>
    <mergeCell ref="B2:AC2"/>
    <mergeCell ref="B3:W3"/>
    <mergeCell ref="Z3:AC3"/>
    <mergeCell ref="E4:F4"/>
    <mergeCell ref="B4:B6"/>
    <mergeCell ref="C4:C6"/>
    <mergeCell ref="D4:D6"/>
    <mergeCell ref="G4:G6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AC587"/>
  <sheetViews>
    <sheetView showGridLines="0" tabSelected="1" workbookViewId="0">
      <pane ySplit="6" topLeftCell="A7" activePane="bottomLeft" state="frozen"/>
      <selection pane="bottomLeft" activeCell="E596" sqref="E596"/>
    </sheetView>
  </sheetViews>
  <sheetFormatPr baseColWidth="10" defaultColWidth="10.85546875" defaultRowHeight="10.5" x14ac:dyDescent="0.15"/>
  <cols>
    <col min="1" max="1" width="1.85546875" style="17" customWidth="1"/>
    <col min="2" max="2" width="3.5703125" style="17" bestFit="1" customWidth="1"/>
    <col min="3" max="3" width="6.42578125" style="17" bestFit="1" customWidth="1"/>
    <col min="4" max="4" width="15.7109375" style="17" customWidth="1"/>
    <col min="5" max="6" width="25.5703125" style="17" customWidth="1"/>
    <col min="7" max="7" width="5.5703125" style="17" bestFit="1" customWidth="1"/>
    <col min="8" max="28" width="5.7109375" style="17" customWidth="1"/>
    <col min="29" max="29" width="11.7109375" style="17" bestFit="1" customWidth="1"/>
    <col min="30" max="16384" width="10.85546875" style="17"/>
  </cols>
  <sheetData>
    <row r="1" spans="2:29" x14ac:dyDescent="0.15">
      <c r="B1" s="88" t="s">
        <v>103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2:29" x14ac:dyDescent="0.15">
      <c r="B2" s="88" t="s">
        <v>116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</row>
    <row r="3" spans="2:29" ht="11.25" thickBot="1" x14ac:dyDescent="0.2"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20" t="s">
        <v>104</v>
      </c>
      <c r="Y3" s="20"/>
      <c r="Z3" s="90" t="s">
        <v>8</v>
      </c>
      <c r="AA3" s="90"/>
      <c r="AB3" s="90"/>
      <c r="AC3" s="90"/>
    </row>
    <row r="4" spans="2:29" s="18" customFormat="1" ht="12.75" customHeight="1" x14ac:dyDescent="0.15">
      <c r="B4" s="92" t="s">
        <v>30</v>
      </c>
      <c r="C4" s="92" t="s">
        <v>31</v>
      </c>
      <c r="D4" s="92" t="s">
        <v>105</v>
      </c>
      <c r="E4" s="92" t="s">
        <v>35</v>
      </c>
      <c r="F4" s="92"/>
      <c r="G4" s="92" t="s">
        <v>36</v>
      </c>
      <c r="H4" s="92" t="s">
        <v>9</v>
      </c>
      <c r="I4" s="91" t="s">
        <v>106</v>
      </c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2" t="s">
        <v>40</v>
      </c>
    </row>
    <row r="5" spans="2:29" s="18" customFormat="1" ht="12.75" customHeight="1" x14ac:dyDescent="0.15">
      <c r="B5" s="93"/>
      <c r="C5" s="93"/>
      <c r="D5" s="93"/>
      <c r="E5" s="96" t="s">
        <v>43</v>
      </c>
      <c r="F5" s="96" t="s">
        <v>44</v>
      </c>
      <c r="G5" s="93"/>
      <c r="H5" s="93"/>
      <c r="I5" s="96" t="s">
        <v>29</v>
      </c>
      <c r="J5" s="96" t="s">
        <v>107</v>
      </c>
      <c r="K5" s="96" t="s">
        <v>117</v>
      </c>
      <c r="L5" s="96" t="s">
        <v>11</v>
      </c>
      <c r="M5" s="96" t="s">
        <v>108</v>
      </c>
      <c r="N5" s="96" t="s">
        <v>0</v>
      </c>
      <c r="O5" s="96" t="s">
        <v>109</v>
      </c>
      <c r="P5" s="96"/>
      <c r="Q5" s="96" t="s">
        <v>110</v>
      </c>
      <c r="R5" s="96"/>
      <c r="S5" s="96"/>
      <c r="T5" s="96" t="s">
        <v>111</v>
      </c>
      <c r="U5" s="96"/>
      <c r="V5" s="96"/>
      <c r="W5" s="96"/>
      <c r="X5" s="96" t="s">
        <v>10</v>
      </c>
      <c r="Y5" s="96"/>
      <c r="Z5" s="96"/>
      <c r="AA5" s="96"/>
      <c r="AB5" s="96"/>
      <c r="AC5" s="93"/>
    </row>
    <row r="6" spans="2:29" s="18" customFormat="1" ht="21.75" thickBot="1" x14ac:dyDescent="0.2">
      <c r="B6" s="94"/>
      <c r="C6" s="94"/>
      <c r="D6" s="94"/>
      <c r="E6" s="97"/>
      <c r="F6" s="97"/>
      <c r="G6" s="94"/>
      <c r="H6" s="94"/>
      <c r="I6" s="97"/>
      <c r="J6" s="97"/>
      <c r="K6" s="97"/>
      <c r="L6" s="97"/>
      <c r="M6" s="97"/>
      <c r="N6" s="97"/>
      <c r="O6" s="27" t="s">
        <v>1</v>
      </c>
      <c r="P6" s="27" t="s">
        <v>2</v>
      </c>
      <c r="Q6" s="27" t="s">
        <v>1</v>
      </c>
      <c r="R6" s="27" t="s">
        <v>2</v>
      </c>
      <c r="S6" s="27" t="s">
        <v>3</v>
      </c>
      <c r="T6" s="27" t="s">
        <v>112</v>
      </c>
      <c r="U6" s="27" t="s">
        <v>4</v>
      </c>
      <c r="V6" s="27" t="s">
        <v>113</v>
      </c>
      <c r="W6" s="27" t="s">
        <v>14</v>
      </c>
      <c r="X6" s="27" t="s">
        <v>5</v>
      </c>
      <c r="Y6" s="27" t="s">
        <v>6</v>
      </c>
      <c r="Z6" s="27" t="s">
        <v>7</v>
      </c>
      <c r="AA6" s="27" t="s">
        <v>114</v>
      </c>
      <c r="AB6" s="27" t="s">
        <v>115</v>
      </c>
      <c r="AC6" s="94"/>
    </row>
    <row r="7" spans="2:29" s="18" customFormat="1" x14ac:dyDescent="0.15">
      <c r="B7" s="9">
        <v>1</v>
      </c>
      <c r="C7" s="9" t="s">
        <v>151</v>
      </c>
      <c r="D7" s="10" t="str">
        <f t="shared" ref="D7:G26" si="0">VLOOKUP($C7,Estaciones_2016,D$586,0)</f>
        <v>Aguas  Verdes</v>
      </c>
      <c r="E7" s="10" t="str">
        <f t="shared" si="0"/>
        <v>Zarumilla (PE-1NO/TU-100)</v>
      </c>
      <c r="F7" s="10" t="str">
        <f t="shared" si="0"/>
        <v>Aguas Verdes (PE-1NO/TU-1000)</v>
      </c>
      <c r="G7" s="9" t="str">
        <f t="shared" si="0"/>
        <v>PE1NO</v>
      </c>
      <c r="H7" s="11">
        <f t="shared" ref="H7:H70" si="1">SUM(I7:AB7)</f>
        <v>3759</v>
      </c>
      <c r="I7" s="12">
        <f>'IMD 2016 - Entrada'!I7+'IMD 2016 - Salida'!I7</f>
        <v>1384</v>
      </c>
      <c r="J7" s="12">
        <f>'IMD 2016 - Entrada'!J7+'IMD 2016 - Salida'!J7</f>
        <v>1009</v>
      </c>
      <c r="K7" s="12">
        <f>'IMD 2016 - Entrada'!K7+'IMD 2016 - Salida'!K7</f>
        <v>336</v>
      </c>
      <c r="L7" s="12">
        <f>'IMD 2016 - Entrada'!L7+'IMD 2016 - Salida'!L7</f>
        <v>202</v>
      </c>
      <c r="M7" s="12">
        <f>'IMD 2016 - Entrada'!M7+'IMD 2016 - Salida'!M7</f>
        <v>451</v>
      </c>
      <c r="N7" s="12">
        <f>'IMD 2016 - Entrada'!N7+'IMD 2016 - Salida'!N7</f>
        <v>69</v>
      </c>
      <c r="O7" s="12">
        <f>'IMD 2016 - Entrada'!O7+'IMD 2016 - Salida'!O7</f>
        <v>42</v>
      </c>
      <c r="P7" s="12">
        <f>'IMD 2016 - Entrada'!P7+'IMD 2016 - Salida'!P7</f>
        <v>29</v>
      </c>
      <c r="Q7" s="12">
        <f>'IMD 2016 - Entrada'!Q7+'IMD 2016 - Salida'!Q7</f>
        <v>132</v>
      </c>
      <c r="R7" s="12">
        <f>'IMD 2016 - Entrada'!R7+'IMD 2016 - Salida'!R7</f>
        <v>57</v>
      </c>
      <c r="S7" s="12">
        <f>'IMD 2016 - Entrada'!S7+'IMD 2016 - Salida'!S7</f>
        <v>24</v>
      </c>
      <c r="T7" s="12">
        <f>'IMD 2016 - Entrada'!T7+'IMD 2016 - Salida'!T7</f>
        <v>6</v>
      </c>
      <c r="U7" s="12">
        <f>'IMD 2016 - Entrada'!U7+'IMD 2016 - Salida'!U7</f>
        <v>4</v>
      </c>
      <c r="V7" s="12">
        <f>'IMD 2016 - Entrada'!V7+'IMD 2016 - Salida'!V7</f>
        <v>3</v>
      </c>
      <c r="W7" s="12">
        <f>'IMD 2016 - Entrada'!W7+'IMD 2016 - Salida'!W7</f>
        <v>6</v>
      </c>
      <c r="X7" s="12">
        <f>'IMD 2016 - Entrada'!X7+'IMD 2016 - Salida'!X7</f>
        <v>1</v>
      </c>
      <c r="Y7" s="12">
        <f>'IMD 2016 - Entrada'!Y7+'IMD 2016 - Salida'!Y7</f>
        <v>0</v>
      </c>
      <c r="Z7" s="12">
        <f>'IMD 2016 - Entrada'!Z7+'IMD 2016 - Salida'!Z7</f>
        <v>1</v>
      </c>
      <c r="AA7" s="12">
        <f>'IMD 2016 - Entrada'!AA7+'IMD 2016 - Salida'!AA7</f>
        <v>3</v>
      </c>
      <c r="AB7" s="12">
        <f>'IMD 2016 - Entrada'!AB7+'IMD 2016 - Salida'!AB7</f>
        <v>0</v>
      </c>
      <c r="AC7" s="10" t="str">
        <f t="shared" ref="AC7:AC70" si="2">VLOOKUP($C7,Estaciones_2016,AC$586,0)</f>
        <v>Tumbes</v>
      </c>
    </row>
    <row r="8" spans="2:29" s="18" customFormat="1" x14ac:dyDescent="0.15">
      <c r="B8" s="9">
        <f>B7+1</f>
        <v>2</v>
      </c>
      <c r="C8" s="9" t="s">
        <v>152</v>
      </c>
      <c r="D8" s="10" t="str">
        <f t="shared" si="0"/>
        <v>Papayal</v>
      </c>
      <c r="E8" s="10" t="str">
        <f t="shared" si="0"/>
        <v>Uña de Gato</v>
      </c>
      <c r="F8" s="10" t="str">
        <f t="shared" si="0"/>
        <v>Papayal</v>
      </c>
      <c r="G8" s="9" t="str">
        <f t="shared" si="0"/>
        <v>TU101</v>
      </c>
      <c r="H8" s="11">
        <f t="shared" si="1"/>
        <v>701</v>
      </c>
      <c r="I8" s="12">
        <f>'IMD 2016 - Entrada'!I8+'IMD 2016 - Salida'!I8</f>
        <v>218</v>
      </c>
      <c r="J8" s="12">
        <f>'IMD 2016 - Entrada'!J8+'IMD 2016 - Salida'!J8</f>
        <v>218</v>
      </c>
      <c r="K8" s="12">
        <f>'IMD 2016 - Entrada'!K8+'IMD 2016 - Salida'!K8</f>
        <v>83</v>
      </c>
      <c r="L8" s="12">
        <f>'IMD 2016 - Entrada'!L8+'IMD 2016 - Salida'!L8</f>
        <v>18</v>
      </c>
      <c r="M8" s="12">
        <f>'IMD 2016 - Entrada'!M8+'IMD 2016 - Salida'!M8</f>
        <v>128</v>
      </c>
      <c r="N8" s="12">
        <f>'IMD 2016 - Entrada'!N8+'IMD 2016 - Salida'!N8</f>
        <v>4</v>
      </c>
      <c r="O8" s="12">
        <f>'IMD 2016 - Entrada'!O8+'IMD 2016 - Salida'!O8</f>
        <v>0</v>
      </c>
      <c r="P8" s="12">
        <f>'IMD 2016 - Entrada'!P8+'IMD 2016 - Salida'!P8</f>
        <v>0</v>
      </c>
      <c r="Q8" s="12">
        <f>'IMD 2016 - Entrada'!Q8+'IMD 2016 - Salida'!Q8</f>
        <v>20</v>
      </c>
      <c r="R8" s="12">
        <f>'IMD 2016 - Entrada'!R8+'IMD 2016 - Salida'!R8</f>
        <v>10</v>
      </c>
      <c r="S8" s="12">
        <f>'IMD 2016 - Entrada'!S8+'IMD 2016 - Salida'!S8</f>
        <v>2</v>
      </c>
      <c r="T8" s="12">
        <f>'IMD 2016 - Entrada'!T8+'IMD 2016 - Salida'!T8</f>
        <v>0</v>
      </c>
      <c r="U8" s="12">
        <f>'IMD 2016 - Entrada'!U8+'IMD 2016 - Salida'!U8</f>
        <v>0</v>
      </c>
      <c r="V8" s="12">
        <f>'IMD 2016 - Entrada'!V8+'IMD 2016 - Salida'!V8</f>
        <v>0</v>
      </c>
      <c r="W8" s="12">
        <f>'IMD 2016 - Entrada'!W8+'IMD 2016 - Salida'!W8</f>
        <v>0</v>
      </c>
      <c r="X8" s="12">
        <f>'IMD 2016 - Entrada'!X8+'IMD 2016 - Salida'!X8</f>
        <v>0</v>
      </c>
      <c r="Y8" s="12">
        <f>'IMD 2016 - Entrada'!Y8+'IMD 2016 - Salida'!Y8</f>
        <v>0</v>
      </c>
      <c r="Z8" s="12">
        <f>'IMD 2016 - Entrada'!Z8+'IMD 2016 - Salida'!Z8</f>
        <v>0</v>
      </c>
      <c r="AA8" s="12">
        <f>'IMD 2016 - Entrada'!AA8+'IMD 2016 - Salida'!AA8</f>
        <v>0</v>
      </c>
      <c r="AB8" s="12">
        <f>'IMD 2016 - Entrada'!AB8+'IMD 2016 - Salida'!AB8</f>
        <v>0</v>
      </c>
      <c r="AC8" s="10" t="str">
        <f t="shared" si="2"/>
        <v>Tumbes</v>
      </c>
    </row>
    <row r="9" spans="2:29" s="18" customFormat="1" x14ac:dyDescent="0.15">
      <c r="B9" s="9">
        <f t="shared" ref="B9:B72" si="3">B8+1</f>
        <v>3</v>
      </c>
      <c r="C9" s="9" t="s">
        <v>153</v>
      </c>
      <c r="D9" s="10" t="str">
        <f t="shared" si="0"/>
        <v>Puerto Pizarro</v>
      </c>
      <c r="E9" s="10" t="str">
        <f t="shared" si="0"/>
        <v>Dv. Pto. Pizarro (Pe-01N/TU-105)</v>
      </c>
      <c r="F9" s="10" t="str">
        <f t="shared" si="0"/>
        <v>Puerto Pizarro</v>
      </c>
      <c r="G9" s="9" t="str">
        <f t="shared" si="0"/>
        <v>TU103</v>
      </c>
      <c r="H9" s="11">
        <f t="shared" si="1"/>
        <v>2029</v>
      </c>
      <c r="I9" s="12">
        <f>'IMD 2016 - Entrada'!I9+'IMD 2016 - Salida'!I9</f>
        <v>1010</v>
      </c>
      <c r="J9" s="12">
        <f>'IMD 2016 - Entrada'!J9+'IMD 2016 - Salida'!J9</f>
        <v>373</v>
      </c>
      <c r="K9" s="12">
        <f>'IMD 2016 - Entrada'!K9+'IMD 2016 - Salida'!K9</f>
        <v>183</v>
      </c>
      <c r="L9" s="12">
        <f>'IMD 2016 - Entrada'!L9+'IMD 2016 - Salida'!L9</f>
        <v>82</v>
      </c>
      <c r="M9" s="12">
        <f>'IMD 2016 - Entrada'!M9+'IMD 2016 - Salida'!M9</f>
        <v>187</v>
      </c>
      <c r="N9" s="12">
        <f>'IMD 2016 - Entrada'!N9+'IMD 2016 - Salida'!N9</f>
        <v>2</v>
      </c>
      <c r="O9" s="12">
        <f>'IMD 2016 - Entrada'!O9+'IMD 2016 - Salida'!O9</f>
        <v>20</v>
      </c>
      <c r="P9" s="12">
        <f>'IMD 2016 - Entrada'!P9+'IMD 2016 - Salida'!P9</f>
        <v>1</v>
      </c>
      <c r="Q9" s="12">
        <f>'IMD 2016 - Entrada'!Q9+'IMD 2016 - Salida'!Q9</f>
        <v>155</v>
      </c>
      <c r="R9" s="12">
        <f>'IMD 2016 - Entrada'!R9+'IMD 2016 - Salida'!R9</f>
        <v>12</v>
      </c>
      <c r="S9" s="12">
        <f>'IMD 2016 - Entrada'!S9+'IMD 2016 - Salida'!S9</f>
        <v>2</v>
      </c>
      <c r="T9" s="12">
        <f>'IMD 2016 - Entrada'!T9+'IMD 2016 - Salida'!T9</f>
        <v>0</v>
      </c>
      <c r="U9" s="12">
        <f>'IMD 2016 - Entrada'!U9+'IMD 2016 - Salida'!U9</f>
        <v>0</v>
      </c>
      <c r="V9" s="12">
        <f>'IMD 2016 - Entrada'!V9+'IMD 2016 - Salida'!V9</f>
        <v>0</v>
      </c>
      <c r="W9" s="12">
        <f>'IMD 2016 - Entrada'!W9+'IMD 2016 - Salida'!W9</f>
        <v>2</v>
      </c>
      <c r="X9" s="12">
        <f>'IMD 2016 - Entrada'!X9+'IMD 2016 - Salida'!X9</f>
        <v>0</v>
      </c>
      <c r="Y9" s="12">
        <f>'IMD 2016 - Entrada'!Y9+'IMD 2016 - Salida'!Y9</f>
        <v>0</v>
      </c>
      <c r="Z9" s="12">
        <f>'IMD 2016 - Entrada'!Z9+'IMD 2016 - Salida'!Z9</f>
        <v>0</v>
      </c>
      <c r="AA9" s="12">
        <f>'IMD 2016 - Entrada'!AA9+'IMD 2016 - Salida'!AA9</f>
        <v>0</v>
      </c>
      <c r="AB9" s="12">
        <f>'IMD 2016 - Entrada'!AB9+'IMD 2016 - Salida'!AB9</f>
        <v>0</v>
      </c>
      <c r="AC9" s="10" t="str">
        <f t="shared" si="2"/>
        <v>Tumbes</v>
      </c>
    </row>
    <row r="10" spans="2:29" s="18" customFormat="1" x14ac:dyDescent="0.15">
      <c r="B10" s="9">
        <f t="shared" si="3"/>
        <v>4</v>
      </c>
      <c r="C10" s="9" t="s">
        <v>154</v>
      </c>
      <c r="D10" s="10" t="str">
        <f t="shared" si="0"/>
        <v>Santa Maria</v>
      </c>
      <c r="E10" s="10" t="str">
        <f t="shared" si="0"/>
        <v>Tumbes</v>
      </c>
      <c r="F10" s="10" t="str">
        <f t="shared" si="0"/>
        <v>Pampas de Hospital (TU-104/TU-900)</v>
      </c>
      <c r="G10" s="9" t="str">
        <f t="shared" si="0"/>
        <v>TU104</v>
      </c>
      <c r="H10" s="11">
        <f t="shared" si="1"/>
        <v>1305</v>
      </c>
      <c r="I10" s="12">
        <f>'IMD 2016 - Entrada'!I10+'IMD 2016 - Salida'!I10</f>
        <v>476</v>
      </c>
      <c r="J10" s="12">
        <f>'IMD 2016 - Entrada'!J10+'IMD 2016 - Salida'!J10</f>
        <v>479</v>
      </c>
      <c r="K10" s="12">
        <f>'IMD 2016 - Entrada'!K10+'IMD 2016 - Salida'!K10</f>
        <v>79</v>
      </c>
      <c r="L10" s="12">
        <f>'IMD 2016 - Entrada'!L10+'IMD 2016 - Salida'!L10</f>
        <v>39</v>
      </c>
      <c r="M10" s="12">
        <f>'IMD 2016 - Entrada'!M10+'IMD 2016 - Salida'!M10</f>
        <v>124</v>
      </c>
      <c r="N10" s="12">
        <f>'IMD 2016 - Entrada'!N10+'IMD 2016 - Salida'!N10</f>
        <v>6</v>
      </c>
      <c r="O10" s="12">
        <f>'IMD 2016 - Entrada'!O10+'IMD 2016 - Salida'!O10</f>
        <v>5</v>
      </c>
      <c r="P10" s="12">
        <f>'IMD 2016 - Entrada'!P10+'IMD 2016 - Salida'!P10</f>
        <v>1</v>
      </c>
      <c r="Q10" s="12">
        <f>'IMD 2016 - Entrada'!Q10+'IMD 2016 - Salida'!Q10</f>
        <v>35</v>
      </c>
      <c r="R10" s="12">
        <f>'IMD 2016 - Entrada'!R10+'IMD 2016 - Salida'!R10</f>
        <v>46</v>
      </c>
      <c r="S10" s="12">
        <f>'IMD 2016 - Entrada'!S10+'IMD 2016 - Salida'!S10</f>
        <v>14</v>
      </c>
      <c r="T10" s="12">
        <f>'IMD 2016 - Entrada'!T10+'IMD 2016 - Salida'!T10</f>
        <v>0</v>
      </c>
      <c r="U10" s="12">
        <f>'IMD 2016 - Entrada'!U10+'IMD 2016 - Salida'!U10</f>
        <v>1</v>
      </c>
      <c r="V10" s="12">
        <f>'IMD 2016 - Entrada'!V10+'IMD 2016 - Salida'!V10</f>
        <v>0</v>
      </c>
      <c r="W10" s="12">
        <f>'IMD 2016 - Entrada'!W10+'IMD 2016 - Salida'!W10</f>
        <v>0</v>
      </c>
      <c r="X10" s="12">
        <f>'IMD 2016 - Entrada'!X10+'IMD 2016 - Salida'!X10</f>
        <v>0</v>
      </c>
      <c r="Y10" s="12">
        <f>'IMD 2016 - Entrada'!Y10+'IMD 2016 - Salida'!Y10</f>
        <v>0</v>
      </c>
      <c r="Z10" s="12">
        <f>'IMD 2016 - Entrada'!Z10+'IMD 2016 - Salida'!Z10</f>
        <v>0</v>
      </c>
      <c r="AA10" s="12">
        <f>'IMD 2016 - Entrada'!AA10+'IMD 2016 - Salida'!AA10</f>
        <v>0</v>
      </c>
      <c r="AB10" s="12">
        <f>'IMD 2016 - Entrada'!AB10+'IMD 2016 - Salida'!AB10</f>
        <v>0</v>
      </c>
      <c r="AC10" s="10" t="str">
        <f t="shared" si="2"/>
        <v>Tumbes</v>
      </c>
    </row>
    <row r="11" spans="2:29" s="18" customFormat="1" x14ac:dyDescent="0.15">
      <c r="B11" s="9">
        <f t="shared" si="3"/>
        <v>5</v>
      </c>
      <c r="C11" s="9" t="s">
        <v>155</v>
      </c>
      <c r="D11" s="10" t="str">
        <f t="shared" si="0"/>
        <v>Plateros</v>
      </c>
      <c r="E11" s="10" t="str">
        <f t="shared" si="0"/>
        <v>Emp. TU-105/TU-517</v>
      </c>
      <c r="F11" s="10" t="str">
        <f t="shared" si="0"/>
        <v>Emp. TU-105/TU-900</v>
      </c>
      <c r="G11" s="9" t="str">
        <f t="shared" si="0"/>
        <v>TU105</v>
      </c>
      <c r="H11" s="11">
        <f t="shared" si="1"/>
        <v>1044</v>
      </c>
      <c r="I11" s="12">
        <f>'IMD 2016 - Entrada'!I11+'IMD 2016 - Salida'!I11</f>
        <v>296</v>
      </c>
      <c r="J11" s="12">
        <f>'IMD 2016 - Entrada'!J11+'IMD 2016 - Salida'!J11</f>
        <v>352</v>
      </c>
      <c r="K11" s="12">
        <f>'IMD 2016 - Entrada'!K11+'IMD 2016 - Salida'!K11</f>
        <v>74</v>
      </c>
      <c r="L11" s="12">
        <f>'IMD 2016 - Entrada'!L11+'IMD 2016 - Salida'!L11</f>
        <v>11</v>
      </c>
      <c r="M11" s="12">
        <f>'IMD 2016 - Entrada'!M11+'IMD 2016 - Salida'!M11</f>
        <v>197</v>
      </c>
      <c r="N11" s="12">
        <f>'IMD 2016 - Entrada'!N11+'IMD 2016 - Salida'!N11</f>
        <v>11</v>
      </c>
      <c r="O11" s="12">
        <f>'IMD 2016 - Entrada'!O11+'IMD 2016 - Salida'!O11</f>
        <v>0</v>
      </c>
      <c r="P11" s="12">
        <f>'IMD 2016 - Entrada'!P11+'IMD 2016 - Salida'!P11</f>
        <v>0</v>
      </c>
      <c r="Q11" s="12">
        <f>'IMD 2016 - Entrada'!Q11+'IMD 2016 - Salida'!Q11</f>
        <v>50</v>
      </c>
      <c r="R11" s="12">
        <f>'IMD 2016 - Entrada'!R11+'IMD 2016 - Salida'!R11</f>
        <v>32</v>
      </c>
      <c r="S11" s="12">
        <f>'IMD 2016 - Entrada'!S11+'IMD 2016 - Salida'!S11</f>
        <v>10</v>
      </c>
      <c r="T11" s="12">
        <f>'IMD 2016 - Entrada'!T11+'IMD 2016 - Salida'!T11</f>
        <v>0</v>
      </c>
      <c r="U11" s="12">
        <f>'IMD 2016 - Entrada'!U11+'IMD 2016 - Salida'!U11</f>
        <v>2</v>
      </c>
      <c r="V11" s="12">
        <f>'IMD 2016 - Entrada'!V11+'IMD 2016 - Salida'!V11</f>
        <v>1</v>
      </c>
      <c r="W11" s="12">
        <f>'IMD 2016 - Entrada'!W11+'IMD 2016 - Salida'!W11</f>
        <v>8</v>
      </c>
      <c r="X11" s="12">
        <f>'IMD 2016 - Entrada'!X11+'IMD 2016 - Salida'!X11</f>
        <v>0</v>
      </c>
      <c r="Y11" s="12">
        <f>'IMD 2016 - Entrada'!Y11+'IMD 2016 - Salida'!Y11</f>
        <v>0</v>
      </c>
      <c r="Z11" s="12">
        <f>'IMD 2016 - Entrada'!Z11+'IMD 2016 - Salida'!Z11</f>
        <v>0</v>
      </c>
      <c r="AA11" s="12">
        <f>'IMD 2016 - Entrada'!AA11+'IMD 2016 - Salida'!AA11</f>
        <v>0</v>
      </c>
      <c r="AB11" s="12">
        <f>'IMD 2016 - Entrada'!AB11+'IMD 2016 - Salida'!AB11</f>
        <v>0</v>
      </c>
      <c r="AC11" s="10" t="str">
        <f t="shared" si="2"/>
        <v>Tumbes</v>
      </c>
    </row>
    <row r="12" spans="2:29" s="18" customFormat="1" x14ac:dyDescent="0.15">
      <c r="B12" s="9">
        <f t="shared" si="3"/>
        <v>6</v>
      </c>
      <c r="C12" s="9" t="s">
        <v>156</v>
      </c>
      <c r="D12" s="10" t="str">
        <f t="shared" si="0"/>
        <v>Los Organos</v>
      </c>
      <c r="E12" s="10" t="str">
        <f t="shared" si="0"/>
        <v>Los Órganos</v>
      </c>
      <c r="F12" s="10" t="str">
        <f t="shared" si="0"/>
        <v>Dv. Vichayito (PE-01N/PI-1016)</v>
      </c>
      <c r="G12" s="9" t="str">
        <f t="shared" si="0"/>
        <v>PE01N</v>
      </c>
      <c r="H12" s="11">
        <f t="shared" si="1"/>
        <v>2855</v>
      </c>
      <c r="I12" s="12">
        <f>'IMD 2016 - Entrada'!I12+'IMD 2016 - Salida'!I12</f>
        <v>532</v>
      </c>
      <c r="J12" s="12">
        <f>'IMD 2016 - Entrada'!J12+'IMD 2016 - Salida'!J12</f>
        <v>314</v>
      </c>
      <c r="K12" s="12">
        <f>'IMD 2016 - Entrada'!K12+'IMD 2016 - Salida'!K12</f>
        <v>482</v>
      </c>
      <c r="L12" s="12">
        <f>'IMD 2016 - Entrada'!L12+'IMD 2016 - Salida'!L12</f>
        <v>255</v>
      </c>
      <c r="M12" s="12">
        <f>'IMD 2016 - Entrada'!M12+'IMD 2016 - Salida'!M12</f>
        <v>460</v>
      </c>
      <c r="N12" s="12">
        <f>'IMD 2016 - Entrada'!N12+'IMD 2016 - Salida'!N12</f>
        <v>38</v>
      </c>
      <c r="O12" s="12">
        <f>'IMD 2016 - Entrada'!O12+'IMD 2016 - Salida'!O12</f>
        <v>119</v>
      </c>
      <c r="P12" s="12">
        <f>'IMD 2016 - Entrada'!P12+'IMD 2016 - Salida'!P12</f>
        <v>104</v>
      </c>
      <c r="Q12" s="12">
        <f>'IMD 2016 - Entrada'!Q12+'IMD 2016 - Salida'!Q12</f>
        <v>278</v>
      </c>
      <c r="R12" s="12">
        <f>'IMD 2016 - Entrada'!R12+'IMD 2016 - Salida'!R12</f>
        <v>76</v>
      </c>
      <c r="S12" s="12">
        <f>'IMD 2016 - Entrada'!S12+'IMD 2016 - Salida'!S12</f>
        <v>35</v>
      </c>
      <c r="T12" s="12">
        <f>'IMD 2016 - Entrada'!T12+'IMD 2016 - Salida'!T12</f>
        <v>7</v>
      </c>
      <c r="U12" s="12">
        <f>'IMD 2016 - Entrada'!U12+'IMD 2016 - Salida'!U12</f>
        <v>8</v>
      </c>
      <c r="V12" s="12">
        <f>'IMD 2016 - Entrada'!V12+'IMD 2016 - Salida'!V12</f>
        <v>13</v>
      </c>
      <c r="W12" s="12">
        <f>'IMD 2016 - Entrada'!W12+'IMD 2016 - Salida'!W12</f>
        <v>114</v>
      </c>
      <c r="X12" s="12">
        <f>'IMD 2016 - Entrada'!X12+'IMD 2016 - Salida'!X12</f>
        <v>1</v>
      </c>
      <c r="Y12" s="12">
        <f>'IMD 2016 - Entrada'!Y12+'IMD 2016 - Salida'!Y12</f>
        <v>2</v>
      </c>
      <c r="Z12" s="12">
        <f>'IMD 2016 - Entrada'!Z12+'IMD 2016 - Salida'!Z12</f>
        <v>6</v>
      </c>
      <c r="AA12" s="12">
        <f>'IMD 2016 - Entrada'!AA12+'IMD 2016 - Salida'!AA12</f>
        <v>11</v>
      </c>
      <c r="AB12" s="12">
        <f>'IMD 2016 - Entrada'!AB12+'IMD 2016 - Salida'!AB12</f>
        <v>0</v>
      </c>
      <c r="AC12" s="10" t="str">
        <f t="shared" si="2"/>
        <v>Piura</v>
      </c>
    </row>
    <row r="13" spans="2:29" s="18" customFormat="1" x14ac:dyDescent="0.15">
      <c r="B13" s="9">
        <f t="shared" si="3"/>
        <v>7</v>
      </c>
      <c r="C13" s="9" t="s">
        <v>157</v>
      </c>
      <c r="D13" s="10" t="str">
        <f t="shared" si="0"/>
        <v>El Alto</v>
      </c>
      <c r="E13" s="10" t="str">
        <f t="shared" si="0"/>
        <v>Dv. El Alto (PE-01N/PI-505)</v>
      </c>
      <c r="F13" s="10" t="str">
        <f t="shared" si="0"/>
        <v>Pte. Ñuro (PE-01N/PI-100)</v>
      </c>
      <c r="G13" s="9" t="str">
        <f t="shared" si="0"/>
        <v>PE01N</v>
      </c>
      <c r="H13" s="11">
        <f t="shared" si="1"/>
        <v>1704</v>
      </c>
      <c r="I13" s="12">
        <f>'IMD 2016 - Entrada'!I13+'IMD 2016 - Salida'!I13</f>
        <v>401</v>
      </c>
      <c r="J13" s="12">
        <f>'IMD 2016 - Entrada'!J13+'IMD 2016 - Salida'!J13</f>
        <v>121</v>
      </c>
      <c r="K13" s="12">
        <f>'IMD 2016 - Entrada'!K13+'IMD 2016 - Salida'!K13</f>
        <v>263</v>
      </c>
      <c r="L13" s="12">
        <f>'IMD 2016 - Entrada'!L13+'IMD 2016 - Salida'!L13</f>
        <v>121</v>
      </c>
      <c r="M13" s="12">
        <f>'IMD 2016 - Entrada'!M13+'IMD 2016 - Salida'!M13</f>
        <v>189</v>
      </c>
      <c r="N13" s="12">
        <f>'IMD 2016 - Entrada'!N13+'IMD 2016 - Salida'!N13</f>
        <v>17</v>
      </c>
      <c r="O13" s="12">
        <f>'IMD 2016 - Entrada'!O13+'IMD 2016 - Salida'!O13</f>
        <v>70</v>
      </c>
      <c r="P13" s="12">
        <f>'IMD 2016 - Entrada'!P13+'IMD 2016 - Salida'!P13</f>
        <v>109</v>
      </c>
      <c r="Q13" s="12">
        <f>'IMD 2016 - Entrada'!Q13+'IMD 2016 - Salida'!Q13</f>
        <v>136</v>
      </c>
      <c r="R13" s="12">
        <f>'IMD 2016 - Entrada'!R13+'IMD 2016 - Salida'!R13</f>
        <v>61</v>
      </c>
      <c r="S13" s="12">
        <f>'IMD 2016 - Entrada'!S13+'IMD 2016 - Salida'!S13</f>
        <v>34</v>
      </c>
      <c r="T13" s="12">
        <f>'IMD 2016 - Entrada'!T13+'IMD 2016 - Salida'!T13</f>
        <v>7</v>
      </c>
      <c r="U13" s="12">
        <f>'IMD 2016 - Entrada'!U13+'IMD 2016 - Salida'!U13</f>
        <v>14</v>
      </c>
      <c r="V13" s="12">
        <f>'IMD 2016 - Entrada'!V13+'IMD 2016 - Salida'!V13</f>
        <v>13</v>
      </c>
      <c r="W13" s="12">
        <f>'IMD 2016 - Entrada'!W13+'IMD 2016 - Salida'!W13</f>
        <v>95</v>
      </c>
      <c r="X13" s="12">
        <f>'IMD 2016 - Entrada'!X13+'IMD 2016 - Salida'!X13</f>
        <v>2</v>
      </c>
      <c r="Y13" s="12">
        <f>'IMD 2016 - Entrada'!Y13+'IMD 2016 - Salida'!Y13</f>
        <v>5</v>
      </c>
      <c r="Z13" s="12">
        <f>'IMD 2016 - Entrada'!Z13+'IMD 2016 - Salida'!Z13</f>
        <v>14</v>
      </c>
      <c r="AA13" s="12">
        <f>'IMD 2016 - Entrada'!AA13+'IMD 2016 - Salida'!AA13</f>
        <v>32</v>
      </c>
      <c r="AB13" s="12">
        <f>'IMD 2016 - Entrada'!AB13+'IMD 2016 - Salida'!AB13</f>
        <v>0</v>
      </c>
      <c r="AC13" s="10" t="str">
        <f t="shared" si="2"/>
        <v>Piura</v>
      </c>
    </row>
    <row r="14" spans="2:29" s="18" customFormat="1" x14ac:dyDescent="0.15">
      <c r="B14" s="9">
        <f t="shared" si="3"/>
        <v>8</v>
      </c>
      <c r="C14" s="9" t="s">
        <v>158</v>
      </c>
      <c r="D14" s="10" t="str">
        <f t="shared" si="0"/>
        <v>Talara</v>
      </c>
      <c r="E14" s="10" t="str">
        <f t="shared" si="0"/>
        <v>Dv. Talara (PE-01N/PI-100)</v>
      </c>
      <c r="F14" s="10" t="str">
        <f t="shared" si="0"/>
        <v>Emp. PI-100/PI-101</v>
      </c>
      <c r="G14" s="9" t="str">
        <f t="shared" si="0"/>
        <v>PI100</v>
      </c>
      <c r="H14" s="11">
        <f t="shared" si="1"/>
        <v>5500</v>
      </c>
      <c r="I14" s="12">
        <f>'IMD 2016 - Entrada'!I14+'IMD 2016 - Salida'!I14</f>
        <v>1755</v>
      </c>
      <c r="J14" s="12">
        <f>'IMD 2016 - Entrada'!J14+'IMD 2016 - Salida'!J14</f>
        <v>449</v>
      </c>
      <c r="K14" s="12">
        <f>'IMD 2016 - Entrada'!K14+'IMD 2016 - Salida'!K14</f>
        <v>721</v>
      </c>
      <c r="L14" s="12">
        <f>'IMD 2016 - Entrada'!L14+'IMD 2016 - Salida'!L14</f>
        <v>361</v>
      </c>
      <c r="M14" s="12">
        <f>'IMD 2016 - Entrada'!M14+'IMD 2016 - Salida'!M14</f>
        <v>707</v>
      </c>
      <c r="N14" s="12">
        <f>'IMD 2016 - Entrada'!N14+'IMD 2016 - Salida'!N14</f>
        <v>68</v>
      </c>
      <c r="O14" s="12">
        <f>'IMD 2016 - Entrada'!O14+'IMD 2016 - Salida'!O14</f>
        <v>313</v>
      </c>
      <c r="P14" s="12">
        <f>'IMD 2016 - Entrada'!P14+'IMD 2016 - Salida'!P14</f>
        <v>26</v>
      </c>
      <c r="Q14" s="12">
        <f>'IMD 2016 - Entrada'!Q14+'IMD 2016 - Salida'!Q14</f>
        <v>352</v>
      </c>
      <c r="R14" s="12">
        <f>'IMD 2016 - Entrada'!R14+'IMD 2016 - Salida'!R14</f>
        <v>353</v>
      </c>
      <c r="S14" s="12">
        <f>'IMD 2016 - Entrada'!S14+'IMD 2016 - Salida'!S14</f>
        <v>15</v>
      </c>
      <c r="T14" s="12">
        <f>'IMD 2016 - Entrada'!T14+'IMD 2016 - Salida'!T14</f>
        <v>4</v>
      </c>
      <c r="U14" s="12">
        <f>'IMD 2016 - Entrada'!U14+'IMD 2016 - Salida'!U14</f>
        <v>6</v>
      </c>
      <c r="V14" s="12">
        <f>'IMD 2016 - Entrada'!V14+'IMD 2016 - Salida'!V14</f>
        <v>23</v>
      </c>
      <c r="W14" s="12">
        <f>'IMD 2016 - Entrada'!W14+'IMD 2016 - Salida'!W14</f>
        <v>329</v>
      </c>
      <c r="X14" s="12">
        <f>'IMD 2016 - Entrada'!X14+'IMD 2016 - Salida'!X14</f>
        <v>2</v>
      </c>
      <c r="Y14" s="12">
        <f>'IMD 2016 - Entrada'!Y14+'IMD 2016 - Salida'!Y14</f>
        <v>1</v>
      </c>
      <c r="Z14" s="12">
        <f>'IMD 2016 - Entrada'!Z14+'IMD 2016 - Salida'!Z14</f>
        <v>4</v>
      </c>
      <c r="AA14" s="12">
        <f>'IMD 2016 - Entrada'!AA14+'IMD 2016 - Salida'!AA14</f>
        <v>11</v>
      </c>
      <c r="AB14" s="12">
        <f>'IMD 2016 - Entrada'!AB14+'IMD 2016 - Salida'!AB14</f>
        <v>0</v>
      </c>
      <c r="AC14" s="10" t="str">
        <f t="shared" si="2"/>
        <v>Piura</v>
      </c>
    </row>
    <row r="15" spans="2:29" s="18" customFormat="1" x14ac:dyDescent="0.15">
      <c r="B15" s="9">
        <f t="shared" si="3"/>
        <v>9</v>
      </c>
      <c r="C15" s="9" t="s">
        <v>159</v>
      </c>
      <c r="D15" s="10" t="str">
        <f t="shared" si="0"/>
        <v>Peaje Talara</v>
      </c>
      <c r="E15" s="10" t="str">
        <f t="shared" si="0"/>
        <v>Emp. PE-01N/PI-1013</v>
      </c>
      <c r="F15" s="10" t="str">
        <f t="shared" si="0"/>
        <v>Emp. PE-01N/Pi-1014</v>
      </c>
      <c r="G15" s="9" t="str">
        <f t="shared" si="0"/>
        <v>PE01N</v>
      </c>
      <c r="H15" s="11">
        <f t="shared" si="1"/>
        <v>2793</v>
      </c>
      <c r="I15" s="12">
        <f>'IMD 2016 - Entrada'!I15+'IMD 2016 - Salida'!I15</f>
        <v>490</v>
      </c>
      <c r="J15" s="12">
        <f>'IMD 2016 - Entrada'!J15+'IMD 2016 - Salida'!J15</f>
        <v>94</v>
      </c>
      <c r="K15" s="12">
        <f>'IMD 2016 - Entrada'!K15+'IMD 2016 - Salida'!K15</f>
        <v>369</v>
      </c>
      <c r="L15" s="12">
        <f>'IMD 2016 - Entrada'!L15+'IMD 2016 - Salida'!L15</f>
        <v>228</v>
      </c>
      <c r="M15" s="12">
        <f>'IMD 2016 - Entrada'!M15+'IMD 2016 - Salida'!M15</f>
        <v>153</v>
      </c>
      <c r="N15" s="12">
        <f>'IMD 2016 - Entrada'!N15+'IMD 2016 - Salida'!N15</f>
        <v>25</v>
      </c>
      <c r="O15" s="12">
        <f>'IMD 2016 - Entrada'!O15+'IMD 2016 - Salida'!O15</f>
        <v>246</v>
      </c>
      <c r="P15" s="12">
        <f>'IMD 2016 - Entrada'!P15+'IMD 2016 - Salida'!P15</f>
        <v>139</v>
      </c>
      <c r="Q15" s="12">
        <f>'IMD 2016 - Entrada'!Q15+'IMD 2016 - Salida'!Q15</f>
        <v>305</v>
      </c>
      <c r="R15" s="12">
        <f>'IMD 2016 - Entrada'!R15+'IMD 2016 - Salida'!R15</f>
        <v>154</v>
      </c>
      <c r="S15" s="12">
        <f>'IMD 2016 - Entrada'!S15+'IMD 2016 - Salida'!S15</f>
        <v>47</v>
      </c>
      <c r="T15" s="12">
        <f>'IMD 2016 - Entrada'!T15+'IMD 2016 - Salida'!T15</f>
        <v>5</v>
      </c>
      <c r="U15" s="12">
        <f>'IMD 2016 - Entrada'!U15+'IMD 2016 - Salida'!U15</f>
        <v>19</v>
      </c>
      <c r="V15" s="12">
        <f>'IMD 2016 - Entrada'!V15+'IMD 2016 - Salida'!V15</f>
        <v>33</v>
      </c>
      <c r="W15" s="12">
        <f>'IMD 2016 - Entrada'!W15+'IMD 2016 - Salida'!W15</f>
        <v>457</v>
      </c>
      <c r="X15" s="12">
        <f>'IMD 2016 - Entrada'!X15+'IMD 2016 - Salida'!X15</f>
        <v>2</v>
      </c>
      <c r="Y15" s="12">
        <f>'IMD 2016 - Entrada'!Y15+'IMD 2016 - Salida'!Y15</f>
        <v>3</v>
      </c>
      <c r="Z15" s="12">
        <f>'IMD 2016 - Entrada'!Z15+'IMD 2016 - Salida'!Z15</f>
        <v>13</v>
      </c>
      <c r="AA15" s="12">
        <f>'IMD 2016 - Entrada'!AA15+'IMD 2016 - Salida'!AA15</f>
        <v>11</v>
      </c>
      <c r="AB15" s="12">
        <f>'IMD 2016 - Entrada'!AB15+'IMD 2016 - Salida'!AB15</f>
        <v>0</v>
      </c>
      <c r="AC15" s="10" t="str">
        <f t="shared" si="2"/>
        <v>Piura</v>
      </c>
    </row>
    <row r="16" spans="2:29" s="18" customFormat="1" x14ac:dyDescent="0.15">
      <c r="B16" s="9">
        <f t="shared" si="3"/>
        <v>10</v>
      </c>
      <c r="C16" s="9" t="s">
        <v>150</v>
      </c>
      <c r="D16" s="10" t="str">
        <f t="shared" si="0"/>
        <v>Poechos</v>
      </c>
      <c r="E16" s="10" t="str">
        <f t="shared" si="0"/>
        <v>Querecotillo</v>
      </c>
      <c r="F16" s="10" t="str">
        <f t="shared" si="0"/>
        <v>Dv. Poechos</v>
      </c>
      <c r="G16" s="9" t="str">
        <f t="shared" si="0"/>
        <v>PE1NN</v>
      </c>
      <c r="H16" s="11">
        <f t="shared" si="1"/>
        <v>826</v>
      </c>
      <c r="I16" s="12">
        <f>'IMD 2016 - Entrada'!I16+'IMD 2016 - Salida'!I16</f>
        <v>76</v>
      </c>
      <c r="J16" s="12">
        <f>'IMD 2016 - Entrada'!J16+'IMD 2016 - Salida'!J16</f>
        <v>344</v>
      </c>
      <c r="K16" s="12">
        <f>'IMD 2016 - Entrada'!K16+'IMD 2016 - Salida'!K16</f>
        <v>178</v>
      </c>
      <c r="L16" s="12">
        <f>'IMD 2016 - Entrada'!L16+'IMD 2016 - Salida'!L16</f>
        <v>29</v>
      </c>
      <c r="M16" s="12">
        <f>'IMD 2016 - Entrada'!M16+'IMD 2016 - Salida'!M16</f>
        <v>91</v>
      </c>
      <c r="N16" s="12">
        <f>'IMD 2016 - Entrada'!N16+'IMD 2016 - Salida'!N16</f>
        <v>6</v>
      </c>
      <c r="O16" s="12">
        <f>'IMD 2016 - Entrada'!O16+'IMD 2016 - Salida'!O16</f>
        <v>5</v>
      </c>
      <c r="P16" s="12">
        <f>'IMD 2016 - Entrada'!P16+'IMD 2016 - Salida'!P16</f>
        <v>1</v>
      </c>
      <c r="Q16" s="12">
        <f>'IMD 2016 - Entrada'!Q16+'IMD 2016 - Salida'!Q16</f>
        <v>65</v>
      </c>
      <c r="R16" s="12">
        <f>'IMD 2016 - Entrada'!R16+'IMD 2016 - Salida'!R16</f>
        <v>12</v>
      </c>
      <c r="S16" s="12">
        <f>'IMD 2016 - Entrada'!S16+'IMD 2016 - Salida'!S16</f>
        <v>6</v>
      </c>
      <c r="T16" s="12">
        <f>'IMD 2016 - Entrada'!T16+'IMD 2016 - Salida'!T16</f>
        <v>0</v>
      </c>
      <c r="U16" s="12">
        <f>'IMD 2016 - Entrada'!U16+'IMD 2016 - Salida'!U16</f>
        <v>1</v>
      </c>
      <c r="V16" s="12">
        <f>'IMD 2016 - Entrada'!V16+'IMD 2016 - Salida'!V16</f>
        <v>0</v>
      </c>
      <c r="W16" s="12">
        <f>'IMD 2016 - Entrada'!W16+'IMD 2016 - Salida'!W16</f>
        <v>9</v>
      </c>
      <c r="X16" s="12">
        <f>'IMD 2016 - Entrada'!X16+'IMD 2016 - Salida'!X16</f>
        <v>0</v>
      </c>
      <c r="Y16" s="12">
        <f>'IMD 2016 - Entrada'!Y16+'IMD 2016 - Salida'!Y16</f>
        <v>0</v>
      </c>
      <c r="Z16" s="12">
        <f>'IMD 2016 - Entrada'!Z16+'IMD 2016 - Salida'!Z16</f>
        <v>1</v>
      </c>
      <c r="AA16" s="12">
        <f>'IMD 2016 - Entrada'!AA16+'IMD 2016 - Salida'!AA16</f>
        <v>2</v>
      </c>
      <c r="AB16" s="12">
        <f>'IMD 2016 - Entrada'!AB16+'IMD 2016 - Salida'!AB16</f>
        <v>0</v>
      </c>
      <c r="AC16" s="10" t="str">
        <f t="shared" si="2"/>
        <v>Piura</v>
      </c>
    </row>
    <row r="17" spans="2:29" s="18" customFormat="1" x14ac:dyDescent="0.15">
      <c r="B17" s="9">
        <f t="shared" si="3"/>
        <v>11</v>
      </c>
      <c r="C17" s="9" t="s">
        <v>160</v>
      </c>
      <c r="D17" s="10" t="str">
        <f t="shared" si="0"/>
        <v>Lancones</v>
      </c>
      <c r="E17" s="10" t="str">
        <f t="shared" si="0"/>
        <v>Dv. Poechos</v>
      </c>
      <c r="F17" s="10" t="str">
        <f t="shared" si="0"/>
        <v>Dv. Lancones</v>
      </c>
      <c r="G17" s="9" t="str">
        <f t="shared" si="0"/>
        <v>PE1NN</v>
      </c>
      <c r="H17" s="11">
        <f t="shared" si="1"/>
        <v>667</v>
      </c>
      <c r="I17" s="12">
        <f>'IMD 2016 - Entrada'!I17+'IMD 2016 - Salida'!I17</f>
        <v>53</v>
      </c>
      <c r="J17" s="12">
        <f>'IMD 2016 - Entrada'!J17+'IMD 2016 - Salida'!J17</f>
        <v>316</v>
      </c>
      <c r="K17" s="12">
        <f>'IMD 2016 - Entrada'!K17+'IMD 2016 - Salida'!K17</f>
        <v>105</v>
      </c>
      <c r="L17" s="12">
        <f>'IMD 2016 - Entrada'!L17+'IMD 2016 - Salida'!L17</f>
        <v>24</v>
      </c>
      <c r="M17" s="12">
        <f>'IMD 2016 - Entrada'!M17+'IMD 2016 - Salida'!M17</f>
        <v>75</v>
      </c>
      <c r="N17" s="12">
        <f>'IMD 2016 - Entrada'!N17+'IMD 2016 - Salida'!N17</f>
        <v>4</v>
      </c>
      <c r="O17" s="12">
        <f>'IMD 2016 - Entrada'!O17+'IMD 2016 - Salida'!O17</f>
        <v>5</v>
      </c>
      <c r="P17" s="12">
        <f>'IMD 2016 - Entrada'!P17+'IMD 2016 - Salida'!P17</f>
        <v>0</v>
      </c>
      <c r="Q17" s="12">
        <f>'IMD 2016 - Entrada'!Q17+'IMD 2016 - Salida'!Q17</f>
        <v>60</v>
      </c>
      <c r="R17" s="12">
        <f>'IMD 2016 - Entrada'!R17+'IMD 2016 - Salida'!R17</f>
        <v>8</v>
      </c>
      <c r="S17" s="12">
        <f>'IMD 2016 - Entrada'!S17+'IMD 2016 - Salida'!S17</f>
        <v>8</v>
      </c>
      <c r="T17" s="12">
        <f>'IMD 2016 - Entrada'!T17+'IMD 2016 - Salida'!T17</f>
        <v>0</v>
      </c>
      <c r="U17" s="12">
        <f>'IMD 2016 - Entrada'!U17+'IMD 2016 - Salida'!U17</f>
        <v>0</v>
      </c>
      <c r="V17" s="12">
        <f>'IMD 2016 - Entrada'!V17+'IMD 2016 - Salida'!V17</f>
        <v>0</v>
      </c>
      <c r="W17" s="12">
        <f>'IMD 2016 - Entrada'!W17+'IMD 2016 - Salida'!W17</f>
        <v>7</v>
      </c>
      <c r="X17" s="12">
        <f>'IMD 2016 - Entrada'!X17+'IMD 2016 - Salida'!X17</f>
        <v>0</v>
      </c>
      <c r="Y17" s="12">
        <f>'IMD 2016 - Entrada'!Y17+'IMD 2016 - Salida'!Y17</f>
        <v>0</v>
      </c>
      <c r="Z17" s="12">
        <f>'IMD 2016 - Entrada'!Z17+'IMD 2016 - Salida'!Z17</f>
        <v>2</v>
      </c>
      <c r="AA17" s="12">
        <f>'IMD 2016 - Entrada'!AA17+'IMD 2016 - Salida'!AA17</f>
        <v>0</v>
      </c>
      <c r="AB17" s="12">
        <f>'IMD 2016 - Entrada'!AB17+'IMD 2016 - Salida'!AB17</f>
        <v>0</v>
      </c>
      <c r="AC17" s="10" t="str">
        <f t="shared" si="2"/>
        <v>Piura</v>
      </c>
    </row>
    <row r="18" spans="2:29" s="18" customFormat="1" x14ac:dyDescent="0.15">
      <c r="B18" s="9">
        <f t="shared" si="3"/>
        <v>12</v>
      </c>
      <c r="C18" s="9" t="s">
        <v>161</v>
      </c>
      <c r="D18" s="10" t="str">
        <f t="shared" si="0"/>
        <v>El Alamor</v>
      </c>
      <c r="E18" s="10" t="str">
        <f t="shared" si="0"/>
        <v>Dv. Lancones</v>
      </c>
      <c r="F18" s="10" t="str">
        <f t="shared" si="0"/>
        <v>EL ALAMOR (Ecuador)</v>
      </c>
      <c r="G18" s="9" t="str">
        <f t="shared" si="0"/>
        <v>PE1NN</v>
      </c>
      <c r="H18" s="11">
        <f t="shared" si="1"/>
        <v>355</v>
      </c>
      <c r="I18" s="12">
        <f>'IMD 2016 - Entrada'!I18+'IMD 2016 - Salida'!I18</f>
        <v>45</v>
      </c>
      <c r="J18" s="12">
        <f>'IMD 2016 - Entrada'!J18+'IMD 2016 - Salida'!J18</f>
        <v>118</v>
      </c>
      <c r="K18" s="12">
        <f>'IMD 2016 - Entrada'!K18+'IMD 2016 - Salida'!K18</f>
        <v>67</v>
      </c>
      <c r="L18" s="12">
        <f>'IMD 2016 - Entrada'!L18+'IMD 2016 - Salida'!L18</f>
        <v>15</v>
      </c>
      <c r="M18" s="12">
        <f>'IMD 2016 - Entrada'!M18+'IMD 2016 - Salida'!M18</f>
        <v>67</v>
      </c>
      <c r="N18" s="12">
        <f>'IMD 2016 - Entrada'!N18+'IMD 2016 - Salida'!N18</f>
        <v>0</v>
      </c>
      <c r="O18" s="12">
        <f>'IMD 2016 - Entrada'!O18+'IMD 2016 - Salida'!O18</f>
        <v>0</v>
      </c>
      <c r="P18" s="12">
        <f>'IMD 2016 - Entrada'!P18+'IMD 2016 - Salida'!P18</f>
        <v>0</v>
      </c>
      <c r="Q18" s="12">
        <f>'IMD 2016 - Entrada'!Q18+'IMD 2016 - Salida'!Q18</f>
        <v>25</v>
      </c>
      <c r="R18" s="12">
        <f>'IMD 2016 - Entrada'!R18+'IMD 2016 - Salida'!R18</f>
        <v>6</v>
      </c>
      <c r="S18" s="12">
        <f>'IMD 2016 - Entrada'!S18+'IMD 2016 - Salida'!S18</f>
        <v>4</v>
      </c>
      <c r="T18" s="12">
        <f>'IMD 2016 - Entrada'!T18+'IMD 2016 - Salida'!T18</f>
        <v>0</v>
      </c>
      <c r="U18" s="12">
        <f>'IMD 2016 - Entrada'!U18+'IMD 2016 - Salida'!U18</f>
        <v>0</v>
      </c>
      <c r="V18" s="12">
        <f>'IMD 2016 - Entrada'!V18+'IMD 2016 - Salida'!V18</f>
        <v>0</v>
      </c>
      <c r="W18" s="12">
        <f>'IMD 2016 - Entrada'!W18+'IMD 2016 - Salida'!W18</f>
        <v>7</v>
      </c>
      <c r="X18" s="12">
        <f>'IMD 2016 - Entrada'!X18+'IMD 2016 - Salida'!X18</f>
        <v>0</v>
      </c>
      <c r="Y18" s="12">
        <f>'IMD 2016 - Entrada'!Y18+'IMD 2016 - Salida'!Y18</f>
        <v>0</v>
      </c>
      <c r="Z18" s="12">
        <f>'IMD 2016 - Entrada'!Z18+'IMD 2016 - Salida'!Z18</f>
        <v>1</v>
      </c>
      <c r="AA18" s="12">
        <f>'IMD 2016 - Entrada'!AA18+'IMD 2016 - Salida'!AA18</f>
        <v>0</v>
      </c>
      <c r="AB18" s="12">
        <f>'IMD 2016 - Entrada'!AB18+'IMD 2016 - Salida'!AB18</f>
        <v>0</v>
      </c>
      <c r="AC18" s="10" t="str">
        <f t="shared" si="2"/>
        <v>Piura</v>
      </c>
    </row>
    <row r="19" spans="2:29" s="18" customFormat="1" x14ac:dyDescent="0.15">
      <c r="B19" s="9">
        <f t="shared" si="3"/>
        <v>13</v>
      </c>
      <c r="C19" s="9" t="s">
        <v>162</v>
      </c>
      <c r="D19" s="10" t="str">
        <f t="shared" si="0"/>
        <v>Colán</v>
      </c>
      <c r="E19" s="10" t="str">
        <f t="shared" si="0"/>
        <v>Dv. Sullana (Emp. PI-101/PI-102)</v>
      </c>
      <c r="F19" s="10" t="str">
        <f t="shared" si="0"/>
        <v>Emp. PE-002/PI-102</v>
      </c>
      <c r="G19" s="9" t="str">
        <f t="shared" si="0"/>
        <v>PI102</v>
      </c>
      <c r="H19" s="11">
        <f t="shared" si="1"/>
        <v>4071</v>
      </c>
      <c r="I19" s="12">
        <f>'IMD 2016 - Entrada'!I19+'IMD 2016 - Salida'!I19</f>
        <v>262</v>
      </c>
      <c r="J19" s="12">
        <f>'IMD 2016 - Entrada'!J19+'IMD 2016 - Salida'!J19</f>
        <v>1699</v>
      </c>
      <c r="K19" s="12">
        <f>'IMD 2016 - Entrada'!K19+'IMD 2016 - Salida'!K19</f>
        <v>391</v>
      </c>
      <c r="L19" s="12">
        <f>'IMD 2016 - Entrada'!L19+'IMD 2016 - Salida'!L19</f>
        <v>106</v>
      </c>
      <c r="M19" s="12">
        <f>'IMD 2016 - Entrada'!M19+'IMD 2016 - Salida'!M19</f>
        <v>528</v>
      </c>
      <c r="N19" s="12">
        <f>'IMD 2016 - Entrada'!N19+'IMD 2016 - Salida'!N19</f>
        <v>29</v>
      </c>
      <c r="O19" s="12">
        <f>'IMD 2016 - Entrada'!O19+'IMD 2016 - Salida'!O19</f>
        <v>44</v>
      </c>
      <c r="P19" s="12">
        <f>'IMD 2016 - Entrada'!P19+'IMD 2016 - Salida'!P19</f>
        <v>5</v>
      </c>
      <c r="Q19" s="12">
        <f>'IMD 2016 - Entrada'!Q19+'IMD 2016 - Salida'!Q19</f>
        <v>251</v>
      </c>
      <c r="R19" s="12">
        <f>'IMD 2016 - Entrada'!R19+'IMD 2016 - Salida'!R19</f>
        <v>91</v>
      </c>
      <c r="S19" s="12">
        <f>'IMD 2016 - Entrada'!S19+'IMD 2016 - Salida'!S19</f>
        <v>26</v>
      </c>
      <c r="T19" s="12">
        <f>'IMD 2016 - Entrada'!T19+'IMD 2016 - Salida'!T19</f>
        <v>39</v>
      </c>
      <c r="U19" s="12">
        <f>'IMD 2016 - Entrada'!U19+'IMD 2016 - Salida'!U19</f>
        <v>77</v>
      </c>
      <c r="V19" s="12">
        <f>'IMD 2016 - Entrada'!V19+'IMD 2016 - Salida'!V19</f>
        <v>65</v>
      </c>
      <c r="W19" s="12">
        <f>'IMD 2016 - Entrada'!W19+'IMD 2016 - Salida'!W19</f>
        <v>436</v>
      </c>
      <c r="X19" s="12">
        <f>'IMD 2016 - Entrada'!X19+'IMD 2016 - Salida'!X19</f>
        <v>3</v>
      </c>
      <c r="Y19" s="12">
        <f>'IMD 2016 - Entrada'!Y19+'IMD 2016 - Salida'!Y19</f>
        <v>6</v>
      </c>
      <c r="Z19" s="12">
        <f>'IMD 2016 - Entrada'!Z19+'IMD 2016 - Salida'!Z19</f>
        <v>8</v>
      </c>
      <c r="AA19" s="12">
        <f>'IMD 2016 - Entrada'!AA19+'IMD 2016 - Salida'!AA19</f>
        <v>5</v>
      </c>
      <c r="AB19" s="12">
        <f>'IMD 2016 - Entrada'!AB19+'IMD 2016 - Salida'!AB19</f>
        <v>0</v>
      </c>
      <c r="AC19" s="10" t="str">
        <f t="shared" si="2"/>
        <v>Piura</v>
      </c>
    </row>
    <row r="20" spans="2:29" s="18" customFormat="1" x14ac:dyDescent="0.15">
      <c r="B20" s="9">
        <f t="shared" si="3"/>
        <v>14</v>
      </c>
      <c r="C20" s="9" t="s">
        <v>163</v>
      </c>
      <c r="D20" s="10" t="str">
        <f t="shared" si="0"/>
        <v>Carneros</v>
      </c>
      <c r="E20" s="10" t="str">
        <f t="shared" si="0"/>
        <v>Dv. Tambo Grande</v>
      </c>
      <c r="F20" s="10" t="str">
        <f t="shared" si="0"/>
        <v>Las Lomas</v>
      </c>
      <c r="G20" s="9" t="str">
        <f t="shared" si="0"/>
        <v>PE1NL</v>
      </c>
      <c r="H20" s="11">
        <f t="shared" si="1"/>
        <v>2381</v>
      </c>
      <c r="I20" s="12">
        <f>'IMD 2016 - Entrada'!I20+'IMD 2016 - Salida'!I20</f>
        <v>267</v>
      </c>
      <c r="J20" s="12">
        <f>'IMD 2016 - Entrada'!J20+'IMD 2016 - Salida'!J20</f>
        <v>835</v>
      </c>
      <c r="K20" s="12">
        <f>'IMD 2016 - Entrada'!K20+'IMD 2016 - Salida'!K20</f>
        <v>540</v>
      </c>
      <c r="L20" s="12">
        <f>'IMD 2016 - Entrada'!L20+'IMD 2016 - Salida'!L20</f>
        <v>91</v>
      </c>
      <c r="M20" s="12">
        <f>'IMD 2016 - Entrada'!M20+'IMD 2016 - Salida'!M20</f>
        <v>110</v>
      </c>
      <c r="N20" s="12">
        <f>'IMD 2016 - Entrada'!N20+'IMD 2016 - Salida'!N20</f>
        <v>9</v>
      </c>
      <c r="O20" s="12">
        <f>'IMD 2016 - Entrada'!O20+'IMD 2016 - Salida'!O20</f>
        <v>183</v>
      </c>
      <c r="P20" s="12">
        <f>'IMD 2016 - Entrada'!P20+'IMD 2016 - Salida'!P20</f>
        <v>5</v>
      </c>
      <c r="Q20" s="12">
        <f>'IMD 2016 - Entrada'!Q20+'IMD 2016 - Salida'!Q20</f>
        <v>266</v>
      </c>
      <c r="R20" s="12">
        <f>'IMD 2016 - Entrada'!R20+'IMD 2016 - Salida'!R20</f>
        <v>25</v>
      </c>
      <c r="S20" s="12">
        <f>'IMD 2016 - Entrada'!S20+'IMD 2016 - Salida'!S20</f>
        <v>7</v>
      </c>
      <c r="T20" s="12">
        <f>'IMD 2016 - Entrada'!T20+'IMD 2016 - Salida'!T20</f>
        <v>1</v>
      </c>
      <c r="U20" s="12">
        <f>'IMD 2016 - Entrada'!U20+'IMD 2016 - Salida'!U20</f>
        <v>5</v>
      </c>
      <c r="V20" s="12">
        <f>'IMD 2016 - Entrada'!V20+'IMD 2016 - Salida'!V20</f>
        <v>4</v>
      </c>
      <c r="W20" s="12">
        <f>'IMD 2016 - Entrada'!W20+'IMD 2016 - Salida'!W20</f>
        <v>26</v>
      </c>
      <c r="X20" s="12">
        <f>'IMD 2016 - Entrada'!X20+'IMD 2016 - Salida'!X20</f>
        <v>0</v>
      </c>
      <c r="Y20" s="12">
        <f>'IMD 2016 - Entrada'!Y20+'IMD 2016 - Salida'!Y20</f>
        <v>1</v>
      </c>
      <c r="Z20" s="12">
        <f>'IMD 2016 - Entrada'!Z20+'IMD 2016 - Salida'!Z20</f>
        <v>2</v>
      </c>
      <c r="AA20" s="12">
        <f>'IMD 2016 - Entrada'!AA20+'IMD 2016 - Salida'!AA20</f>
        <v>4</v>
      </c>
      <c r="AB20" s="12">
        <f>'IMD 2016 - Entrada'!AB20+'IMD 2016 - Salida'!AB20</f>
        <v>0</v>
      </c>
      <c r="AC20" s="10" t="str">
        <f t="shared" si="2"/>
        <v>Piura</v>
      </c>
    </row>
    <row r="21" spans="2:29" s="18" customFormat="1" x14ac:dyDescent="0.15">
      <c r="B21" s="9">
        <f t="shared" si="3"/>
        <v>15</v>
      </c>
      <c r="C21" s="9" t="s">
        <v>164</v>
      </c>
      <c r="D21" s="10" t="str">
        <f t="shared" si="0"/>
        <v>Palo Blanco</v>
      </c>
      <c r="E21" s="10" t="str">
        <f t="shared" si="0"/>
        <v>Las Lomas</v>
      </c>
      <c r="F21" s="10" t="str">
        <f t="shared" si="0"/>
        <v>Sajino (PE-1NM/PI-104)</v>
      </c>
      <c r="G21" s="9" t="str">
        <f t="shared" si="0"/>
        <v>PE1NL</v>
      </c>
      <c r="H21" s="11">
        <f t="shared" si="1"/>
        <v>1296</v>
      </c>
      <c r="I21" s="12">
        <f>'IMD 2016 - Entrada'!I21+'IMD 2016 - Salida'!I21</f>
        <v>133</v>
      </c>
      <c r="J21" s="12">
        <f>'IMD 2016 - Entrada'!J21+'IMD 2016 - Salida'!J21</f>
        <v>612</v>
      </c>
      <c r="K21" s="12">
        <f>'IMD 2016 - Entrada'!K21+'IMD 2016 - Salida'!K21</f>
        <v>274</v>
      </c>
      <c r="L21" s="12">
        <f>'IMD 2016 - Entrada'!L21+'IMD 2016 - Salida'!L21</f>
        <v>51</v>
      </c>
      <c r="M21" s="12">
        <f>'IMD 2016 - Entrada'!M21+'IMD 2016 - Salida'!M21</f>
        <v>53</v>
      </c>
      <c r="N21" s="12">
        <f>'IMD 2016 - Entrada'!N21+'IMD 2016 - Salida'!N21</f>
        <v>2</v>
      </c>
      <c r="O21" s="12">
        <f>'IMD 2016 - Entrada'!O21+'IMD 2016 - Salida'!O21</f>
        <v>20</v>
      </c>
      <c r="P21" s="12">
        <f>'IMD 2016 - Entrada'!P21+'IMD 2016 - Salida'!P21</f>
        <v>0</v>
      </c>
      <c r="Q21" s="12">
        <f>'IMD 2016 - Entrada'!Q21+'IMD 2016 - Salida'!Q21</f>
        <v>124</v>
      </c>
      <c r="R21" s="12">
        <f>'IMD 2016 - Entrada'!R21+'IMD 2016 - Salida'!R21</f>
        <v>12</v>
      </c>
      <c r="S21" s="12">
        <f>'IMD 2016 - Entrada'!S21+'IMD 2016 - Salida'!S21</f>
        <v>0</v>
      </c>
      <c r="T21" s="12">
        <f>'IMD 2016 - Entrada'!T21+'IMD 2016 - Salida'!T21</f>
        <v>0</v>
      </c>
      <c r="U21" s="12">
        <f>'IMD 2016 - Entrada'!U21+'IMD 2016 - Salida'!U21</f>
        <v>0</v>
      </c>
      <c r="V21" s="12">
        <f>'IMD 2016 - Entrada'!V21+'IMD 2016 - Salida'!V21</f>
        <v>0</v>
      </c>
      <c r="W21" s="12">
        <f>'IMD 2016 - Entrada'!W21+'IMD 2016 - Salida'!W21</f>
        <v>12</v>
      </c>
      <c r="X21" s="12">
        <f>'IMD 2016 - Entrada'!X21+'IMD 2016 - Salida'!X21</f>
        <v>2</v>
      </c>
      <c r="Y21" s="12">
        <f>'IMD 2016 - Entrada'!Y21+'IMD 2016 - Salida'!Y21</f>
        <v>0</v>
      </c>
      <c r="Z21" s="12">
        <f>'IMD 2016 - Entrada'!Z21+'IMD 2016 - Salida'!Z21</f>
        <v>0</v>
      </c>
      <c r="AA21" s="12">
        <f>'IMD 2016 - Entrada'!AA21+'IMD 2016 - Salida'!AA21</f>
        <v>1</v>
      </c>
      <c r="AB21" s="12">
        <f>'IMD 2016 - Entrada'!AB21+'IMD 2016 - Salida'!AB21</f>
        <v>0</v>
      </c>
      <c r="AC21" s="10" t="str">
        <f t="shared" si="2"/>
        <v>Piura</v>
      </c>
    </row>
    <row r="22" spans="2:29" s="18" customFormat="1" x14ac:dyDescent="0.15">
      <c r="B22" s="9">
        <f t="shared" si="3"/>
        <v>16</v>
      </c>
      <c r="C22" s="9" t="s">
        <v>165</v>
      </c>
      <c r="D22" s="10" t="str">
        <f t="shared" si="0"/>
        <v>Sajino</v>
      </c>
      <c r="E22" s="10" t="str">
        <f t="shared" si="0"/>
        <v>Sajino (PE-1NM/PI-104)</v>
      </c>
      <c r="F22" s="10" t="str">
        <f t="shared" si="0"/>
        <v>Paimas</v>
      </c>
      <c r="G22" s="9" t="str">
        <f t="shared" si="0"/>
        <v>PI104</v>
      </c>
      <c r="H22" s="11">
        <f t="shared" si="1"/>
        <v>677</v>
      </c>
      <c r="I22" s="12">
        <f>'IMD 2016 - Entrada'!I22+'IMD 2016 - Salida'!I22</f>
        <v>108</v>
      </c>
      <c r="J22" s="12">
        <f>'IMD 2016 - Entrada'!J22+'IMD 2016 - Salida'!J22</f>
        <v>250</v>
      </c>
      <c r="K22" s="12">
        <f>'IMD 2016 - Entrada'!K22+'IMD 2016 - Salida'!K22</f>
        <v>171</v>
      </c>
      <c r="L22" s="12">
        <f>'IMD 2016 - Entrada'!L22+'IMD 2016 - Salida'!L22</f>
        <v>4</v>
      </c>
      <c r="M22" s="12">
        <f>'IMD 2016 - Entrada'!M22+'IMD 2016 - Salida'!M22</f>
        <v>28</v>
      </c>
      <c r="N22" s="12">
        <f>'IMD 2016 - Entrada'!N22+'IMD 2016 - Salida'!N22</f>
        <v>0</v>
      </c>
      <c r="O22" s="12">
        <f>'IMD 2016 - Entrada'!O22+'IMD 2016 - Salida'!O22</f>
        <v>11</v>
      </c>
      <c r="P22" s="12">
        <f>'IMD 2016 - Entrada'!P22+'IMD 2016 - Salida'!P22</f>
        <v>0</v>
      </c>
      <c r="Q22" s="12">
        <f>'IMD 2016 - Entrada'!Q22+'IMD 2016 - Salida'!Q22</f>
        <v>97</v>
      </c>
      <c r="R22" s="12">
        <f>'IMD 2016 - Entrada'!R22+'IMD 2016 - Salida'!R22</f>
        <v>7</v>
      </c>
      <c r="S22" s="12">
        <f>'IMD 2016 - Entrada'!S22+'IMD 2016 - Salida'!S22</f>
        <v>1</v>
      </c>
      <c r="T22" s="12">
        <f>'IMD 2016 - Entrada'!T22+'IMD 2016 - Salida'!T22</f>
        <v>0</v>
      </c>
      <c r="U22" s="12">
        <f>'IMD 2016 - Entrada'!U22+'IMD 2016 - Salida'!U22</f>
        <v>0</v>
      </c>
      <c r="V22" s="12">
        <f>'IMD 2016 - Entrada'!V22+'IMD 2016 - Salida'!V22</f>
        <v>0</v>
      </c>
      <c r="W22" s="12">
        <f>'IMD 2016 - Entrada'!W22+'IMD 2016 - Salida'!W22</f>
        <v>0</v>
      </c>
      <c r="X22" s="12">
        <f>'IMD 2016 - Entrada'!X22+'IMD 2016 - Salida'!X22</f>
        <v>0</v>
      </c>
      <c r="Y22" s="12">
        <f>'IMD 2016 - Entrada'!Y22+'IMD 2016 - Salida'!Y22</f>
        <v>0</v>
      </c>
      <c r="Z22" s="12">
        <f>'IMD 2016 - Entrada'!Z22+'IMD 2016 - Salida'!Z22</f>
        <v>0</v>
      </c>
      <c r="AA22" s="12">
        <f>'IMD 2016 - Entrada'!AA22+'IMD 2016 - Salida'!AA22</f>
        <v>0</v>
      </c>
      <c r="AB22" s="12">
        <f>'IMD 2016 - Entrada'!AB22+'IMD 2016 - Salida'!AB22</f>
        <v>0</v>
      </c>
      <c r="AC22" s="10" t="str">
        <f t="shared" si="2"/>
        <v>Piura</v>
      </c>
    </row>
    <row r="23" spans="2:29" s="18" customFormat="1" x14ac:dyDescent="0.15">
      <c r="B23" s="9">
        <f t="shared" si="3"/>
        <v>17</v>
      </c>
      <c r="C23" s="9" t="s">
        <v>166</v>
      </c>
      <c r="D23" s="10" t="str">
        <f t="shared" si="0"/>
        <v>Ayabaca</v>
      </c>
      <c r="E23" s="10" t="str">
        <f t="shared" si="0"/>
        <v>Paimas</v>
      </c>
      <c r="F23" s="10" t="str">
        <f t="shared" si="0"/>
        <v>Ayabaca</v>
      </c>
      <c r="G23" s="9" t="str">
        <f t="shared" si="0"/>
        <v>PI104</v>
      </c>
      <c r="H23" s="11">
        <f t="shared" si="1"/>
        <v>178</v>
      </c>
      <c r="I23" s="12">
        <f>'IMD 2016 - Entrada'!I23+'IMD 2016 - Salida'!I23</f>
        <v>14</v>
      </c>
      <c r="J23" s="12">
        <f>'IMD 2016 - Entrada'!J23+'IMD 2016 - Salida'!J23</f>
        <v>8</v>
      </c>
      <c r="K23" s="12">
        <f>'IMD 2016 - Entrada'!K23+'IMD 2016 - Salida'!K23</f>
        <v>108</v>
      </c>
      <c r="L23" s="12">
        <f>'IMD 2016 - Entrada'!L23+'IMD 2016 - Salida'!L23</f>
        <v>4</v>
      </c>
      <c r="M23" s="12">
        <f>'IMD 2016 - Entrada'!M23+'IMD 2016 - Salida'!M23</f>
        <v>2</v>
      </c>
      <c r="N23" s="12">
        <f>'IMD 2016 - Entrada'!N23+'IMD 2016 - Salida'!N23</f>
        <v>0</v>
      </c>
      <c r="O23" s="12">
        <f>'IMD 2016 - Entrada'!O23+'IMD 2016 - Salida'!O23</f>
        <v>4</v>
      </c>
      <c r="P23" s="12">
        <f>'IMD 2016 - Entrada'!P23+'IMD 2016 - Salida'!P23</f>
        <v>0</v>
      </c>
      <c r="Q23" s="12">
        <f>'IMD 2016 - Entrada'!Q23+'IMD 2016 - Salida'!Q23</f>
        <v>35</v>
      </c>
      <c r="R23" s="12">
        <f>'IMD 2016 - Entrada'!R23+'IMD 2016 - Salida'!R23</f>
        <v>3</v>
      </c>
      <c r="S23" s="12">
        <f>'IMD 2016 - Entrada'!S23+'IMD 2016 - Salida'!S23</f>
        <v>0</v>
      </c>
      <c r="T23" s="12">
        <f>'IMD 2016 - Entrada'!T23+'IMD 2016 - Salida'!T23</f>
        <v>0</v>
      </c>
      <c r="U23" s="12">
        <f>'IMD 2016 - Entrada'!U23+'IMD 2016 - Salida'!U23</f>
        <v>0</v>
      </c>
      <c r="V23" s="12">
        <f>'IMD 2016 - Entrada'!V23+'IMD 2016 - Salida'!V23</f>
        <v>0</v>
      </c>
      <c r="W23" s="12">
        <f>'IMD 2016 - Entrada'!W23+'IMD 2016 - Salida'!W23</f>
        <v>0</v>
      </c>
      <c r="X23" s="12">
        <f>'IMD 2016 - Entrada'!X23+'IMD 2016 - Salida'!X23</f>
        <v>0</v>
      </c>
      <c r="Y23" s="12">
        <f>'IMD 2016 - Entrada'!Y23+'IMD 2016 - Salida'!Y23</f>
        <v>0</v>
      </c>
      <c r="Z23" s="12">
        <f>'IMD 2016 - Entrada'!Z23+'IMD 2016 - Salida'!Z23</f>
        <v>0</v>
      </c>
      <c r="AA23" s="12">
        <f>'IMD 2016 - Entrada'!AA23+'IMD 2016 - Salida'!AA23</f>
        <v>0</v>
      </c>
      <c r="AB23" s="12">
        <f>'IMD 2016 - Entrada'!AB23+'IMD 2016 - Salida'!AB23</f>
        <v>0</v>
      </c>
      <c r="AC23" s="10" t="str">
        <f t="shared" si="2"/>
        <v>Piura</v>
      </c>
    </row>
    <row r="24" spans="2:29" s="18" customFormat="1" x14ac:dyDescent="0.15">
      <c r="B24" s="9">
        <f t="shared" si="3"/>
        <v>18</v>
      </c>
      <c r="C24" s="9" t="s">
        <v>167</v>
      </c>
      <c r="D24" s="10" t="str">
        <f t="shared" si="0"/>
        <v>Los Cocos</v>
      </c>
      <c r="E24" s="10" t="str">
        <f t="shared" si="0"/>
        <v>Ayabaca</v>
      </c>
      <c r="F24" s="10" t="str">
        <f t="shared" si="0"/>
        <v>Sorchabamba (PE-03N/PI-104)</v>
      </c>
      <c r="G24" s="9" t="str">
        <f t="shared" si="0"/>
        <v>PI104</v>
      </c>
      <c r="H24" s="11">
        <f t="shared" si="1"/>
        <v>363</v>
      </c>
      <c r="I24" s="12">
        <f>'IMD 2016 - Entrada'!I24+'IMD 2016 - Salida'!I24</f>
        <v>17</v>
      </c>
      <c r="J24" s="12">
        <f>'IMD 2016 - Entrada'!J24+'IMD 2016 - Salida'!J24</f>
        <v>15</v>
      </c>
      <c r="K24" s="12">
        <f>'IMD 2016 - Entrada'!K24+'IMD 2016 - Salida'!K24</f>
        <v>253</v>
      </c>
      <c r="L24" s="12">
        <f>'IMD 2016 - Entrada'!L24+'IMD 2016 - Salida'!L24</f>
        <v>2</v>
      </c>
      <c r="M24" s="12">
        <f>'IMD 2016 - Entrada'!M24+'IMD 2016 - Salida'!M24</f>
        <v>21</v>
      </c>
      <c r="N24" s="12">
        <f>'IMD 2016 - Entrada'!N24+'IMD 2016 - Salida'!N24</f>
        <v>0</v>
      </c>
      <c r="O24" s="12">
        <f>'IMD 2016 - Entrada'!O24+'IMD 2016 - Salida'!O24</f>
        <v>0</v>
      </c>
      <c r="P24" s="12">
        <f>'IMD 2016 - Entrada'!P24+'IMD 2016 - Salida'!P24</f>
        <v>0</v>
      </c>
      <c r="Q24" s="12">
        <f>'IMD 2016 - Entrada'!Q24+'IMD 2016 - Salida'!Q24</f>
        <v>55</v>
      </c>
      <c r="R24" s="12">
        <f>'IMD 2016 - Entrada'!R24+'IMD 2016 - Salida'!R24</f>
        <v>0</v>
      </c>
      <c r="S24" s="12">
        <f>'IMD 2016 - Entrada'!S24+'IMD 2016 - Salida'!S24</f>
        <v>0</v>
      </c>
      <c r="T24" s="12">
        <f>'IMD 2016 - Entrada'!T24+'IMD 2016 - Salida'!T24</f>
        <v>0</v>
      </c>
      <c r="U24" s="12">
        <f>'IMD 2016 - Entrada'!U24+'IMD 2016 - Salida'!U24</f>
        <v>0</v>
      </c>
      <c r="V24" s="12">
        <f>'IMD 2016 - Entrada'!V24+'IMD 2016 - Salida'!V24</f>
        <v>0</v>
      </c>
      <c r="W24" s="12">
        <f>'IMD 2016 - Entrada'!W24+'IMD 2016 - Salida'!W24</f>
        <v>0</v>
      </c>
      <c r="X24" s="12">
        <f>'IMD 2016 - Entrada'!X24+'IMD 2016 - Salida'!X24</f>
        <v>0</v>
      </c>
      <c r="Y24" s="12">
        <f>'IMD 2016 - Entrada'!Y24+'IMD 2016 - Salida'!Y24</f>
        <v>0</v>
      </c>
      <c r="Z24" s="12">
        <f>'IMD 2016 - Entrada'!Z24+'IMD 2016 - Salida'!Z24</f>
        <v>0</v>
      </c>
      <c r="AA24" s="12">
        <f>'IMD 2016 - Entrada'!AA24+'IMD 2016 - Salida'!AA24</f>
        <v>0</v>
      </c>
      <c r="AB24" s="12">
        <f>'IMD 2016 - Entrada'!AB24+'IMD 2016 - Salida'!AB24</f>
        <v>0</v>
      </c>
      <c r="AC24" s="10" t="str">
        <f t="shared" si="2"/>
        <v>Piura</v>
      </c>
    </row>
    <row r="25" spans="2:29" s="18" customFormat="1" x14ac:dyDescent="0.15">
      <c r="B25" s="9">
        <f t="shared" si="3"/>
        <v>19</v>
      </c>
      <c r="C25" s="9" t="s">
        <v>168</v>
      </c>
      <c r="D25" s="10" t="str">
        <f t="shared" si="0"/>
        <v>Tambo  Grande</v>
      </c>
      <c r="E25" s="10" t="str">
        <f t="shared" si="0"/>
        <v>Tambo Grande (PI-106/PI-107)</v>
      </c>
      <c r="F25" s="10" t="str">
        <f t="shared" si="0"/>
        <v>Emp. PE-1NJ/PI-106</v>
      </c>
      <c r="G25" s="9" t="str">
        <f t="shared" si="0"/>
        <v>PI106</v>
      </c>
      <c r="H25" s="11">
        <f t="shared" si="1"/>
        <v>2231</v>
      </c>
      <c r="I25" s="12">
        <f>'IMD 2016 - Entrada'!I25+'IMD 2016 - Salida'!I25</f>
        <v>463</v>
      </c>
      <c r="J25" s="12">
        <f>'IMD 2016 - Entrada'!J25+'IMD 2016 - Salida'!J25</f>
        <v>353</v>
      </c>
      <c r="K25" s="12">
        <f>'IMD 2016 - Entrada'!K25+'IMD 2016 - Salida'!K25</f>
        <v>431</v>
      </c>
      <c r="L25" s="12">
        <f>'IMD 2016 - Entrada'!L25+'IMD 2016 - Salida'!L25</f>
        <v>134</v>
      </c>
      <c r="M25" s="12">
        <f>'IMD 2016 - Entrada'!M25+'IMD 2016 - Salida'!M25</f>
        <v>264</v>
      </c>
      <c r="N25" s="12">
        <f>'IMD 2016 - Entrada'!N25+'IMD 2016 - Salida'!N25</f>
        <v>3</v>
      </c>
      <c r="O25" s="12">
        <f>'IMD 2016 - Entrada'!O25+'IMD 2016 - Salida'!O25</f>
        <v>230</v>
      </c>
      <c r="P25" s="12">
        <f>'IMD 2016 - Entrada'!P25+'IMD 2016 - Salida'!P25</f>
        <v>10</v>
      </c>
      <c r="Q25" s="12">
        <f>'IMD 2016 - Entrada'!Q25+'IMD 2016 - Salida'!Q25</f>
        <v>236</v>
      </c>
      <c r="R25" s="12">
        <f>'IMD 2016 - Entrada'!R25+'IMD 2016 - Salida'!R25</f>
        <v>56</v>
      </c>
      <c r="S25" s="12">
        <f>'IMD 2016 - Entrada'!S25+'IMD 2016 - Salida'!S25</f>
        <v>10</v>
      </c>
      <c r="T25" s="12">
        <f>'IMD 2016 - Entrada'!T25+'IMD 2016 - Salida'!T25</f>
        <v>0</v>
      </c>
      <c r="U25" s="12">
        <f>'IMD 2016 - Entrada'!U25+'IMD 2016 - Salida'!U25</f>
        <v>1</v>
      </c>
      <c r="V25" s="12">
        <f>'IMD 2016 - Entrada'!V25+'IMD 2016 - Salida'!V25</f>
        <v>1</v>
      </c>
      <c r="W25" s="12">
        <f>'IMD 2016 - Entrada'!W25+'IMD 2016 - Salida'!W25</f>
        <v>31</v>
      </c>
      <c r="X25" s="12">
        <f>'IMD 2016 - Entrada'!X25+'IMD 2016 - Salida'!X25</f>
        <v>1</v>
      </c>
      <c r="Y25" s="12">
        <f>'IMD 2016 - Entrada'!Y25+'IMD 2016 - Salida'!Y25</f>
        <v>0</v>
      </c>
      <c r="Z25" s="12">
        <f>'IMD 2016 - Entrada'!Z25+'IMD 2016 - Salida'!Z25</f>
        <v>2</v>
      </c>
      <c r="AA25" s="12">
        <f>'IMD 2016 - Entrada'!AA25+'IMD 2016 - Salida'!AA25</f>
        <v>5</v>
      </c>
      <c r="AB25" s="12">
        <f>'IMD 2016 - Entrada'!AB25+'IMD 2016 - Salida'!AB25</f>
        <v>0</v>
      </c>
      <c r="AC25" s="10" t="str">
        <f t="shared" si="2"/>
        <v>Piura</v>
      </c>
    </row>
    <row r="26" spans="2:29" s="18" customFormat="1" x14ac:dyDescent="0.15">
      <c r="B26" s="9">
        <f t="shared" si="3"/>
        <v>20</v>
      </c>
      <c r="C26" s="9" t="s">
        <v>169</v>
      </c>
      <c r="D26" s="10" t="str">
        <f t="shared" si="0"/>
        <v>Chulucanas</v>
      </c>
      <c r="E26" s="10" t="str">
        <f t="shared" si="0"/>
        <v>El Cincuenta (Dv. Chulucanas)</v>
      </c>
      <c r="F26" s="10" t="str">
        <f t="shared" si="0"/>
        <v>Chulucanas</v>
      </c>
      <c r="G26" s="9" t="str">
        <f t="shared" si="0"/>
        <v>PI108</v>
      </c>
      <c r="H26" s="11">
        <f t="shared" si="1"/>
        <v>2801</v>
      </c>
      <c r="I26" s="12">
        <f>'IMD 2016 - Entrada'!I26+'IMD 2016 - Salida'!I26</f>
        <v>593</v>
      </c>
      <c r="J26" s="12">
        <f>'IMD 2016 - Entrada'!J26+'IMD 2016 - Salida'!J26</f>
        <v>383</v>
      </c>
      <c r="K26" s="12">
        <f>'IMD 2016 - Entrada'!K26+'IMD 2016 - Salida'!K26</f>
        <v>450</v>
      </c>
      <c r="L26" s="12">
        <f>'IMD 2016 - Entrada'!L26+'IMD 2016 - Salida'!L26</f>
        <v>265</v>
      </c>
      <c r="M26" s="12">
        <f>'IMD 2016 - Entrada'!M26+'IMD 2016 - Salida'!M26</f>
        <v>261</v>
      </c>
      <c r="N26" s="12">
        <f>'IMD 2016 - Entrada'!N26+'IMD 2016 - Salida'!N26</f>
        <v>101</v>
      </c>
      <c r="O26" s="12">
        <f>'IMD 2016 - Entrada'!O26+'IMD 2016 - Salida'!O26</f>
        <v>255</v>
      </c>
      <c r="P26" s="12">
        <f>'IMD 2016 - Entrada'!P26+'IMD 2016 - Salida'!P26</f>
        <v>98</v>
      </c>
      <c r="Q26" s="12">
        <f>'IMD 2016 - Entrada'!Q26+'IMD 2016 - Salida'!Q26</f>
        <v>266</v>
      </c>
      <c r="R26" s="12">
        <f>'IMD 2016 - Entrada'!R26+'IMD 2016 - Salida'!R26</f>
        <v>47</v>
      </c>
      <c r="S26" s="12">
        <f>'IMD 2016 - Entrada'!S26+'IMD 2016 - Salida'!S26</f>
        <v>7</v>
      </c>
      <c r="T26" s="12">
        <f>'IMD 2016 - Entrada'!T26+'IMD 2016 - Salida'!T26</f>
        <v>10</v>
      </c>
      <c r="U26" s="12">
        <f>'IMD 2016 - Entrada'!U26+'IMD 2016 - Salida'!U26</f>
        <v>15</v>
      </c>
      <c r="V26" s="12">
        <f>'IMD 2016 - Entrada'!V26+'IMD 2016 - Salida'!V26</f>
        <v>11</v>
      </c>
      <c r="W26" s="12">
        <f>'IMD 2016 - Entrada'!W26+'IMD 2016 - Salida'!W26</f>
        <v>12</v>
      </c>
      <c r="X26" s="12">
        <f>'IMD 2016 - Entrada'!X26+'IMD 2016 - Salida'!X26</f>
        <v>7</v>
      </c>
      <c r="Y26" s="12">
        <f>'IMD 2016 - Entrada'!Y26+'IMD 2016 - Salida'!Y26</f>
        <v>3</v>
      </c>
      <c r="Z26" s="12">
        <f>'IMD 2016 - Entrada'!Z26+'IMD 2016 - Salida'!Z26</f>
        <v>6</v>
      </c>
      <c r="AA26" s="12">
        <f>'IMD 2016 - Entrada'!AA26+'IMD 2016 - Salida'!AA26</f>
        <v>11</v>
      </c>
      <c r="AB26" s="12">
        <f>'IMD 2016 - Entrada'!AB26+'IMD 2016 - Salida'!AB26</f>
        <v>0</v>
      </c>
      <c r="AC26" s="10" t="str">
        <f t="shared" si="2"/>
        <v>Piura</v>
      </c>
    </row>
    <row r="27" spans="2:29" s="18" customFormat="1" x14ac:dyDescent="0.15">
      <c r="B27" s="9">
        <f t="shared" si="3"/>
        <v>21</v>
      </c>
      <c r="C27" s="9" t="s">
        <v>170</v>
      </c>
      <c r="D27" s="10" t="str">
        <f t="shared" ref="D27:G46" si="4">VLOOKUP($C27,Estaciones_2016,D$586,0)</f>
        <v>Talanquera</v>
      </c>
      <c r="E27" s="10" t="str">
        <f t="shared" si="4"/>
        <v>Chulucanas</v>
      </c>
      <c r="F27" s="10" t="str">
        <f t="shared" si="4"/>
        <v>Emp. PI-107/PI-109</v>
      </c>
      <c r="G27" s="9" t="str">
        <f t="shared" si="4"/>
        <v>PI107</v>
      </c>
      <c r="H27" s="11">
        <f t="shared" si="1"/>
        <v>307</v>
      </c>
      <c r="I27" s="12">
        <f>'IMD 2016 - Entrada'!I27+'IMD 2016 - Salida'!I27</f>
        <v>36</v>
      </c>
      <c r="J27" s="12">
        <f>'IMD 2016 - Entrada'!J27+'IMD 2016 - Salida'!J27</f>
        <v>31</v>
      </c>
      <c r="K27" s="12">
        <f>'IMD 2016 - Entrada'!K27+'IMD 2016 - Salida'!K27</f>
        <v>75</v>
      </c>
      <c r="L27" s="12">
        <f>'IMD 2016 - Entrada'!L27+'IMD 2016 - Salida'!L27</f>
        <v>17</v>
      </c>
      <c r="M27" s="12">
        <f>'IMD 2016 - Entrada'!M27+'IMD 2016 - Salida'!M27</f>
        <v>20</v>
      </c>
      <c r="N27" s="12">
        <f>'IMD 2016 - Entrada'!N27+'IMD 2016 - Salida'!N27</f>
        <v>1</v>
      </c>
      <c r="O27" s="12">
        <f>'IMD 2016 - Entrada'!O27+'IMD 2016 - Salida'!O27</f>
        <v>29</v>
      </c>
      <c r="P27" s="12">
        <f>'IMD 2016 - Entrada'!P27+'IMD 2016 - Salida'!P27</f>
        <v>0</v>
      </c>
      <c r="Q27" s="12">
        <f>'IMD 2016 - Entrada'!Q27+'IMD 2016 - Salida'!Q27</f>
        <v>78</v>
      </c>
      <c r="R27" s="12">
        <f>'IMD 2016 - Entrada'!R27+'IMD 2016 - Salida'!R27</f>
        <v>18</v>
      </c>
      <c r="S27" s="12">
        <f>'IMD 2016 - Entrada'!S27+'IMD 2016 - Salida'!S27</f>
        <v>2</v>
      </c>
      <c r="T27" s="12">
        <f>'IMD 2016 - Entrada'!T27+'IMD 2016 - Salida'!T27</f>
        <v>0</v>
      </c>
      <c r="U27" s="12">
        <f>'IMD 2016 - Entrada'!U27+'IMD 2016 - Salida'!U27</f>
        <v>0</v>
      </c>
      <c r="V27" s="12">
        <f>'IMD 2016 - Entrada'!V27+'IMD 2016 - Salida'!V27</f>
        <v>0</v>
      </c>
      <c r="W27" s="12">
        <f>'IMD 2016 - Entrada'!W27+'IMD 2016 - Salida'!W27</f>
        <v>0</v>
      </c>
      <c r="X27" s="12">
        <f>'IMD 2016 - Entrada'!X27+'IMD 2016 - Salida'!X27</f>
        <v>0</v>
      </c>
      <c r="Y27" s="12">
        <f>'IMD 2016 - Entrada'!Y27+'IMD 2016 - Salida'!Y27</f>
        <v>0</v>
      </c>
      <c r="Z27" s="12">
        <f>'IMD 2016 - Entrada'!Z27+'IMD 2016 - Salida'!Z27</f>
        <v>0</v>
      </c>
      <c r="AA27" s="12">
        <f>'IMD 2016 - Entrada'!AA27+'IMD 2016 - Salida'!AA27</f>
        <v>0</v>
      </c>
      <c r="AB27" s="12">
        <f>'IMD 2016 - Entrada'!AB27+'IMD 2016 - Salida'!AB27</f>
        <v>0</v>
      </c>
      <c r="AC27" s="10" t="str">
        <f t="shared" si="2"/>
        <v>Piura</v>
      </c>
    </row>
    <row r="28" spans="2:29" s="18" customFormat="1" x14ac:dyDescent="0.15">
      <c r="B28" s="9">
        <f t="shared" si="3"/>
        <v>22</v>
      </c>
      <c r="C28" s="9" t="s">
        <v>171</v>
      </c>
      <c r="D28" s="10" t="str">
        <f t="shared" si="4"/>
        <v>Morropón</v>
      </c>
      <c r="E28" s="10" t="str">
        <f t="shared" si="4"/>
        <v>Emp. PI-107/PI-109</v>
      </c>
      <c r="F28" s="10" t="str">
        <f t="shared" si="4"/>
        <v>Carrasquillo (PE-02A/PI-109)</v>
      </c>
      <c r="G28" s="9" t="str">
        <f t="shared" si="4"/>
        <v>PI109</v>
      </c>
      <c r="H28" s="11">
        <f t="shared" si="1"/>
        <v>908</v>
      </c>
      <c r="I28" s="12">
        <f>'IMD 2016 - Entrada'!I28+'IMD 2016 - Salida'!I28</f>
        <v>164</v>
      </c>
      <c r="J28" s="12">
        <f>'IMD 2016 - Entrada'!J28+'IMD 2016 - Salida'!J28</f>
        <v>108</v>
      </c>
      <c r="K28" s="12">
        <f>'IMD 2016 - Entrada'!K28+'IMD 2016 - Salida'!K28</f>
        <v>166</v>
      </c>
      <c r="L28" s="12">
        <f>'IMD 2016 - Entrada'!L28+'IMD 2016 - Salida'!L28</f>
        <v>1</v>
      </c>
      <c r="M28" s="12">
        <f>'IMD 2016 - Entrada'!M28+'IMD 2016 - Salida'!M28</f>
        <v>172</v>
      </c>
      <c r="N28" s="12">
        <f>'IMD 2016 - Entrada'!N28+'IMD 2016 - Salida'!N28</f>
        <v>24</v>
      </c>
      <c r="O28" s="12">
        <f>'IMD 2016 - Entrada'!O28+'IMD 2016 - Salida'!O28</f>
        <v>61</v>
      </c>
      <c r="P28" s="12">
        <f>'IMD 2016 - Entrada'!P28+'IMD 2016 - Salida'!P28</f>
        <v>35</v>
      </c>
      <c r="Q28" s="12">
        <f>'IMD 2016 - Entrada'!Q28+'IMD 2016 - Salida'!Q28</f>
        <v>95</v>
      </c>
      <c r="R28" s="12">
        <f>'IMD 2016 - Entrada'!R28+'IMD 2016 - Salida'!R28</f>
        <v>46</v>
      </c>
      <c r="S28" s="12">
        <f>'IMD 2016 - Entrada'!S28+'IMD 2016 - Salida'!S28</f>
        <v>3</v>
      </c>
      <c r="T28" s="12">
        <f>'IMD 2016 - Entrada'!T28+'IMD 2016 - Salida'!T28</f>
        <v>3</v>
      </c>
      <c r="U28" s="12">
        <f>'IMD 2016 - Entrada'!U28+'IMD 2016 - Salida'!U28</f>
        <v>6</v>
      </c>
      <c r="V28" s="12">
        <f>'IMD 2016 - Entrada'!V28+'IMD 2016 - Salida'!V28</f>
        <v>11</v>
      </c>
      <c r="W28" s="12">
        <f>'IMD 2016 - Entrada'!W28+'IMD 2016 - Salida'!W28</f>
        <v>3</v>
      </c>
      <c r="X28" s="12">
        <f>'IMD 2016 - Entrada'!X28+'IMD 2016 - Salida'!X28</f>
        <v>0</v>
      </c>
      <c r="Y28" s="12">
        <f>'IMD 2016 - Entrada'!Y28+'IMD 2016 - Salida'!Y28</f>
        <v>3</v>
      </c>
      <c r="Z28" s="12">
        <f>'IMD 2016 - Entrada'!Z28+'IMD 2016 - Salida'!Z28</f>
        <v>7</v>
      </c>
      <c r="AA28" s="12">
        <f>'IMD 2016 - Entrada'!AA28+'IMD 2016 - Salida'!AA28</f>
        <v>0</v>
      </c>
      <c r="AB28" s="12">
        <f>'IMD 2016 - Entrada'!AB28+'IMD 2016 - Salida'!AB28</f>
        <v>0</v>
      </c>
      <c r="AC28" s="10" t="str">
        <f t="shared" si="2"/>
        <v>Piura</v>
      </c>
    </row>
    <row r="29" spans="2:29" s="18" customFormat="1" x14ac:dyDescent="0.15">
      <c r="B29" s="9">
        <f t="shared" si="3"/>
        <v>23</v>
      </c>
      <c r="C29" s="9" t="s">
        <v>172</v>
      </c>
      <c r="D29" s="10" t="str">
        <f t="shared" si="4"/>
        <v>Palo Verde</v>
      </c>
      <c r="E29" s="10" t="str">
        <f t="shared" si="4"/>
        <v>Dv. Carrasquillo (PE-1NK/PE-02A)</v>
      </c>
      <c r="F29" s="10" t="str">
        <f t="shared" si="4"/>
        <v>Carrasquillo (PE-02A/PI-110)</v>
      </c>
      <c r="G29" s="9" t="str">
        <f t="shared" si="4"/>
        <v>PE02A</v>
      </c>
      <c r="H29" s="11">
        <f t="shared" si="1"/>
        <v>1275</v>
      </c>
      <c r="I29" s="12">
        <f>'IMD 2016 - Entrada'!I29+'IMD 2016 - Salida'!I29</f>
        <v>265</v>
      </c>
      <c r="J29" s="12">
        <f>'IMD 2016 - Entrada'!J29+'IMD 2016 - Salida'!J29</f>
        <v>103</v>
      </c>
      <c r="K29" s="12">
        <f>'IMD 2016 - Entrada'!K29+'IMD 2016 - Salida'!K29</f>
        <v>288</v>
      </c>
      <c r="L29" s="12">
        <f>'IMD 2016 - Entrada'!L29+'IMD 2016 - Salida'!L29</f>
        <v>16</v>
      </c>
      <c r="M29" s="12">
        <f>'IMD 2016 - Entrada'!M29+'IMD 2016 - Salida'!M29</f>
        <v>197</v>
      </c>
      <c r="N29" s="12">
        <f>'IMD 2016 - Entrada'!N29+'IMD 2016 - Salida'!N29</f>
        <v>42</v>
      </c>
      <c r="O29" s="12">
        <f>'IMD 2016 - Entrada'!O29+'IMD 2016 - Salida'!O29</f>
        <v>76</v>
      </c>
      <c r="P29" s="12">
        <f>'IMD 2016 - Entrada'!P29+'IMD 2016 - Salida'!P29</f>
        <v>29</v>
      </c>
      <c r="Q29" s="12">
        <f>'IMD 2016 - Entrada'!Q29+'IMD 2016 - Salida'!Q29</f>
        <v>199</v>
      </c>
      <c r="R29" s="12">
        <f>'IMD 2016 - Entrada'!R29+'IMD 2016 - Salida'!R29</f>
        <v>33</v>
      </c>
      <c r="S29" s="12">
        <f>'IMD 2016 - Entrada'!S29+'IMD 2016 - Salida'!S29</f>
        <v>6</v>
      </c>
      <c r="T29" s="12">
        <f>'IMD 2016 - Entrada'!T29+'IMD 2016 - Salida'!T29</f>
        <v>0</v>
      </c>
      <c r="U29" s="12">
        <f>'IMD 2016 - Entrada'!U29+'IMD 2016 - Salida'!U29</f>
        <v>2</v>
      </c>
      <c r="V29" s="12">
        <f>'IMD 2016 - Entrada'!V29+'IMD 2016 - Salida'!V29</f>
        <v>1</v>
      </c>
      <c r="W29" s="12">
        <f>'IMD 2016 - Entrada'!W29+'IMD 2016 - Salida'!W29</f>
        <v>15</v>
      </c>
      <c r="X29" s="12">
        <f>'IMD 2016 - Entrada'!X29+'IMD 2016 - Salida'!X29</f>
        <v>1</v>
      </c>
      <c r="Y29" s="12">
        <f>'IMD 2016 - Entrada'!Y29+'IMD 2016 - Salida'!Y29</f>
        <v>0</v>
      </c>
      <c r="Z29" s="12">
        <f>'IMD 2016 - Entrada'!Z29+'IMD 2016 - Salida'!Z29</f>
        <v>2</v>
      </c>
      <c r="AA29" s="12">
        <f>'IMD 2016 - Entrada'!AA29+'IMD 2016 - Salida'!AA29</f>
        <v>0</v>
      </c>
      <c r="AB29" s="12">
        <f>'IMD 2016 - Entrada'!AB29+'IMD 2016 - Salida'!AB29</f>
        <v>0</v>
      </c>
      <c r="AC29" s="10" t="str">
        <f t="shared" si="2"/>
        <v>Piura</v>
      </c>
    </row>
    <row r="30" spans="2:29" s="18" customFormat="1" x14ac:dyDescent="0.15">
      <c r="B30" s="9">
        <f t="shared" si="3"/>
        <v>24</v>
      </c>
      <c r="C30" s="9" t="s">
        <v>173</v>
      </c>
      <c r="D30" s="10" t="str">
        <f t="shared" si="4"/>
        <v>Sondor</v>
      </c>
      <c r="E30" s="10" t="str">
        <f t="shared" si="4"/>
        <v>Sondor</v>
      </c>
      <c r="F30" s="10" t="str">
        <f t="shared" si="4"/>
        <v>Huancabamba (PE-03N/PE-02A)</v>
      </c>
      <c r="G30" s="9" t="str">
        <f t="shared" si="4"/>
        <v>PE03N</v>
      </c>
      <c r="H30" s="11">
        <f t="shared" si="1"/>
        <v>238</v>
      </c>
      <c r="I30" s="12">
        <f>'IMD 2016 - Entrada'!I30+'IMD 2016 - Salida'!I30</f>
        <v>56</v>
      </c>
      <c r="J30" s="12">
        <f>'IMD 2016 - Entrada'!J30+'IMD 2016 - Salida'!J30</f>
        <v>51</v>
      </c>
      <c r="K30" s="12">
        <f>'IMD 2016 - Entrada'!K30+'IMD 2016 - Salida'!K30</f>
        <v>53</v>
      </c>
      <c r="L30" s="12">
        <f>'IMD 2016 - Entrada'!L30+'IMD 2016 - Salida'!L30</f>
        <v>4</v>
      </c>
      <c r="M30" s="12">
        <f>'IMD 2016 - Entrada'!M30+'IMD 2016 - Salida'!M30</f>
        <v>52</v>
      </c>
      <c r="N30" s="12">
        <f>'IMD 2016 - Entrada'!N30+'IMD 2016 - Salida'!N30</f>
        <v>2</v>
      </c>
      <c r="O30" s="12">
        <f>'IMD 2016 - Entrada'!O30+'IMD 2016 - Salida'!O30</f>
        <v>0</v>
      </c>
      <c r="P30" s="12">
        <f>'IMD 2016 - Entrada'!P30+'IMD 2016 - Salida'!P30</f>
        <v>0</v>
      </c>
      <c r="Q30" s="12">
        <f>'IMD 2016 - Entrada'!Q30+'IMD 2016 - Salida'!Q30</f>
        <v>20</v>
      </c>
      <c r="R30" s="12">
        <f>'IMD 2016 - Entrada'!R30+'IMD 2016 - Salida'!R30</f>
        <v>0</v>
      </c>
      <c r="S30" s="12">
        <f>'IMD 2016 - Entrada'!S30+'IMD 2016 - Salida'!S30</f>
        <v>0</v>
      </c>
      <c r="T30" s="12">
        <f>'IMD 2016 - Entrada'!T30+'IMD 2016 - Salida'!T30</f>
        <v>0</v>
      </c>
      <c r="U30" s="12">
        <f>'IMD 2016 - Entrada'!U30+'IMD 2016 - Salida'!U30</f>
        <v>0</v>
      </c>
      <c r="V30" s="12">
        <f>'IMD 2016 - Entrada'!V30+'IMD 2016 - Salida'!V30</f>
        <v>0</v>
      </c>
      <c r="W30" s="12">
        <f>'IMD 2016 - Entrada'!W30+'IMD 2016 - Salida'!W30</f>
        <v>0</v>
      </c>
      <c r="X30" s="12">
        <f>'IMD 2016 - Entrada'!X30+'IMD 2016 - Salida'!X30</f>
        <v>0</v>
      </c>
      <c r="Y30" s="12">
        <f>'IMD 2016 - Entrada'!Y30+'IMD 2016 - Salida'!Y30</f>
        <v>0</v>
      </c>
      <c r="Z30" s="12">
        <f>'IMD 2016 - Entrada'!Z30+'IMD 2016 - Salida'!Z30</f>
        <v>0</v>
      </c>
      <c r="AA30" s="12">
        <f>'IMD 2016 - Entrada'!AA30+'IMD 2016 - Salida'!AA30</f>
        <v>0</v>
      </c>
      <c r="AB30" s="12">
        <f>'IMD 2016 - Entrada'!AB30+'IMD 2016 - Salida'!AB30</f>
        <v>0</v>
      </c>
      <c r="AC30" s="10" t="str">
        <f t="shared" si="2"/>
        <v>Piura</v>
      </c>
    </row>
    <row r="31" spans="2:29" s="18" customFormat="1" x14ac:dyDescent="0.15">
      <c r="B31" s="9">
        <f t="shared" si="3"/>
        <v>25</v>
      </c>
      <c r="C31" s="9" t="s">
        <v>174</v>
      </c>
      <c r="D31" s="10" t="str">
        <f t="shared" si="4"/>
        <v>Huarmaca</v>
      </c>
      <c r="E31" s="10" t="str">
        <f t="shared" si="4"/>
        <v>Sondorillo</v>
      </c>
      <c r="F31" s="10" t="str">
        <f t="shared" si="4"/>
        <v>Sondor</v>
      </c>
      <c r="G31" s="9" t="str">
        <f t="shared" si="4"/>
        <v>PE03N</v>
      </c>
      <c r="H31" s="11">
        <f t="shared" si="1"/>
        <v>276</v>
      </c>
      <c r="I31" s="12">
        <f>'IMD 2016 - Entrada'!I31+'IMD 2016 - Salida'!I31</f>
        <v>8</v>
      </c>
      <c r="J31" s="12">
        <f>'IMD 2016 - Entrada'!J31+'IMD 2016 - Salida'!J31</f>
        <v>87</v>
      </c>
      <c r="K31" s="12">
        <f>'IMD 2016 - Entrada'!K31+'IMD 2016 - Salida'!K31</f>
        <v>69</v>
      </c>
      <c r="L31" s="12">
        <f>'IMD 2016 - Entrada'!L31+'IMD 2016 - Salida'!L31</f>
        <v>21</v>
      </c>
      <c r="M31" s="12">
        <f>'IMD 2016 - Entrada'!M31+'IMD 2016 - Salida'!M31</f>
        <v>72</v>
      </c>
      <c r="N31" s="12">
        <f>'IMD 2016 - Entrada'!N31+'IMD 2016 - Salida'!N31</f>
        <v>0</v>
      </c>
      <c r="O31" s="12">
        <f>'IMD 2016 - Entrada'!O31+'IMD 2016 - Salida'!O31</f>
        <v>0</v>
      </c>
      <c r="P31" s="12">
        <f>'IMD 2016 - Entrada'!P31+'IMD 2016 - Salida'!P31</f>
        <v>0</v>
      </c>
      <c r="Q31" s="12">
        <f>'IMD 2016 - Entrada'!Q31+'IMD 2016 - Salida'!Q31</f>
        <v>12</v>
      </c>
      <c r="R31" s="12">
        <f>'IMD 2016 - Entrada'!R31+'IMD 2016 - Salida'!R31</f>
        <v>5</v>
      </c>
      <c r="S31" s="12">
        <f>'IMD 2016 - Entrada'!S31+'IMD 2016 - Salida'!S31</f>
        <v>2</v>
      </c>
      <c r="T31" s="12">
        <f>'IMD 2016 - Entrada'!T31+'IMD 2016 - Salida'!T31</f>
        <v>0</v>
      </c>
      <c r="U31" s="12">
        <f>'IMD 2016 - Entrada'!U31+'IMD 2016 - Salida'!U31</f>
        <v>0</v>
      </c>
      <c r="V31" s="12">
        <f>'IMD 2016 - Entrada'!V31+'IMD 2016 - Salida'!V31</f>
        <v>0</v>
      </c>
      <c r="W31" s="12">
        <f>'IMD 2016 - Entrada'!W31+'IMD 2016 - Salida'!W31</f>
        <v>0</v>
      </c>
      <c r="X31" s="12">
        <f>'IMD 2016 - Entrada'!X31+'IMD 2016 - Salida'!X31</f>
        <v>0</v>
      </c>
      <c r="Y31" s="12">
        <f>'IMD 2016 - Entrada'!Y31+'IMD 2016 - Salida'!Y31</f>
        <v>0</v>
      </c>
      <c r="Z31" s="12">
        <f>'IMD 2016 - Entrada'!Z31+'IMD 2016 - Salida'!Z31</f>
        <v>0</v>
      </c>
      <c r="AA31" s="12">
        <f>'IMD 2016 - Entrada'!AA31+'IMD 2016 - Salida'!AA31</f>
        <v>0</v>
      </c>
      <c r="AB31" s="12">
        <f>'IMD 2016 - Entrada'!AB31+'IMD 2016 - Salida'!AB31</f>
        <v>0</v>
      </c>
      <c r="AC31" s="10" t="str">
        <f t="shared" si="2"/>
        <v>Piura</v>
      </c>
    </row>
    <row r="32" spans="2:29" s="18" customFormat="1" x14ac:dyDescent="0.15">
      <c r="B32" s="9">
        <f t="shared" si="3"/>
        <v>26</v>
      </c>
      <c r="C32" s="9" t="s">
        <v>175</v>
      </c>
      <c r="D32" s="10" t="str">
        <f t="shared" si="4"/>
        <v>Dv. Catacaos</v>
      </c>
      <c r="E32" s="10" t="str">
        <f t="shared" si="4"/>
        <v>Emp. PE-01N/PI-1006</v>
      </c>
      <c r="F32" s="10" t="str">
        <f t="shared" si="4"/>
        <v>Dv. Catacaos (PE-01N/PE-1NL)</v>
      </c>
      <c r="G32" s="9" t="str">
        <f t="shared" si="4"/>
        <v>PE01N</v>
      </c>
      <c r="H32" s="11">
        <f t="shared" si="1"/>
        <v>3114</v>
      </c>
      <c r="I32" s="12">
        <f>'IMD 2016 - Entrada'!I32+'IMD 2016 - Salida'!I32</f>
        <v>555</v>
      </c>
      <c r="J32" s="12">
        <f>'IMD 2016 - Entrada'!J32+'IMD 2016 - Salida'!J32</f>
        <v>68</v>
      </c>
      <c r="K32" s="12">
        <f>'IMD 2016 - Entrada'!K32+'IMD 2016 - Salida'!K32</f>
        <v>352</v>
      </c>
      <c r="L32" s="12">
        <f>'IMD 2016 - Entrada'!L32+'IMD 2016 - Salida'!L32</f>
        <v>44</v>
      </c>
      <c r="M32" s="12">
        <f>'IMD 2016 - Entrada'!M32+'IMD 2016 - Salida'!M32</f>
        <v>113</v>
      </c>
      <c r="N32" s="12">
        <f>'IMD 2016 - Entrada'!N32+'IMD 2016 - Salida'!N32</f>
        <v>42</v>
      </c>
      <c r="O32" s="12">
        <f>'IMD 2016 - Entrada'!O32+'IMD 2016 - Salida'!O32</f>
        <v>52</v>
      </c>
      <c r="P32" s="12">
        <f>'IMD 2016 - Entrada'!P32+'IMD 2016 - Salida'!P32</f>
        <v>348</v>
      </c>
      <c r="Q32" s="12">
        <f>'IMD 2016 - Entrada'!Q32+'IMD 2016 - Salida'!Q32</f>
        <v>288</v>
      </c>
      <c r="R32" s="12">
        <f>'IMD 2016 - Entrada'!R32+'IMD 2016 - Salida'!R32</f>
        <v>154</v>
      </c>
      <c r="S32" s="12">
        <f>'IMD 2016 - Entrada'!S32+'IMD 2016 - Salida'!S32</f>
        <v>66</v>
      </c>
      <c r="T32" s="12">
        <f>'IMD 2016 - Entrada'!T32+'IMD 2016 - Salida'!T32</f>
        <v>7</v>
      </c>
      <c r="U32" s="12">
        <f>'IMD 2016 - Entrada'!U32+'IMD 2016 - Salida'!U32</f>
        <v>11</v>
      </c>
      <c r="V32" s="12">
        <f>'IMD 2016 - Entrada'!V32+'IMD 2016 - Salida'!V32</f>
        <v>59</v>
      </c>
      <c r="W32" s="12">
        <f>'IMD 2016 - Entrada'!W32+'IMD 2016 - Salida'!W32</f>
        <v>884</v>
      </c>
      <c r="X32" s="12">
        <f>'IMD 2016 - Entrada'!X32+'IMD 2016 - Salida'!X32</f>
        <v>1</v>
      </c>
      <c r="Y32" s="12">
        <f>'IMD 2016 - Entrada'!Y32+'IMD 2016 - Salida'!Y32</f>
        <v>1</v>
      </c>
      <c r="Z32" s="12">
        <f>'IMD 2016 - Entrada'!Z32+'IMD 2016 - Salida'!Z32</f>
        <v>49</v>
      </c>
      <c r="AA32" s="12">
        <f>'IMD 2016 - Entrada'!AA32+'IMD 2016 - Salida'!AA32</f>
        <v>20</v>
      </c>
      <c r="AB32" s="12">
        <f>'IMD 2016 - Entrada'!AB32+'IMD 2016 - Salida'!AB32</f>
        <v>0</v>
      </c>
      <c r="AC32" s="10" t="str">
        <f t="shared" si="2"/>
        <v>Piura</v>
      </c>
    </row>
    <row r="33" spans="2:29" s="18" customFormat="1" x14ac:dyDescent="0.15">
      <c r="B33" s="9">
        <f t="shared" si="3"/>
        <v>27</v>
      </c>
      <c r="C33" s="9" t="s">
        <v>176</v>
      </c>
      <c r="D33" s="10" t="str">
        <f t="shared" si="4"/>
        <v>Catacaos</v>
      </c>
      <c r="E33" s="10" t="str">
        <f t="shared" si="4"/>
        <v>Dv. Catacaos (PE-01N/PE-1NL)</v>
      </c>
      <c r="F33" s="10" t="str">
        <f t="shared" si="4"/>
        <v>Sechura</v>
      </c>
      <c r="G33" s="9" t="str">
        <f t="shared" si="4"/>
        <v>PE1NK</v>
      </c>
      <c r="H33" s="11">
        <f t="shared" si="1"/>
        <v>12328</v>
      </c>
      <c r="I33" s="12">
        <f>'IMD 2016 - Entrada'!I33+'IMD 2016 - Salida'!I33</f>
        <v>6055</v>
      </c>
      <c r="J33" s="12">
        <f>'IMD 2016 - Entrada'!J33+'IMD 2016 - Salida'!J33</f>
        <v>1105</v>
      </c>
      <c r="K33" s="12">
        <f>'IMD 2016 - Entrada'!K33+'IMD 2016 - Salida'!K33</f>
        <v>1095</v>
      </c>
      <c r="L33" s="12">
        <f>'IMD 2016 - Entrada'!L33+'IMD 2016 - Salida'!L33</f>
        <v>432</v>
      </c>
      <c r="M33" s="12">
        <f>'IMD 2016 - Entrada'!M33+'IMD 2016 - Salida'!M33</f>
        <v>1680</v>
      </c>
      <c r="N33" s="12">
        <f>'IMD 2016 - Entrada'!N33+'IMD 2016 - Salida'!N33</f>
        <v>496</v>
      </c>
      <c r="O33" s="12">
        <f>'IMD 2016 - Entrada'!O33+'IMD 2016 - Salida'!O33</f>
        <v>558</v>
      </c>
      <c r="P33" s="12">
        <f>'IMD 2016 - Entrada'!P33+'IMD 2016 - Salida'!P33</f>
        <v>23</v>
      </c>
      <c r="Q33" s="12">
        <f>'IMD 2016 - Entrada'!Q33+'IMD 2016 - Salida'!Q33</f>
        <v>618</v>
      </c>
      <c r="R33" s="12">
        <f>'IMD 2016 - Entrada'!R33+'IMD 2016 - Salida'!R33</f>
        <v>114</v>
      </c>
      <c r="S33" s="12">
        <f>'IMD 2016 - Entrada'!S33+'IMD 2016 - Salida'!S33</f>
        <v>22</v>
      </c>
      <c r="T33" s="12">
        <f>'IMD 2016 - Entrada'!T33+'IMD 2016 - Salida'!T33</f>
        <v>6</v>
      </c>
      <c r="U33" s="12">
        <f>'IMD 2016 - Entrada'!U33+'IMD 2016 - Salida'!U33</f>
        <v>2</v>
      </c>
      <c r="V33" s="12">
        <f>'IMD 2016 - Entrada'!V33+'IMD 2016 - Salida'!V33</f>
        <v>5</v>
      </c>
      <c r="W33" s="12">
        <f>'IMD 2016 - Entrada'!W33+'IMD 2016 - Salida'!W33</f>
        <v>112</v>
      </c>
      <c r="X33" s="12">
        <f>'IMD 2016 - Entrada'!X33+'IMD 2016 - Salida'!X33</f>
        <v>0</v>
      </c>
      <c r="Y33" s="12">
        <f>'IMD 2016 - Entrada'!Y33+'IMD 2016 - Salida'!Y33</f>
        <v>0</v>
      </c>
      <c r="Z33" s="12">
        <f>'IMD 2016 - Entrada'!Z33+'IMD 2016 - Salida'!Z33</f>
        <v>3</v>
      </c>
      <c r="AA33" s="12">
        <f>'IMD 2016 - Entrada'!AA33+'IMD 2016 - Salida'!AA33</f>
        <v>2</v>
      </c>
      <c r="AB33" s="12">
        <f>'IMD 2016 - Entrada'!AB33+'IMD 2016 - Salida'!AB33</f>
        <v>0</v>
      </c>
      <c r="AC33" s="10" t="str">
        <f t="shared" si="2"/>
        <v>Piura</v>
      </c>
    </row>
    <row r="34" spans="2:29" s="18" customFormat="1" x14ac:dyDescent="0.15">
      <c r="B34" s="9">
        <f t="shared" si="3"/>
        <v>28</v>
      </c>
      <c r="C34" s="9" t="s">
        <v>177</v>
      </c>
      <c r="D34" s="10" t="str">
        <f t="shared" si="4"/>
        <v>La Unión</v>
      </c>
      <c r="E34" s="10" t="str">
        <f t="shared" si="4"/>
        <v>Dv. Catacaos (PE-01N/PE-1NL)</v>
      </c>
      <c r="F34" s="10" t="str">
        <f t="shared" si="4"/>
        <v>Sechura</v>
      </c>
      <c r="G34" s="9" t="str">
        <f t="shared" si="4"/>
        <v>PE1NK</v>
      </c>
      <c r="H34" s="11">
        <f t="shared" si="1"/>
        <v>4919</v>
      </c>
      <c r="I34" s="12">
        <f>'IMD 2016 - Entrada'!I34+'IMD 2016 - Salida'!I34</f>
        <v>1217</v>
      </c>
      <c r="J34" s="12">
        <f>'IMD 2016 - Entrada'!J34+'IMD 2016 - Salida'!J34</f>
        <v>785</v>
      </c>
      <c r="K34" s="12">
        <f>'IMD 2016 - Entrada'!K34+'IMD 2016 - Salida'!K34</f>
        <v>644</v>
      </c>
      <c r="L34" s="12">
        <f>'IMD 2016 - Entrada'!L34+'IMD 2016 - Salida'!L34</f>
        <v>199</v>
      </c>
      <c r="M34" s="12">
        <f>'IMD 2016 - Entrada'!M34+'IMD 2016 - Salida'!M34</f>
        <v>1043</v>
      </c>
      <c r="N34" s="12">
        <f>'IMD 2016 - Entrada'!N34+'IMD 2016 - Salida'!N34</f>
        <v>216</v>
      </c>
      <c r="O34" s="12">
        <f>'IMD 2016 - Entrada'!O34+'IMD 2016 - Salida'!O34</f>
        <v>154</v>
      </c>
      <c r="P34" s="12">
        <f>'IMD 2016 - Entrada'!P34+'IMD 2016 - Salida'!P34</f>
        <v>14</v>
      </c>
      <c r="Q34" s="12">
        <f>'IMD 2016 - Entrada'!Q34+'IMD 2016 - Salida'!Q34</f>
        <v>449</v>
      </c>
      <c r="R34" s="12">
        <f>'IMD 2016 - Entrada'!R34+'IMD 2016 - Salida'!R34</f>
        <v>98</v>
      </c>
      <c r="S34" s="12">
        <f>'IMD 2016 - Entrada'!S34+'IMD 2016 - Salida'!S34</f>
        <v>13</v>
      </c>
      <c r="T34" s="12">
        <f>'IMD 2016 - Entrada'!T34+'IMD 2016 - Salida'!T34</f>
        <v>0</v>
      </c>
      <c r="U34" s="12">
        <f>'IMD 2016 - Entrada'!U34+'IMD 2016 - Salida'!U34</f>
        <v>2</v>
      </c>
      <c r="V34" s="12">
        <f>'IMD 2016 - Entrada'!V34+'IMD 2016 - Salida'!V34</f>
        <v>3</v>
      </c>
      <c r="W34" s="12">
        <f>'IMD 2016 - Entrada'!W34+'IMD 2016 - Salida'!W34</f>
        <v>79</v>
      </c>
      <c r="X34" s="12">
        <f>'IMD 2016 - Entrada'!X34+'IMD 2016 - Salida'!X34</f>
        <v>0</v>
      </c>
      <c r="Y34" s="12">
        <f>'IMD 2016 - Entrada'!Y34+'IMD 2016 - Salida'!Y34</f>
        <v>1</v>
      </c>
      <c r="Z34" s="12">
        <f>'IMD 2016 - Entrada'!Z34+'IMD 2016 - Salida'!Z34</f>
        <v>0</v>
      </c>
      <c r="AA34" s="12">
        <f>'IMD 2016 - Entrada'!AA34+'IMD 2016 - Salida'!AA34</f>
        <v>2</v>
      </c>
      <c r="AB34" s="12">
        <f>'IMD 2016 - Entrada'!AB34+'IMD 2016 - Salida'!AB34</f>
        <v>0</v>
      </c>
      <c r="AC34" s="10" t="str">
        <f t="shared" si="2"/>
        <v>Piura</v>
      </c>
    </row>
    <row r="35" spans="2:29" s="18" customFormat="1" x14ac:dyDescent="0.15">
      <c r="B35" s="9">
        <f t="shared" si="3"/>
        <v>29</v>
      </c>
      <c r="C35" s="9" t="s">
        <v>178</v>
      </c>
      <c r="D35" s="10" t="str">
        <f t="shared" si="4"/>
        <v>Pto Bayovar</v>
      </c>
      <c r="E35" s="10" t="str">
        <f t="shared" si="4"/>
        <v>Puerto Bapo</v>
      </c>
      <c r="F35" s="10" t="str">
        <f t="shared" si="4"/>
        <v>Dv. Sechura</v>
      </c>
      <c r="G35" s="9" t="str">
        <f t="shared" si="4"/>
        <v>PE004</v>
      </c>
      <c r="H35" s="11">
        <f t="shared" si="1"/>
        <v>955</v>
      </c>
      <c r="I35" s="12">
        <f>'IMD 2016 - Entrada'!I35+'IMD 2016 - Salida'!I35</f>
        <v>160</v>
      </c>
      <c r="J35" s="12">
        <f>'IMD 2016 - Entrada'!J35+'IMD 2016 - Salida'!J35</f>
        <v>117</v>
      </c>
      <c r="K35" s="12">
        <f>'IMD 2016 - Entrada'!K35+'IMD 2016 - Salida'!K35</f>
        <v>224</v>
      </c>
      <c r="L35" s="12">
        <f>'IMD 2016 - Entrada'!L35+'IMD 2016 - Salida'!L35</f>
        <v>28</v>
      </c>
      <c r="M35" s="12">
        <f>'IMD 2016 - Entrada'!M35+'IMD 2016 - Salida'!M35</f>
        <v>181</v>
      </c>
      <c r="N35" s="12">
        <f>'IMD 2016 - Entrada'!N35+'IMD 2016 - Salida'!N35</f>
        <v>2</v>
      </c>
      <c r="O35" s="12">
        <f>'IMD 2016 - Entrada'!O35+'IMD 2016 - Salida'!O35</f>
        <v>39</v>
      </c>
      <c r="P35" s="12">
        <f>'IMD 2016 - Entrada'!P35+'IMD 2016 - Salida'!P35</f>
        <v>4</v>
      </c>
      <c r="Q35" s="12">
        <f>'IMD 2016 - Entrada'!Q35+'IMD 2016 - Salida'!Q35</f>
        <v>72</v>
      </c>
      <c r="R35" s="12">
        <f>'IMD 2016 - Entrada'!R35+'IMD 2016 - Salida'!R35</f>
        <v>39</v>
      </c>
      <c r="S35" s="12">
        <f>'IMD 2016 - Entrada'!S35+'IMD 2016 - Salida'!S35</f>
        <v>10</v>
      </c>
      <c r="T35" s="12">
        <f>'IMD 2016 - Entrada'!T35+'IMD 2016 - Salida'!T35</f>
        <v>3</v>
      </c>
      <c r="U35" s="12">
        <f>'IMD 2016 - Entrada'!U35+'IMD 2016 - Salida'!U35</f>
        <v>9</v>
      </c>
      <c r="V35" s="12">
        <f>'IMD 2016 - Entrada'!V35+'IMD 2016 - Salida'!V35</f>
        <v>3</v>
      </c>
      <c r="W35" s="12">
        <f>'IMD 2016 - Entrada'!W35+'IMD 2016 - Salida'!W35</f>
        <v>52</v>
      </c>
      <c r="X35" s="12">
        <f>'IMD 2016 - Entrada'!X35+'IMD 2016 - Salida'!X35</f>
        <v>1</v>
      </c>
      <c r="Y35" s="12">
        <f>'IMD 2016 - Entrada'!Y35+'IMD 2016 - Salida'!Y35</f>
        <v>0</v>
      </c>
      <c r="Z35" s="12">
        <f>'IMD 2016 - Entrada'!Z35+'IMD 2016 - Salida'!Z35</f>
        <v>1</v>
      </c>
      <c r="AA35" s="12">
        <f>'IMD 2016 - Entrada'!AA35+'IMD 2016 - Salida'!AA35</f>
        <v>10</v>
      </c>
      <c r="AB35" s="12">
        <f>'IMD 2016 - Entrada'!AB35+'IMD 2016 - Salida'!AB35</f>
        <v>0</v>
      </c>
      <c r="AC35" s="10" t="str">
        <f t="shared" si="2"/>
        <v>Piura</v>
      </c>
    </row>
    <row r="36" spans="2:29" s="18" customFormat="1" x14ac:dyDescent="0.15">
      <c r="B36" s="9">
        <f t="shared" si="3"/>
        <v>30</v>
      </c>
      <c r="C36" s="9" t="s">
        <v>179</v>
      </c>
      <c r="D36" s="10" t="str">
        <f t="shared" si="4"/>
        <v>Mórrope</v>
      </c>
      <c r="E36" s="10" t="str">
        <f t="shared" si="4"/>
        <v>Mórrope (PE-01N/LA-104)</v>
      </c>
      <c r="F36" s="10" t="str">
        <f t="shared" si="4"/>
        <v>Zona Mórrope</v>
      </c>
      <c r="G36" s="9" t="str">
        <f t="shared" si="4"/>
        <v>PE01N</v>
      </c>
      <c r="H36" s="11">
        <f t="shared" si="1"/>
        <v>2592</v>
      </c>
      <c r="I36" s="12">
        <f>'IMD 2016 - Entrada'!I36+'IMD 2016 - Salida'!I36</f>
        <v>269</v>
      </c>
      <c r="J36" s="12">
        <f>'IMD 2016 - Entrada'!J36+'IMD 2016 - Salida'!J36</f>
        <v>43</v>
      </c>
      <c r="K36" s="12">
        <f>'IMD 2016 - Entrada'!K36+'IMD 2016 - Salida'!K36</f>
        <v>333</v>
      </c>
      <c r="L36" s="12">
        <f>'IMD 2016 - Entrada'!L36+'IMD 2016 - Salida'!L36</f>
        <v>147</v>
      </c>
      <c r="M36" s="12">
        <f>'IMD 2016 - Entrada'!M36+'IMD 2016 - Salida'!M36</f>
        <v>73</v>
      </c>
      <c r="N36" s="12">
        <f>'IMD 2016 - Entrada'!N36+'IMD 2016 - Salida'!N36</f>
        <v>7</v>
      </c>
      <c r="O36" s="12">
        <f>'IMD 2016 - Entrada'!O36+'IMD 2016 - Salida'!O36</f>
        <v>37</v>
      </c>
      <c r="P36" s="12">
        <f>'IMD 2016 - Entrada'!P36+'IMD 2016 - Salida'!P36</f>
        <v>343</v>
      </c>
      <c r="Q36" s="12">
        <f>'IMD 2016 - Entrada'!Q36+'IMD 2016 - Salida'!Q36</f>
        <v>279</v>
      </c>
      <c r="R36" s="12">
        <f>'IMD 2016 - Entrada'!R36+'IMD 2016 - Salida'!R36</f>
        <v>191</v>
      </c>
      <c r="S36" s="12">
        <f>'IMD 2016 - Entrada'!S36+'IMD 2016 - Salida'!S36</f>
        <v>73</v>
      </c>
      <c r="T36" s="12">
        <f>'IMD 2016 - Entrada'!T36+'IMD 2016 - Salida'!T36</f>
        <v>13</v>
      </c>
      <c r="U36" s="12">
        <f>'IMD 2016 - Entrada'!U36+'IMD 2016 - Salida'!U36</f>
        <v>24</v>
      </c>
      <c r="V36" s="12">
        <f>'IMD 2016 - Entrada'!V36+'IMD 2016 - Salida'!V36</f>
        <v>61</v>
      </c>
      <c r="W36" s="12">
        <f>'IMD 2016 - Entrada'!W36+'IMD 2016 - Salida'!W36</f>
        <v>630</v>
      </c>
      <c r="X36" s="12">
        <f>'IMD 2016 - Entrada'!X36+'IMD 2016 - Salida'!X36</f>
        <v>4</v>
      </c>
      <c r="Y36" s="12">
        <f>'IMD 2016 - Entrada'!Y36+'IMD 2016 - Salida'!Y36</f>
        <v>7</v>
      </c>
      <c r="Z36" s="12">
        <f>'IMD 2016 - Entrada'!Z36+'IMD 2016 - Salida'!Z36</f>
        <v>32</v>
      </c>
      <c r="AA36" s="12">
        <f>'IMD 2016 - Entrada'!AA36+'IMD 2016 - Salida'!AA36</f>
        <v>26</v>
      </c>
      <c r="AB36" s="12">
        <f>'IMD 2016 - Entrada'!AB36+'IMD 2016 - Salida'!AB36</f>
        <v>0</v>
      </c>
      <c r="AC36" s="10" t="str">
        <f t="shared" si="2"/>
        <v>Lambayeque</v>
      </c>
    </row>
    <row r="37" spans="2:29" s="18" customFormat="1" x14ac:dyDescent="0.15">
      <c r="B37" s="9">
        <f t="shared" si="3"/>
        <v>31</v>
      </c>
      <c r="C37" s="9" t="s">
        <v>180</v>
      </c>
      <c r="D37" s="10" t="str">
        <f t="shared" si="4"/>
        <v>Olmos</v>
      </c>
      <c r="E37" s="10" t="str">
        <f t="shared" si="4"/>
        <v>El Cruce (Emp. PE-1NK/PE-04B)</v>
      </c>
      <c r="F37" s="10" t="str">
        <f t="shared" si="4"/>
        <v>Lím. Dep. Lambayeque/Cajamarca</v>
      </c>
      <c r="G37" s="9" t="str">
        <f t="shared" si="4"/>
        <v>PE04B</v>
      </c>
      <c r="H37" s="11">
        <f t="shared" si="1"/>
        <v>1105</v>
      </c>
      <c r="I37" s="12">
        <f>'IMD 2016 - Entrada'!I37+'IMD 2016 - Salida'!I37</f>
        <v>86</v>
      </c>
      <c r="J37" s="12">
        <f>'IMD 2016 - Entrada'!J37+'IMD 2016 - Salida'!J37</f>
        <v>47</v>
      </c>
      <c r="K37" s="12">
        <f>'IMD 2016 - Entrada'!K37+'IMD 2016 - Salida'!K37</f>
        <v>140</v>
      </c>
      <c r="L37" s="12">
        <f>'IMD 2016 - Entrada'!L37+'IMD 2016 - Salida'!L37</f>
        <v>52</v>
      </c>
      <c r="M37" s="12">
        <f>'IMD 2016 - Entrada'!M37+'IMD 2016 - Salida'!M37</f>
        <v>58</v>
      </c>
      <c r="N37" s="12">
        <f>'IMD 2016 - Entrada'!N37+'IMD 2016 - Salida'!N37</f>
        <v>4</v>
      </c>
      <c r="O37" s="12">
        <f>'IMD 2016 - Entrada'!O37+'IMD 2016 - Salida'!O37</f>
        <v>23</v>
      </c>
      <c r="P37" s="12">
        <f>'IMD 2016 - Entrada'!P37+'IMD 2016 - Salida'!P37</f>
        <v>160</v>
      </c>
      <c r="Q37" s="12">
        <f>'IMD 2016 - Entrada'!Q37+'IMD 2016 - Salida'!Q37</f>
        <v>159</v>
      </c>
      <c r="R37" s="12">
        <f>'IMD 2016 - Entrada'!R37+'IMD 2016 - Salida'!R37</f>
        <v>94</v>
      </c>
      <c r="S37" s="12">
        <f>'IMD 2016 - Entrada'!S37+'IMD 2016 - Salida'!S37</f>
        <v>33</v>
      </c>
      <c r="T37" s="12">
        <f>'IMD 2016 - Entrada'!T37+'IMD 2016 - Salida'!T37</f>
        <v>1</v>
      </c>
      <c r="U37" s="12">
        <f>'IMD 2016 - Entrada'!U37+'IMD 2016 - Salida'!U37</f>
        <v>2</v>
      </c>
      <c r="V37" s="12">
        <f>'IMD 2016 - Entrada'!V37+'IMD 2016 - Salida'!V37</f>
        <v>11</v>
      </c>
      <c r="W37" s="12">
        <f>'IMD 2016 - Entrada'!W37+'IMD 2016 - Salida'!W37</f>
        <v>211</v>
      </c>
      <c r="X37" s="12">
        <f>'IMD 2016 - Entrada'!X37+'IMD 2016 - Salida'!X37</f>
        <v>1</v>
      </c>
      <c r="Y37" s="12">
        <f>'IMD 2016 - Entrada'!Y37+'IMD 2016 - Salida'!Y37</f>
        <v>2</v>
      </c>
      <c r="Z37" s="12">
        <f>'IMD 2016 - Entrada'!Z37+'IMD 2016 - Salida'!Z37</f>
        <v>7</v>
      </c>
      <c r="AA37" s="12">
        <f>'IMD 2016 - Entrada'!AA37+'IMD 2016 - Salida'!AA37</f>
        <v>14</v>
      </c>
      <c r="AB37" s="12">
        <f>'IMD 2016 - Entrada'!AB37+'IMD 2016 - Salida'!AB37</f>
        <v>0</v>
      </c>
      <c r="AC37" s="10" t="str">
        <f t="shared" si="2"/>
        <v>Lambayeque</v>
      </c>
    </row>
    <row r="38" spans="2:29" s="18" customFormat="1" x14ac:dyDescent="0.15">
      <c r="B38" s="9">
        <f t="shared" si="3"/>
        <v>32</v>
      </c>
      <c r="C38" s="9" t="s">
        <v>181</v>
      </c>
      <c r="D38" s="10" t="str">
        <f t="shared" si="4"/>
        <v>Motupe</v>
      </c>
      <c r="E38" s="10" t="str">
        <f t="shared" si="4"/>
        <v>Dv. Motupe</v>
      </c>
      <c r="F38" s="10" t="str">
        <f t="shared" si="4"/>
        <v>El Cruce (Emp. PE-1NK/PE-04B)</v>
      </c>
      <c r="G38" s="9" t="str">
        <f t="shared" si="4"/>
        <v>PE1NJ</v>
      </c>
      <c r="H38" s="11">
        <f t="shared" si="1"/>
        <v>2375</v>
      </c>
      <c r="I38" s="12">
        <f>'IMD 2016 - Entrada'!I38+'IMD 2016 - Salida'!I38</f>
        <v>218</v>
      </c>
      <c r="J38" s="12">
        <f>'IMD 2016 - Entrada'!J38+'IMD 2016 - Salida'!J38</f>
        <v>124</v>
      </c>
      <c r="K38" s="12">
        <f>'IMD 2016 - Entrada'!K38+'IMD 2016 - Salida'!K38</f>
        <v>403</v>
      </c>
      <c r="L38" s="12">
        <f>'IMD 2016 - Entrada'!L38+'IMD 2016 - Salida'!L38</f>
        <v>129</v>
      </c>
      <c r="M38" s="12">
        <f>'IMD 2016 - Entrada'!M38+'IMD 2016 - Salida'!M38</f>
        <v>427</v>
      </c>
      <c r="N38" s="12">
        <f>'IMD 2016 - Entrada'!N38+'IMD 2016 - Salida'!N38</f>
        <v>17</v>
      </c>
      <c r="O38" s="12">
        <f>'IMD 2016 - Entrada'!O38+'IMD 2016 - Salida'!O38</f>
        <v>23</v>
      </c>
      <c r="P38" s="12">
        <f>'IMD 2016 - Entrada'!P38+'IMD 2016 - Salida'!P38</f>
        <v>185</v>
      </c>
      <c r="Q38" s="12">
        <f>'IMD 2016 - Entrada'!Q38+'IMD 2016 - Salida'!Q38</f>
        <v>350</v>
      </c>
      <c r="R38" s="12">
        <f>'IMD 2016 - Entrada'!R38+'IMD 2016 - Salida'!R38</f>
        <v>144</v>
      </c>
      <c r="S38" s="12">
        <f>'IMD 2016 - Entrada'!S38+'IMD 2016 - Salida'!S38</f>
        <v>47</v>
      </c>
      <c r="T38" s="12">
        <f>'IMD 2016 - Entrada'!T38+'IMD 2016 - Salida'!T38</f>
        <v>2</v>
      </c>
      <c r="U38" s="12">
        <f>'IMD 2016 - Entrada'!U38+'IMD 2016 - Salida'!U38</f>
        <v>9</v>
      </c>
      <c r="V38" s="12">
        <f>'IMD 2016 - Entrada'!V38+'IMD 2016 - Salida'!V38</f>
        <v>5</v>
      </c>
      <c r="W38" s="12">
        <f>'IMD 2016 - Entrada'!W38+'IMD 2016 - Salida'!W38</f>
        <v>260</v>
      </c>
      <c r="X38" s="12">
        <f>'IMD 2016 - Entrada'!X38+'IMD 2016 - Salida'!X38</f>
        <v>3</v>
      </c>
      <c r="Y38" s="12">
        <f>'IMD 2016 - Entrada'!Y38+'IMD 2016 - Salida'!Y38</f>
        <v>6</v>
      </c>
      <c r="Z38" s="12">
        <f>'IMD 2016 - Entrada'!Z38+'IMD 2016 - Salida'!Z38</f>
        <v>10</v>
      </c>
      <c r="AA38" s="12">
        <f>'IMD 2016 - Entrada'!AA38+'IMD 2016 - Salida'!AA38</f>
        <v>13</v>
      </c>
      <c r="AB38" s="12">
        <f>'IMD 2016 - Entrada'!AB38+'IMD 2016 - Salida'!AB38</f>
        <v>0</v>
      </c>
      <c r="AC38" s="10" t="str">
        <f t="shared" si="2"/>
        <v>Lambayeque</v>
      </c>
    </row>
    <row r="39" spans="2:29" s="18" customFormat="1" x14ac:dyDescent="0.15">
      <c r="B39" s="9">
        <f t="shared" si="3"/>
        <v>33</v>
      </c>
      <c r="C39" s="9" t="s">
        <v>182</v>
      </c>
      <c r="D39" s="10" t="str">
        <f t="shared" si="4"/>
        <v>Illimo</v>
      </c>
      <c r="E39" s="10" t="str">
        <f t="shared" si="4"/>
        <v>Dv. Ferreñafe</v>
      </c>
      <c r="F39" s="10" t="str">
        <f t="shared" si="4"/>
        <v>Dv. Motupe</v>
      </c>
      <c r="G39" s="9" t="str">
        <f t="shared" si="4"/>
        <v>PE1NJ</v>
      </c>
      <c r="H39" s="11">
        <f t="shared" si="1"/>
        <v>4886</v>
      </c>
      <c r="I39" s="12">
        <f>'IMD 2016 - Entrada'!I39+'IMD 2016 - Salida'!I39</f>
        <v>1020</v>
      </c>
      <c r="J39" s="12">
        <f>'IMD 2016 - Entrada'!J39+'IMD 2016 - Salida'!J39</f>
        <v>168</v>
      </c>
      <c r="K39" s="12">
        <f>'IMD 2016 - Entrada'!K39+'IMD 2016 - Salida'!K39</f>
        <v>741</v>
      </c>
      <c r="L39" s="12">
        <f>'IMD 2016 - Entrada'!L39+'IMD 2016 - Salida'!L39</f>
        <v>257</v>
      </c>
      <c r="M39" s="12">
        <f>'IMD 2016 - Entrada'!M39+'IMD 2016 - Salida'!M39</f>
        <v>1190</v>
      </c>
      <c r="N39" s="12">
        <f>'IMD 2016 - Entrada'!N39+'IMD 2016 - Salida'!N39</f>
        <v>56</v>
      </c>
      <c r="O39" s="12">
        <f>'IMD 2016 - Entrada'!O39+'IMD 2016 - Salida'!O39</f>
        <v>105</v>
      </c>
      <c r="P39" s="12">
        <f>'IMD 2016 - Entrada'!P39+'IMD 2016 - Salida'!P39</f>
        <v>208</v>
      </c>
      <c r="Q39" s="12">
        <f>'IMD 2016 - Entrada'!Q39+'IMD 2016 - Salida'!Q39</f>
        <v>596</v>
      </c>
      <c r="R39" s="12">
        <f>'IMD 2016 - Entrada'!R39+'IMD 2016 - Salida'!R39</f>
        <v>164</v>
      </c>
      <c r="S39" s="12">
        <f>'IMD 2016 - Entrada'!S39+'IMD 2016 - Salida'!S39</f>
        <v>52</v>
      </c>
      <c r="T39" s="12">
        <f>'IMD 2016 - Entrada'!T39+'IMD 2016 - Salida'!T39</f>
        <v>3</v>
      </c>
      <c r="U39" s="12">
        <f>'IMD 2016 - Entrada'!U39+'IMD 2016 - Salida'!U39</f>
        <v>11</v>
      </c>
      <c r="V39" s="12">
        <f>'IMD 2016 - Entrada'!V39+'IMD 2016 - Salida'!V39</f>
        <v>32</v>
      </c>
      <c r="W39" s="12">
        <f>'IMD 2016 - Entrada'!W39+'IMD 2016 - Salida'!W39</f>
        <v>245</v>
      </c>
      <c r="X39" s="12">
        <f>'IMD 2016 - Entrada'!X39+'IMD 2016 - Salida'!X39</f>
        <v>2</v>
      </c>
      <c r="Y39" s="12">
        <f>'IMD 2016 - Entrada'!Y39+'IMD 2016 - Salida'!Y39</f>
        <v>2</v>
      </c>
      <c r="Z39" s="12">
        <f>'IMD 2016 - Entrada'!Z39+'IMD 2016 - Salida'!Z39</f>
        <v>11</v>
      </c>
      <c r="AA39" s="12">
        <f>'IMD 2016 - Entrada'!AA39+'IMD 2016 - Salida'!AA39</f>
        <v>23</v>
      </c>
      <c r="AB39" s="12">
        <f>'IMD 2016 - Entrada'!AB39+'IMD 2016 - Salida'!AB39</f>
        <v>0</v>
      </c>
      <c r="AC39" s="10" t="str">
        <f t="shared" si="2"/>
        <v>Lambayeque</v>
      </c>
    </row>
    <row r="40" spans="2:29" s="18" customFormat="1" x14ac:dyDescent="0.15">
      <c r="B40" s="9">
        <f t="shared" si="3"/>
        <v>34</v>
      </c>
      <c r="C40" s="9" t="s">
        <v>183</v>
      </c>
      <c r="D40" s="10" t="str">
        <f t="shared" si="4"/>
        <v>El Pavo</v>
      </c>
      <c r="E40" s="10" t="str">
        <f t="shared" si="4"/>
        <v>Dv. Ferreñafe</v>
      </c>
      <c r="F40" s="10" t="str">
        <f t="shared" si="4"/>
        <v>Dv. Motupe</v>
      </c>
      <c r="G40" s="9" t="str">
        <f t="shared" si="4"/>
        <v>PE1NJ</v>
      </c>
      <c r="H40" s="11">
        <f t="shared" si="1"/>
        <v>5793</v>
      </c>
      <c r="I40" s="12">
        <f>'IMD 2016 - Entrada'!I40+'IMD 2016 - Salida'!I40</f>
        <v>1366</v>
      </c>
      <c r="J40" s="12">
        <f>'IMD 2016 - Entrada'!J40+'IMD 2016 - Salida'!J40</f>
        <v>190</v>
      </c>
      <c r="K40" s="12">
        <f>'IMD 2016 - Entrada'!K40+'IMD 2016 - Salida'!K40</f>
        <v>842</v>
      </c>
      <c r="L40" s="12">
        <f>'IMD 2016 - Entrada'!L40+'IMD 2016 - Salida'!L40</f>
        <v>171</v>
      </c>
      <c r="M40" s="12">
        <f>'IMD 2016 - Entrada'!M40+'IMD 2016 - Salida'!M40</f>
        <v>1635</v>
      </c>
      <c r="N40" s="12">
        <f>'IMD 2016 - Entrada'!N40+'IMD 2016 - Salida'!N40</f>
        <v>15</v>
      </c>
      <c r="O40" s="12">
        <f>'IMD 2016 - Entrada'!O40+'IMD 2016 - Salida'!O40</f>
        <v>165</v>
      </c>
      <c r="P40" s="12">
        <f>'IMD 2016 - Entrada'!P40+'IMD 2016 - Salida'!P40</f>
        <v>190</v>
      </c>
      <c r="Q40" s="12">
        <f>'IMD 2016 - Entrada'!Q40+'IMD 2016 - Salida'!Q40</f>
        <v>653</v>
      </c>
      <c r="R40" s="12">
        <f>'IMD 2016 - Entrada'!R40+'IMD 2016 - Salida'!R40</f>
        <v>192</v>
      </c>
      <c r="S40" s="12">
        <f>'IMD 2016 - Entrada'!S40+'IMD 2016 - Salida'!S40</f>
        <v>42</v>
      </c>
      <c r="T40" s="12">
        <f>'IMD 2016 - Entrada'!T40+'IMD 2016 - Salida'!T40</f>
        <v>4</v>
      </c>
      <c r="U40" s="12">
        <f>'IMD 2016 - Entrada'!U40+'IMD 2016 - Salida'!U40</f>
        <v>5</v>
      </c>
      <c r="V40" s="12">
        <f>'IMD 2016 - Entrada'!V40+'IMD 2016 - Salida'!V40</f>
        <v>37</v>
      </c>
      <c r="W40" s="12">
        <f>'IMD 2016 - Entrada'!W40+'IMD 2016 - Salida'!W40</f>
        <v>250</v>
      </c>
      <c r="X40" s="12">
        <f>'IMD 2016 - Entrada'!X40+'IMD 2016 - Salida'!X40</f>
        <v>2</v>
      </c>
      <c r="Y40" s="12">
        <f>'IMD 2016 - Entrada'!Y40+'IMD 2016 - Salida'!Y40</f>
        <v>2</v>
      </c>
      <c r="Z40" s="12">
        <f>'IMD 2016 - Entrada'!Z40+'IMD 2016 - Salida'!Z40</f>
        <v>12</v>
      </c>
      <c r="AA40" s="12">
        <f>'IMD 2016 - Entrada'!AA40+'IMD 2016 - Salida'!AA40</f>
        <v>20</v>
      </c>
      <c r="AB40" s="12">
        <f>'IMD 2016 - Entrada'!AB40+'IMD 2016 - Salida'!AB40</f>
        <v>0</v>
      </c>
      <c r="AC40" s="10" t="str">
        <f t="shared" si="2"/>
        <v>Lambayeque</v>
      </c>
    </row>
    <row r="41" spans="2:29" s="18" customFormat="1" x14ac:dyDescent="0.15">
      <c r="B41" s="9">
        <f t="shared" si="3"/>
        <v>35</v>
      </c>
      <c r="C41" s="9" t="s">
        <v>184</v>
      </c>
      <c r="D41" s="10" t="str">
        <f t="shared" si="4"/>
        <v>San Pedro</v>
      </c>
      <c r="E41" s="10" t="str">
        <f t="shared" si="4"/>
        <v>Punto Cuatro</v>
      </c>
      <c r="F41" s="10" t="str">
        <f t="shared" si="4"/>
        <v>Ferreñafe</v>
      </c>
      <c r="G41" s="9" t="str">
        <f t="shared" si="4"/>
        <v>LA106</v>
      </c>
      <c r="H41" s="11">
        <f t="shared" si="1"/>
        <v>224</v>
      </c>
      <c r="I41" s="12">
        <f>'IMD 2016 - Entrada'!I41+'IMD 2016 - Salida'!I41</f>
        <v>47</v>
      </c>
      <c r="J41" s="12">
        <f>'IMD 2016 - Entrada'!J41+'IMD 2016 - Salida'!J41</f>
        <v>6</v>
      </c>
      <c r="K41" s="12">
        <f>'IMD 2016 - Entrada'!K41+'IMD 2016 - Salida'!K41</f>
        <v>62</v>
      </c>
      <c r="L41" s="12">
        <f>'IMD 2016 - Entrada'!L41+'IMD 2016 - Salida'!L41</f>
        <v>0</v>
      </c>
      <c r="M41" s="12">
        <f>'IMD 2016 - Entrada'!M41+'IMD 2016 - Salida'!M41</f>
        <v>10</v>
      </c>
      <c r="N41" s="12">
        <f>'IMD 2016 - Entrada'!N41+'IMD 2016 - Salida'!N41</f>
        <v>9</v>
      </c>
      <c r="O41" s="12">
        <f>'IMD 2016 - Entrada'!O41+'IMD 2016 - Salida'!O41</f>
        <v>4</v>
      </c>
      <c r="P41" s="12">
        <f>'IMD 2016 - Entrada'!P41+'IMD 2016 - Salida'!P41</f>
        <v>4</v>
      </c>
      <c r="Q41" s="12">
        <f>'IMD 2016 - Entrada'!Q41+'IMD 2016 - Salida'!Q41</f>
        <v>72</v>
      </c>
      <c r="R41" s="12">
        <f>'IMD 2016 - Entrada'!R41+'IMD 2016 - Salida'!R41</f>
        <v>8</v>
      </c>
      <c r="S41" s="12">
        <f>'IMD 2016 - Entrada'!S41+'IMD 2016 - Salida'!S41</f>
        <v>1</v>
      </c>
      <c r="T41" s="12">
        <f>'IMD 2016 - Entrada'!T41+'IMD 2016 - Salida'!T41</f>
        <v>0</v>
      </c>
      <c r="U41" s="12">
        <f>'IMD 2016 - Entrada'!U41+'IMD 2016 - Salida'!U41</f>
        <v>0</v>
      </c>
      <c r="V41" s="12">
        <f>'IMD 2016 - Entrada'!V41+'IMD 2016 - Salida'!V41</f>
        <v>0</v>
      </c>
      <c r="W41" s="12">
        <f>'IMD 2016 - Entrada'!W41+'IMD 2016 - Salida'!W41</f>
        <v>1</v>
      </c>
      <c r="X41" s="12">
        <f>'IMD 2016 - Entrada'!X41+'IMD 2016 - Salida'!X41</f>
        <v>0</v>
      </c>
      <c r="Y41" s="12">
        <f>'IMD 2016 - Entrada'!Y41+'IMD 2016 - Salida'!Y41</f>
        <v>0</v>
      </c>
      <c r="Z41" s="12">
        <f>'IMD 2016 - Entrada'!Z41+'IMD 2016 - Salida'!Z41</f>
        <v>0</v>
      </c>
      <c r="AA41" s="12">
        <f>'IMD 2016 - Entrada'!AA41+'IMD 2016 - Salida'!AA41</f>
        <v>0</v>
      </c>
      <c r="AB41" s="12">
        <f>'IMD 2016 - Entrada'!AB41+'IMD 2016 - Salida'!AB41</f>
        <v>0</v>
      </c>
      <c r="AC41" s="10" t="str">
        <f t="shared" si="2"/>
        <v>Lambayeque</v>
      </c>
    </row>
    <row r="42" spans="2:29" s="18" customFormat="1" x14ac:dyDescent="0.15">
      <c r="B42" s="9">
        <f t="shared" si="3"/>
        <v>36</v>
      </c>
      <c r="C42" s="9" t="s">
        <v>185</v>
      </c>
      <c r="D42" s="10" t="str">
        <f t="shared" si="4"/>
        <v>Mocce</v>
      </c>
      <c r="E42" s="10" t="str">
        <f t="shared" si="4"/>
        <v>Lambayeque Acceso Norte</v>
      </c>
      <c r="F42" s="10" t="str">
        <f t="shared" si="4"/>
        <v>Mocce (PE-01N/PE-1NK)</v>
      </c>
      <c r="G42" s="9" t="str">
        <f t="shared" si="4"/>
        <v>PE01N</v>
      </c>
      <c r="H42" s="11">
        <f t="shared" si="1"/>
        <v>10755</v>
      </c>
      <c r="I42" s="12">
        <f>'IMD 2016 - Entrada'!I42+'IMD 2016 - Salida'!I42</f>
        <v>2107</v>
      </c>
      <c r="J42" s="12">
        <f>'IMD 2016 - Entrada'!J42+'IMD 2016 - Salida'!J42</f>
        <v>315</v>
      </c>
      <c r="K42" s="12">
        <f>'IMD 2016 - Entrada'!K42+'IMD 2016 - Salida'!K42</f>
        <v>1614</v>
      </c>
      <c r="L42" s="12">
        <f>'IMD 2016 - Entrada'!L42+'IMD 2016 - Salida'!L42</f>
        <v>419</v>
      </c>
      <c r="M42" s="12">
        <f>'IMD 2016 - Entrada'!M42+'IMD 2016 - Salida'!M42</f>
        <v>3080</v>
      </c>
      <c r="N42" s="12">
        <f>'IMD 2016 - Entrada'!N42+'IMD 2016 - Salida'!N42</f>
        <v>25</v>
      </c>
      <c r="O42" s="12">
        <f>'IMD 2016 - Entrada'!O42+'IMD 2016 - Salida'!O42</f>
        <v>128</v>
      </c>
      <c r="P42" s="12">
        <f>'IMD 2016 - Entrada'!P42+'IMD 2016 - Salida'!P42</f>
        <v>465</v>
      </c>
      <c r="Q42" s="12">
        <f>'IMD 2016 - Entrada'!Q42+'IMD 2016 - Salida'!Q42</f>
        <v>972</v>
      </c>
      <c r="R42" s="12">
        <f>'IMD 2016 - Entrada'!R42+'IMD 2016 - Salida'!R42</f>
        <v>417</v>
      </c>
      <c r="S42" s="12">
        <f>'IMD 2016 - Entrada'!S42+'IMD 2016 - Salida'!S42</f>
        <v>122</v>
      </c>
      <c r="T42" s="12">
        <f>'IMD 2016 - Entrada'!T42+'IMD 2016 - Salida'!T42</f>
        <v>10</v>
      </c>
      <c r="U42" s="12">
        <f>'IMD 2016 - Entrada'!U42+'IMD 2016 - Salida'!U42</f>
        <v>14</v>
      </c>
      <c r="V42" s="12">
        <f>'IMD 2016 - Entrada'!V42+'IMD 2016 - Salida'!V42</f>
        <v>65</v>
      </c>
      <c r="W42" s="12">
        <f>'IMD 2016 - Entrada'!W42+'IMD 2016 - Salida'!W42</f>
        <v>854</v>
      </c>
      <c r="X42" s="12">
        <f>'IMD 2016 - Entrada'!X42+'IMD 2016 - Salida'!X42</f>
        <v>6</v>
      </c>
      <c r="Y42" s="12">
        <f>'IMD 2016 - Entrada'!Y42+'IMD 2016 - Salida'!Y42</f>
        <v>12</v>
      </c>
      <c r="Z42" s="12">
        <f>'IMD 2016 - Entrada'!Z42+'IMD 2016 - Salida'!Z42</f>
        <v>35</v>
      </c>
      <c r="AA42" s="12">
        <f>'IMD 2016 - Entrada'!AA42+'IMD 2016 - Salida'!AA42</f>
        <v>95</v>
      </c>
      <c r="AB42" s="12">
        <f>'IMD 2016 - Entrada'!AB42+'IMD 2016 - Salida'!AB42</f>
        <v>0</v>
      </c>
      <c r="AC42" s="10" t="str">
        <f t="shared" si="2"/>
        <v>Lambayeque</v>
      </c>
    </row>
    <row r="43" spans="2:29" s="18" customFormat="1" x14ac:dyDescent="0.15">
      <c r="B43" s="9">
        <f t="shared" si="3"/>
        <v>37</v>
      </c>
      <c r="C43" s="9" t="s">
        <v>186</v>
      </c>
      <c r="D43" s="10" t="str">
        <f t="shared" si="4"/>
        <v>Tunán</v>
      </c>
      <c r="E43" s="10" t="str">
        <f t="shared" si="4"/>
        <v>Tuman</v>
      </c>
      <c r="F43" s="10" t="str">
        <f t="shared" si="4"/>
        <v>Patapo</v>
      </c>
      <c r="G43" s="9" t="str">
        <f t="shared" si="4"/>
        <v>PE06A</v>
      </c>
      <c r="H43" s="11">
        <f t="shared" si="1"/>
        <v>3764</v>
      </c>
      <c r="I43" s="12">
        <f>'IMD 2016 - Entrada'!I43+'IMD 2016 - Salida'!I43</f>
        <v>1253</v>
      </c>
      <c r="J43" s="12">
        <f>'IMD 2016 - Entrada'!J43+'IMD 2016 - Salida'!J43</f>
        <v>98</v>
      </c>
      <c r="K43" s="12">
        <f>'IMD 2016 - Entrada'!K43+'IMD 2016 - Salida'!K43</f>
        <v>408</v>
      </c>
      <c r="L43" s="12">
        <f>'IMD 2016 - Entrada'!L43+'IMD 2016 - Salida'!L43</f>
        <v>123</v>
      </c>
      <c r="M43" s="12">
        <f>'IMD 2016 - Entrada'!M43+'IMD 2016 - Salida'!M43</f>
        <v>950</v>
      </c>
      <c r="N43" s="12">
        <f>'IMD 2016 - Entrada'!N43+'IMD 2016 - Salida'!N43</f>
        <v>54</v>
      </c>
      <c r="O43" s="12">
        <f>'IMD 2016 - Entrada'!O43+'IMD 2016 - Salida'!O43</f>
        <v>95</v>
      </c>
      <c r="P43" s="12">
        <f>'IMD 2016 - Entrada'!P43+'IMD 2016 - Salida'!P43</f>
        <v>16</v>
      </c>
      <c r="Q43" s="12">
        <f>'IMD 2016 - Entrada'!Q43+'IMD 2016 - Salida'!Q43</f>
        <v>397</v>
      </c>
      <c r="R43" s="12">
        <f>'IMD 2016 - Entrada'!R43+'IMD 2016 - Salida'!R43</f>
        <v>287</v>
      </c>
      <c r="S43" s="12">
        <f>'IMD 2016 - Entrada'!S43+'IMD 2016 - Salida'!S43</f>
        <v>9</v>
      </c>
      <c r="T43" s="12">
        <f>'IMD 2016 - Entrada'!T43+'IMD 2016 - Salida'!T43</f>
        <v>1</v>
      </c>
      <c r="U43" s="12">
        <f>'IMD 2016 - Entrada'!U43+'IMD 2016 - Salida'!U43</f>
        <v>2</v>
      </c>
      <c r="V43" s="12">
        <f>'IMD 2016 - Entrada'!V43+'IMD 2016 - Salida'!V43</f>
        <v>3</v>
      </c>
      <c r="W43" s="12">
        <f>'IMD 2016 - Entrada'!W43+'IMD 2016 - Salida'!W43</f>
        <v>22</v>
      </c>
      <c r="X43" s="12">
        <f>'IMD 2016 - Entrada'!X43+'IMD 2016 - Salida'!X43</f>
        <v>0</v>
      </c>
      <c r="Y43" s="12">
        <f>'IMD 2016 - Entrada'!Y43+'IMD 2016 - Salida'!Y43</f>
        <v>0</v>
      </c>
      <c r="Z43" s="12">
        <f>'IMD 2016 - Entrada'!Z43+'IMD 2016 - Salida'!Z43</f>
        <v>3</v>
      </c>
      <c r="AA43" s="12">
        <f>'IMD 2016 - Entrada'!AA43+'IMD 2016 - Salida'!AA43</f>
        <v>43</v>
      </c>
      <c r="AB43" s="12">
        <f>'IMD 2016 - Entrada'!AB43+'IMD 2016 - Salida'!AB43</f>
        <v>0</v>
      </c>
      <c r="AC43" s="10" t="str">
        <f t="shared" si="2"/>
        <v>Lambayeque</v>
      </c>
    </row>
    <row r="44" spans="2:29" s="18" customFormat="1" x14ac:dyDescent="0.15">
      <c r="B44" s="9">
        <f t="shared" si="3"/>
        <v>38</v>
      </c>
      <c r="C44" s="9" t="s">
        <v>187</v>
      </c>
      <c r="D44" s="10" t="str">
        <f t="shared" si="4"/>
        <v>Chongoyape</v>
      </c>
      <c r="E44" s="10" t="str">
        <f t="shared" si="4"/>
        <v>L.D. Lambayeque/Cajamarca</v>
      </c>
      <c r="F44" s="10" t="str">
        <f t="shared" si="4"/>
        <v>Puente Cumbil</v>
      </c>
      <c r="G44" s="9" t="str">
        <f t="shared" si="4"/>
        <v>PE06A</v>
      </c>
      <c r="H44" s="11">
        <f t="shared" si="1"/>
        <v>692</v>
      </c>
      <c r="I44" s="12">
        <f>'IMD 2016 - Entrada'!I44+'IMD 2016 - Salida'!I44</f>
        <v>107</v>
      </c>
      <c r="J44" s="12">
        <f>'IMD 2016 - Entrada'!J44+'IMD 2016 - Salida'!J44</f>
        <v>39</v>
      </c>
      <c r="K44" s="12">
        <f>'IMD 2016 - Entrada'!K44+'IMD 2016 - Salida'!K44</f>
        <v>146</v>
      </c>
      <c r="L44" s="12">
        <f>'IMD 2016 - Entrada'!L44+'IMD 2016 - Salida'!L44</f>
        <v>49</v>
      </c>
      <c r="M44" s="12">
        <f>'IMD 2016 - Entrada'!M44+'IMD 2016 - Salida'!M44</f>
        <v>72</v>
      </c>
      <c r="N44" s="12">
        <f>'IMD 2016 - Entrada'!N44+'IMD 2016 - Salida'!N44</f>
        <v>12</v>
      </c>
      <c r="O44" s="12">
        <f>'IMD 2016 - Entrada'!O44+'IMD 2016 - Salida'!O44</f>
        <v>72</v>
      </c>
      <c r="P44" s="12">
        <f>'IMD 2016 - Entrada'!P44+'IMD 2016 - Salida'!P44</f>
        <v>11</v>
      </c>
      <c r="Q44" s="12">
        <f>'IMD 2016 - Entrada'!Q44+'IMD 2016 - Salida'!Q44</f>
        <v>130</v>
      </c>
      <c r="R44" s="12">
        <f>'IMD 2016 - Entrada'!R44+'IMD 2016 - Salida'!R44</f>
        <v>39</v>
      </c>
      <c r="S44" s="12">
        <f>'IMD 2016 - Entrada'!S44+'IMD 2016 - Salida'!S44</f>
        <v>0</v>
      </c>
      <c r="T44" s="12">
        <f>'IMD 2016 - Entrada'!T44+'IMD 2016 - Salida'!T44</f>
        <v>0</v>
      </c>
      <c r="U44" s="12">
        <f>'IMD 2016 - Entrada'!U44+'IMD 2016 - Salida'!U44</f>
        <v>0</v>
      </c>
      <c r="V44" s="12">
        <f>'IMD 2016 - Entrada'!V44+'IMD 2016 - Salida'!V44</f>
        <v>2</v>
      </c>
      <c r="W44" s="12">
        <f>'IMD 2016 - Entrada'!W44+'IMD 2016 - Salida'!W44</f>
        <v>12</v>
      </c>
      <c r="X44" s="12">
        <f>'IMD 2016 - Entrada'!X44+'IMD 2016 - Salida'!X44</f>
        <v>1</v>
      </c>
      <c r="Y44" s="12">
        <f>'IMD 2016 - Entrada'!Y44+'IMD 2016 - Salida'!Y44</f>
        <v>0</v>
      </c>
      <c r="Z44" s="12">
        <f>'IMD 2016 - Entrada'!Z44+'IMD 2016 - Salida'!Z44</f>
        <v>0</v>
      </c>
      <c r="AA44" s="12">
        <f>'IMD 2016 - Entrada'!AA44+'IMD 2016 - Salida'!AA44</f>
        <v>0</v>
      </c>
      <c r="AB44" s="12">
        <f>'IMD 2016 - Entrada'!AB44+'IMD 2016 - Salida'!AB44</f>
        <v>0</v>
      </c>
      <c r="AC44" s="10" t="str">
        <f t="shared" si="2"/>
        <v>Lambayeque</v>
      </c>
    </row>
    <row r="45" spans="2:29" s="18" customFormat="1" x14ac:dyDescent="0.15">
      <c r="B45" s="9">
        <f t="shared" si="3"/>
        <v>39</v>
      </c>
      <c r="C45" s="9" t="s">
        <v>188</v>
      </c>
      <c r="D45" s="10" t="str">
        <f t="shared" si="4"/>
        <v>Pimentel</v>
      </c>
      <c r="E45" s="10" t="str">
        <f t="shared" si="4"/>
        <v>Emp. PE-006/LA-108</v>
      </c>
      <c r="F45" s="10" t="str">
        <f t="shared" si="4"/>
        <v>El Trébol (Emp. PE-01N/PE-006)</v>
      </c>
      <c r="G45" s="9" t="str">
        <f t="shared" si="4"/>
        <v>PE006</v>
      </c>
      <c r="H45" s="11">
        <f t="shared" si="1"/>
        <v>8845</v>
      </c>
      <c r="I45" s="12">
        <f>'IMD 2016 - Entrada'!I45+'IMD 2016 - Salida'!I45</f>
        <v>1983</v>
      </c>
      <c r="J45" s="12">
        <f>'IMD 2016 - Entrada'!J45+'IMD 2016 - Salida'!J45</f>
        <v>795</v>
      </c>
      <c r="K45" s="12">
        <f>'IMD 2016 - Entrada'!K45+'IMD 2016 - Salida'!K45</f>
        <v>1010</v>
      </c>
      <c r="L45" s="12">
        <f>'IMD 2016 - Entrada'!L45+'IMD 2016 - Salida'!L45</f>
        <v>1140</v>
      </c>
      <c r="M45" s="12">
        <f>'IMD 2016 - Entrada'!M45+'IMD 2016 - Salida'!M45</f>
        <v>3484</v>
      </c>
      <c r="N45" s="12">
        <f>'IMD 2016 - Entrada'!N45+'IMD 2016 - Salida'!N45</f>
        <v>12</v>
      </c>
      <c r="O45" s="12">
        <f>'IMD 2016 - Entrada'!O45+'IMD 2016 - Salida'!O45</f>
        <v>19</v>
      </c>
      <c r="P45" s="12">
        <f>'IMD 2016 - Entrada'!P45+'IMD 2016 - Salida'!P45</f>
        <v>3</v>
      </c>
      <c r="Q45" s="12">
        <f>'IMD 2016 - Entrada'!Q45+'IMD 2016 - Salida'!Q45</f>
        <v>306</v>
      </c>
      <c r="R45" s="12">
        <f>'IMD 2016 - Entrada'!R45+'IMD 2016 - Salida'!R45</f>
        <v>58</v>
      </c>
      <c r="S45" s="12">
        <f>'IMD 2016 - Entrada'!S45+'IMD 2016 - Salida'!S45</f>
        <v>6</v>
      </c>
      <c r="T45" s="12">
        <f>'IMD 2016 - Entrada'!T45+'IMD 2016 - Salida'!T45</f>
        <v>2</v>
      </c>
      <c r="U45" s="12">
        <f>'IMD 2016 - Entrada'!U45+'IMD 2016 - Salida'!U45</f>
        <v>8</v>
      </c>
      <c r="V45" s="12">
        <f>'IMD 2016 - Entrada'!V45+'IMD 2016 - Salida'!V45</f>
        <v>0</v>
      </c>
      <c r="W45" s="12">
        <f>'IMD 2016 - Entrada'!W45+'IMD 2016 - Salida'!W45</f>
        <v>17</v>
      </c>
      <c r="X45" s="12">
        <f>'IMD 2016 - Entrada'!X45+'IMD 2016 - Salida'!X45</f>
        <v>1</v>
      </c>
      <c r="Y45" s="12">
        <f>'IMD 2016 - Entrada'!Y45+'IMD 2016 - Salida'!Y45</f>
        <v>1</v>
      </c>
      <c r="Z45" s="12">
        <f>'IMD 2016 - Entrada'!Z45+'IMD 2016 - Salida'!Z45</f>
        <v>0</v>
      </c>
      <c r="AA45" s="12">
        <f>'IMD 2016 - Entrada'!AA45+'IMD 2016 - Salida'!AA45</f>
        <v>0</v>
      </c>
      <c r="AB45" s="12">
        <f>'IMD 2016 - Entrada'!AB45+'IMD 2016 - Salida'!AB45</f>
        <v>0</v>
      </c>
      <c r="AC45" s="10" t="str">
        <f t="shared" si="2"/>
        <v>Lambayeque</v>
      </c>
    </row>
    <row r="46" spans="2:29" s="18" customFormat="1" x14ac:dyDescent="0.15">
      <c r="B46" s="9">
        <f t="shared" si="3"/>
        <v>40</v>
      </c>
      <c r="C46" s="9" t="s">
        <v>189</v>
      </c>
      <c r="D46" s="10" t="str">
        <f t="shared" si="4"/>
        <v>Chiclayo</v>
      </c>
      <c r="E46" s="10" t="str">
        <f t="shared" si="4"/>
        <v>Dv. Monsefú (PE-01N/LA-110)</v>
      </c>
      <c r="F46" s="10" t="str">
        <f t="shared" si="4"/>
        <v>La Victoria (Chiclayo Acceso Sur)_x000D_</v>
      </c>
      <c r="G46" s="9" t="str">
        <f t="shared" si="4"/>
        <v>PE01N</v>
      </c>
      <c r="H46" s="11">
        <f t="shared" si="1"/>
        <v>13912</v>
      </c>
      <c r="I46" s="12">
        <f>'IMD 2016 - Entrada'!I46+'IMD 2016 - Salida'!I46</f>
        <v>5505</v>
      </c>
      <c r="J46" s="12">
        <f>'IMD 2016 - Entrada'!J46+'IMD 2016 - Salida'!J46</f>
        <v>491</v>
      </c>
      <c r="K46" s="12">
        <f>'IMD 2016 - Entrada'!K46+'IMD 2016 - Salida'!K46</f>
        <v>1202</v>
      </c>
      <c r="L46" s="12">
        <f>'IMD 2016 - Entrada'!L46+'IMD 2016 - Salida'!L46</f>
        <v>223</v>
      </c>
      <c r="M46" s="12">
        <f>'IMD 2016 - Entrada'!M46+'IMD 2016 - Salida'!M46</f>
        <v>3341</v>
      </c>
      <c r="N46" s="12">
        <f>'IMD 2016 - Entrada'!N46+'IMD 2016 - Salida'!N46</f>
        <v>58</v>
      </c>
      <c r="O46" s="12">
        <f>'IMD 2016 - Entrada'!O46+'IMD 2016 - Salida'!O46</f>
        <v>110</v>
      </c>
      <c r="P46" s="12">
        <f>'IMD 2016 - Entrada'!P46+'IMD 2016 - Salida'!P46</f>
        <v>548</v>
      </c>
      <c r="Q46" s="12">
        <f>'IMD 2016 - Entrada'!Q46+'IMD 2016 - Salida'!Q46</f>
        <v>881</v>
      </c>
      <c r="R46" s="12">
        <f>'IMD 2016 - Entrada'!R46+'IMD 2016 - Salida'!R46</f>
        <v>411</v>
      </c>
      <c r="S46" s="12">
        <f>'IMD 2016 - Entrada'!S46+'IMD 2016 - Salida'!S46</f>
        <v>78</v>
      </c>
      <c r="T46" s="12">
        <f>'IMD 2016 - Entrada'!T46+'IMD 2016 - Salida'!T46</f>
        <v>12</v>
      </c>
      <c r="U46" s="12">
        <f>'IMD 2016 - Entrada'!U46+'IMD 2016 - Salida'!U46</f>
        <v>19</v>
      </c>
      <c r="V46" s="12">
        <f>'IMD 2016 - Entrada'!V46+'IMD 2016 - Salida'!V46</f>
        <v>49</v>
      </c>
      <c r="W46" s="12">
        <f>'IMD 2016 - Entrada'!W46+'IMD 2016 - Salida'!W46</f>
        <v>909</v>
      </c>
      <c r="X46" s="12">
        <f>'IMD 2016 - Entrada'!X46+'IMD 2016 - Salida'!X46</f>
        <v>6</v>
      </c>
      <c r="Y46" s="12">
        <f>'IMD 2016 - Entrada'!Y46+'IMD 2016 - Salida'!Y46</f>
        <v>4</v>
      </c>
      <c r="Z46" s="12">
        <f>'IMD 2016 - Entrada'!Z46+'IMD 2016 - Salida'!Z46</f>
        <v>43</v>
      </c>
      <c r="AA46" s="12">
        <f>'IMD 2016 - Entrada'!AA46+'IMD 2016 - Salida'!AA46</f>
        <v>22</v>
      </c>
      <c r="AB46" s="12">
        <f>'IMD 2016 - Entrada'!AB46+'IMD 2016 - Salida'!AB46</f>
        <v>0</v>
      </c>
      <c r="AC46" s="10" t="str">
        <f t="shared" si="2"/>
        <v>Lambayeque</v>
      </c>
    </row>
    <row r="47" spans="2:29" s="18" customFormat="1" x14ac:dyDescent="0.15">
      <c r="B47" s="9">
        <f t="shared" si="3"/>
        <v>41</v>
      </c>
      <c r="C47" s="9" t="s">
        <v>190</v>
      </c>
      <c r="D47" s="10" t="str">
        <f t="shared" ref="D47:G66" si="5">VLOOKUP($C47,Estaciones_2016,D$586,0)</f>
        <v>Reque</v>
      </c>
      <c r="E47" s="10" t="str">
        <f t="shared" si="5"/>
        <v>Dv. Pto Eten (PE-01N/LA-110)</v>
      </c>
      <c r="F47" s="10" t="str">
        <f t="shared" si="5"/>
        <v>Dv. Pomalca (PE-01N/LA-110)</v>
      </c>
      <c r="G47" s="9" t="str">
        <f t="shared" si="5"/>
        <v>PE01N</v>
      </c>
      <c r="H47" s="11">
        <f t="shared" si="1"/>
        <v>12461</v>
      </c>
      <c r="I47" s="12">
        <f>'IMD 2016 - Entrada'!I47+'IMD 2016 - Salida'!I47</f>
        <v>4292</v>
      </c>
      <c r="J47" s="12">
        <f>'IMD 2016 - Entrada'!J47+'IMD 2016 - Salida'!J47</f>
        <v>767</v>
      </c>
      <c r="K47" s="12">
        <f>'IMD 2016 - Entrada'!K47+'IMD 2016 - Salida'!K47</f>
        <v>1113</v>
      </c>
      <c r="L47" s="12">
        <f>'IMD 2016 - Entrada'!L47+'IMD 2016 - Salida'!L47</f>
        <v>650</v>
      </c>
      <c r="M47" s="12">
        <f>'IMD 2016 - Entrada'!M47+'IMD 2016 - Salida'!M47</f>
        <v>2067</v>
      </c>
      <c r="N47" s="12">
        <f>'IMD 2016 - Entrada'!N47+'IMD 2016 - Salida'!N47</f>
        <v>54</v>
      </c>
      <c r="O47" s="12">
        <f>'IMD 2016 - Entrada'!O47+'IMD 2016 - Salida'!O47</f>
        <v>131</v>
      </c>
      <c r="P47" s="12">
        <f>'IMD 2016 - Entrada'!P47+'IMD 2016 - Salida'!P47</f>
        <v>695</v>
      </c>
      <c r="Q47" s="12">
        <f>'IMD 2016 - Entrada'!Q47+'IMD 2016 - Salida'!Q47</f>
        <v>969</v>
      </c>
      <c r="R47" s="12">
        <f>'IMD 2016 - Entrada'!R47+'IMD 2016 - Salida'!R47</f>
        <v>376</v>
      </c>
      <c r="S47" s="12">
        <f>'IMD 2016 - Entrada'!S47+'IMD 2016 - Salida'!S47</f>
        <v>88</v>
      </c>
      <c r="T47" s="12">
        <f>'IMD 2016 - Entrada'!T47+'IMD 2016 - Salida'!T47</f>
        <v>26</v>
      </c>
      <c r="U47" s="12">
        <f>'IMD 2016 - Entrada'!U47+'IMD 2016 - Salida'!U47</f>
        <v>19</v>
      </c>
      <c r="V47" s="12">
        <f>'IMD 2016 - Entrada'!V47+'IMD 2016 - Salida'!V47</f>
        <v>124</v>
      </c>
      <c r="W47" s="12">
        <f>'IMD 2016 - Entrada'!W47+'IMD 2016 - Salida'!W47</f>
        <v>983</v>
      </c>
      <c r="X47" s="12">
        <f>'IMD 2016 - Entrada'!X47+'IMD 2016 - Salida'!X47</f>
        <v>9</v>
      </c>
      <c r="Y47" s="12">
        <f>'IMD 2016 - Entrada'!Y47+'IMD 2016 - Salida'!Y47</f>
        <v>4</v>
      </c>
      <c r="Z47" s="12">
        <f>'IMD 2016 - Entrada'!Z47+'IMD 2016 - Salida'!Z47</f>
        <v>50</v>
      </c>
      <c r="AA47" s="12">
        <f>'IMD 2016 - Entrada'!AA47+'IMD 2016 - Salida'!AA47</f>
        <v>44</v>
      </c>
      <c r="AB47" s="12">
        <f>'IMD 2016 - Entrada'!AB47+'IMD 2016 - Salida'!AB47</f>
        <v>0</v>
      </c>
      <c r="AC47" s="10" t="str">
        <f t="shared" si="2"/>
        <v>Lambayeque</v>
      </c>
    </row>
    <row r="48" spans="2:29" s="18" customFormat="1" x14ac:dyDescent="0.15">
      <c r="B48" s="9">
        <f t="shared" si="3"/>
        <v>42</v>
      </c>
      <c r="C48" s="9" t="s">
        <v>191</v>
      </c>
      <c r="D48" s="10" t="str">
        <f t="shared" si="5"/>
        <v>Puerto Etén</v>
      </c>
      <c r="E48" s="10" t="str">
        <f t="shared" si="5"/>
        <v>Dv. Pto Eten (PE-01N/LA-110)</v>
      </c>
      <c r="F48" s="10" t="str">
        <f t="shared" si="5"/>
        <v>Eten Puerto</v>
      </c>
      <c r="G48" s="9" t="str">
        <f t="shared" si="5"/>
        <v>LA110</v>
      </c>
      <c r="H48" s="11">
        <f t="shared" si="1"/>
        <v>2247</v>
      </c>
      <c r="I48" s="12">
        <f>'IMD 2016 - Entrada'!I48+'IMD 2016 - Salida'!I48</f>
        <v>751</v>
      </c>
      <c r="J48" s="12">
        <f>'IMD 2016 - Entrada'!J48+'IMD 2016 - Salida'!J48</f>
        <v>150</v>
      </c>
      <c r="K48" s="12">
        <f>'IMD 2016 - Entrada'!K48+'IMD 2016 - Salida'!K48</f>
        <v>131</v>
      </c>
      <c r="L48" s="12">
        <f>'IMD 2016 - Entrada'!L48+'IMD 2016 - Salida'!L48</f>
        <v>59</v>
      </c>
      <c r="M48" s="12">
        <f>'IMD 2016 - Entrada'!M48+'IMD 2016 - Salida'!M48</f>
        <v>889</v>
      </c>
      <c r="N48" s="12">
        <f>'IMD 2016 - Entrada'!N48+'IMD 2016 - Salida'!N48</f>
        <v>4</v>
      </c>
      <c r="O48" s="12">
        <f>'IMD 2016 - Entrada'!O48+'IMD 2016 - Salida'!O48</f>
        <v>2</v>
      </c>
      <c r="P48" s="12">
        <f>'IMD 2016 - Entrada'!P48+'IMD 2016 - Salida'!P48</f>
        <v>2</v>
      </c>
      <c r="Q48" s="12">
        <f>'IMD 2016 - Entrada'!Q48+'IMD 2016 - Salida'!Q48</f>
        <v>163</v>
      </c>
      <c r="R48" s="12">
        <f>'IMD 2016 - Entrada'!R48+'IMD 2016 - Salida'!R48</f>
        <v>37</v>
      </c>
      <c r="S48" s="12">
        <f>'IMD 2016 - Entrada'!S48+'IMD 2016 - Salida'!S48</f>
        <v>4</v>
      </c>
      <c r="T48" s="12">
        <f>'IMD 2016 - Entrada'!T48+'IMD 2016 - Salida'!T48</f>
        <v>4</v>
      </c>
      <c r="U48" s="12">
        <f>'IMD 2016 - Entrada'!U48+'IMD 2016 - Salida'!U48</f>
        <v>2</v>
      </c>
      <c r="V48" s="12">
        <f>'IMD 2016 - Entrada'!V48+'IMD 2016 - Salida'!V48</f>
        <v>5</v>
      </c>
      <c r="W48" s="12">
        <f>'IMD 2016 - Entrada'!W48+'IMD 2016 - Salida'!W48</f>
        <v>35</v>
      </c>
      <c r="X48" s="12">
        <f>'IMD 2016 - Entrada'!X48+'IMD 2016 - Salida'!X48</f>
        <v>0</v>
      </c>
      <c r="Y48" s="12">
        <f>'IMD 2016 - Entrada'!Y48+'IMD 2016 - Salida'!Y48</f>
        <v>1</v>
      </c>
      <c r="Z48" s="12">
        <f>'IMD 2016 - Entrada'!Z48+'IMD 2016 - Salida'!Z48</f>
        <v>1</v>
      </c>
      <c r="AA48" s="12">
        <f>'IMD 2016 - Entrada'!AA48+'IMD 2016 - Salida'!AA48</f>
        <v>7</v>
      </c>
      <c r="AB48" s="12">
        <f>'IMD 2016 - Entrada'!AB48+'IMD 2016 - Salida'!AB48</f>
        <v>0</v>
      </c>
      <c r="AC48" s="10" t="str">
        <f t="shared" si="2"/>
        <v>Lambayeque</v>
      </c>
    </row>
    <row r="49" spans="2:29" s="18" customFormat="1" x14ac:dyDescent="0.15">
      <c r="B49" s="9">
        <f t="shared" si="3"/>
        <v>43</v>
      </c>
      <c r="C49" s="9" t="s">
        <v>192</v>
      </c>
      <c r="D49" s="10" t="str">
        <f t="shared" si="5"/>
        <v>San Nicolás</v>
      </c>
      <c r="E49" s="10" t="str">
        <f t="shared" si="5"/>
        <v>Nuevo Mocupe</v>
      </c>
      <c r="F49" s="10" t="str">
        <f t="shared" si="5"/>
        <v>Zaña</v>
      </c>
      <c r="G49" s="9" t="str">
        <f t="shared" si="5"/>
        <v>PE1NI</v>
      </c>
      <c r="H49" s="11">
        <f t="shared" si="1"/>
        <v>1259</v>
      </c>
      <c r="I49" s="12">
        <f>'IMD 2016 - Entrada'!I49+'IMD 2016 - Salida'!I49</f>
        <v>325</v>
      </c>
      <c r="J49" s="12">
        <f>'IMD 2016 - Entrada'!J49+'IMD 2016 - Salida'!J49</f>
        <v>110</v>
      </c>
      <c r="K49" s="12">
        <f>'IMD 2016 - Entrada'!K49+'IMD 2016 - Salida'!K49</f>
        <v>161</v>
      </c>
      <c r="L49" s="12">
        <f>'IMD 2016 - Entrada'!L49+'IMD 2016 - Salida'!L49</f>
        <v>59</v>
      </c>
      <c r="M49" s="12">
        <f>'IMD 2016 - Entrada'!M49+'IMD 2016 - Salida'!M49</f>
        <v>371</v>
      </c>
      <c r="N49" s="12">
        <f>'IMD 2016 - Entrada'!N49+'IMD 2016 - Salida'!N49</f>
        <v>26</v>
      </c>
      <c r="O49" s="12">
        <f>'IMD 2016 - Entrada'!O49+'IMD 2016 - Salida'!O49</f>
        <v>14</v>
      </c>
      <c r="P49" s="12">
        <f>'IMD 2016 - Entrada'!P49+'IMD 2016 - Salida'!P49</f>
        <v>11</v>
      </c>
      <c r="Q49" s="12">
        <f>'IMD 2016 - Entrada'!Q49+'IMD 2016 - Salida'!Q49</f>
        <v>144</v>
      </c>
      <c r="R49" s="12">
        <f>'IMD 2016 - Entrada'!R49+'IMD 2016 - Salida'!R49</f>
        <v>21</v>
      </c>
      <c r="S49" s="12">
        <f>'IMD 2016 - Entrada'!S49+'IMD 2016 - Salida'!S49</f>
        <v>4</v>
      </c>
      <c r="T49" s="12">
        <f>'IMD 2016 - Entrada'!T49+'IMD 2016 - Salida'!T49</f>
        <v>1</v>
      </c>
      <c r="U49" s="12">
        <f>'IMD 2016 - Entrada'!U49+'IMD 2016 - Salida'!U49</f>
        <v>1</v>
      </c>
      <c r="V49" s="12">
        <f>'IMD 2016 - Entrada'!V49+'IMD 2016 - Salida'!V49</f>
        <v>0</v>
      </c>
      <c r="W49" s="12">
        <f>'IMD 2016 - Entrada'!W49+'IMD 2016 - Salida'!W49</f>
        <v>9</v>
      </c>
      <c r="X49" s="12">
        <f>'IMD 2016 - Entrada'!X49+'IMD 2016 - Salida'!X49</f>
        <v>0</v>
      </c>
      <c r="Y49" s="12">
        <f>'IMD 2016 - Entrada'!Y49+'IMD 2016 - Salida'!Y49</f>
        <v>0</v>
      </c>
      <c r="Z49" s="12">
        <f>'IMD 2016 - Entrada'!Z49+'IMD 2016 - Salida'!Z49</f>
        <v>0</v>
      </c>
      <c r="AA49" s="12">
        <f>'IMD 2016 - Entrada'!AA49+'IMD 2016 - Salida'!AA49</f>
        <v>2</v>
      </c>
      <c r="AB49" s="12">
        <f>'IMD 2016 - Entrada'!AB49+'IMD 2016 - Salida'!AB49</f>
        <v>0</v>
      </c>
      <c r="AC49" s="10" t="str">
        <f t="shared" si="2"/>
        <v>Lambayeque</v>
      </c>
    </row>
    <row r="50" spans="2:29" s="18" customFormat="1" x14ac:dyDescent="0.15">
      <c r="B50" s="9">
        <f t="shared" si="3"/>
        <v>44</v>
      </c>
      <c r="C50" s="9" t="s">
        <v>193</v>
      </c>
      <c r="D50" s="10" t="str">
        <f t="shared" si="5"/>
        <v>Zaña</v>
      </c>
      <c r="E50" s="10" t="str">
        <f t="shared" si="5"/>
        <v>Zaña</v>
      </c>
      <c r="F50" s="10" t="str">
        <f t="shared" si="5"/>
        <v>Cayalti</v>
      </c>
      <c r="G50" s="9" t="str">
        <f t="shared" si="5"/>
        <v>PE1NI</v>
      </c>
      <c r="H50" s="11">
        <f t="shared" si="1"/>
        <v>1386</v>
      </c>
      <c r="I50" s="12">
        <f>'IMD 2016 - Entrada'!I50+'IMD 2016 - Salida'!I50</f>
        <v>313</v>
      </c>
      <c r="J50" s="12">
        <f>'IMD 2016 - Entrada'!J50+'IMD 2016 - Salida'!J50</f>
        <v>197</v>
      </c>
      <c r="K50" s="12">
        <f>'IMD 2016 - Entrada'!K50+'IMD 2016 - Salida'!K50</f>
        <v>179</v>
      </c>
      <c r="L50" s="12">
        <f>'IMD 2016 - Entrada'!L50+'IMD 2016 - Salida'!L50</f>
        <v>56</v>
      </c>
      <c r="M50" s="12">
        <f>'IMD 2016 - Entrada'!M50+'IMD 2016 - Salida'!M50</f>
        <v>399</v>
      </c>
      <c r="N50" s="12">
        <f>'IMD 2016 - Entrada'!N50+'IMD 2016 - Salida'!N50</f>
        <v>25</v>
      </c>
      <c r="O50" s="12">
        <f>'IMD 2016 - Entrada'!O50+'IMD 2016 - Salida'!O50</f>
        <v>24</v>
      </c>
      <c r="P50" s="12">
        <f>'IMD 2016 - Entrada'!P50+'IMD 2016 - Salida'!P50</f>
        <v>12</v>
      </c>
      <c r="Q50" s="12">
        <f>'IMD 2016 - Entrada'!Q50+'IMD 2016 - Salida'!Q50</f>
        <v>136</v>
      </c>
      <c r="R50" s="12">
        <f>'IMD 2016 - Entrada'!R50+'IMD 2016 - Salida'!R50</f>
        <v>23</v>
      </c>
      <c r="S50" s="12">
        <f>'IMD 2016 - Entrada'!S50+'IMD 2016 - Salida'!S50</f>
        <v>7</v>
      </c>
      <c r="T50" s="12">
        <f>'IMD 2016 - Entrada'!T50+'IMD 2016 - Salida'!T50</f>
        <v>1</v>
      </c>
      <c r="U50" s="12">
        <f>'IMD 2016 - Entrada'!U50+'IMD 2016 - Salida'!U50</f>
        <v>0</v>
      </c>
      <c r="V50" s="12">
        <f>'IMD 2016 - Entrada'!V50+'IMD 2016 - Salida'!V50</f>
        <v>1</v>
      </c>
      <c r="W50" s="12">
        <f>'IMD 2016 - Entrada'!W50+'IMD 2016 - Salida'!W50</f>
        <v>2</v>
      </c>
      <c r="X50" s="12">
        <f>'IMD 2016 - Entrada'!X50+'IMD 2016 - Salida'!X50</f>
        <v>0</v>
      </c>
      <c r="Y50" s="12">
        <f>'IMD 2016 - Entrada'!Y50+'IMD 2016 - Salida'!Y50</f>
        <v>1</v>
      </c>
      <c r="Z50" s="12">
        <f>'IMD 2016 - Entrada'!Z50+'IMD 2016 - Salida'!Z50</f>
        <v>1</v>
      </c>
      <c r="AA50" s="12">
        <f>'IMD 2016 - Entrada'!AA50+'IMD 2016 - Salida'!AA50</f>
        <v>9</v>
      </c>
      <c r="AB50" s="12">
        <f>'IMD 2016 - Entrada'!AB50+'IMD 2016 - Salida'!AB50</f>
        <v>0</v>
      </c>
      <c r="AC50" s="10" t="str">
        <f t="shared" si="2"/>
        <v>Lambayeque</v>
      </c>
    </row>
    <row r="51" spans="2:29" s="18" customFormat="1" x14ac:dyDescent="0.15">
      <c r="B51" s="9">
        <f t="shared" si="3"/>
        <v>45</v>
      </c>
      <c r="C51" s="9" t="s">
        <v>194</v>
      </c>
      <c r="D51" s="10" t="str">
        <f t="shared" si="5"/>
        <v>Sintupaya</v>
      </c>
      <c r="E51" s="10" t="str">
        <f t="shared" si="5"/>
        <v>Oyotún</v>
      </c>
      <c r="F51" s="10" t="str">
        <f t="shared" si="5"/>
        <v>L.D. Lambayeque/Cajamarca</v>
      </c>
      <c r="G51" s="9" t="str">
        <f t="shared" si="5"/>
        <v>PE1NI</v>
      </c>
      <c r="H51" s="11">
        <f t="shared" si="1"/>
        <v>119</v>
      </c>
      <c r="I51" s="12">
        <f>'IMD 2016 - Entrada'!I51+'IMD 2016 - Salida'!I51</f>
        <v>24</v>
      </c>
      <c r="J51" s="12">
        <f>'IMD 2016 - Entrada'!J51+'IMD 2016 - Salida'!J51</f>
        <v>6</v>
      </c>
      <c r="K51" s="12">
        <f>'IMD 2016 - Entrada'!K51+'IMD 2016 - Salida'!K51</f>
        <v>32</v>
      </c>
      <c r="L51" s="12">
        <f>'IMD 2016 - Entrada'!L51+'IMD 2016 - Salida'!L51</f>
        <v>0</v>
      </c>
      <c r="M51" s="12">
        <f>'IMD 2016 - Entrada'!M51+'IMD 2016 - Salida'!M51</f>
        <v>14</v>
      </c>
      <c r="N51" s="12">
        <f>'IMD 2016 - Entrada'!N51+'IMD 2016 - Salida'!N51</f>
        <v>0</v>
      </c>
      <c r="O51" s="12">
        <f>'IMD 2016 - Entrada'!O51+'IMD 2016 - Salida'!O51</f>
        <v>7</v>
      </c>
      <c r="P51" s="12">
        <f>'IMD 2016 - Entrada'!P51+'IMD 2016 - Salida'!P51</f>
        <v>1</v>
      </c>
      <c r="Q51" s="12">
        <f>'IMD 2016 - Entrada'!Q51+'IMD 2016 - Salida'!Q51</f>
        <v>33</v>
      </c>
      <c r="R51" s="12">
        <f>'IMD 2016 - Entrada'!R51+'IMD 2016 - Salida'!R51</f>
        <v>2</v>
      </c>
      <c r="S51" s="12">
        <f>'IMD 2016 - Entrada'!S51+'IMD 2016 - Salida'!S51</f>
        <v>0</v>
      </c>
      <c r="T51" s="12">
        <f>'IMD 2016 - Entrada'!T51+'IMD 2016 - Salida'!T51</f>
        <v>0</v>
      </c>
      <c r="U51" s="12">
        <f>'IMD 2016 - Entrada'!U51+'IMD 2016 - Salida'!U51</f>
        <v>0</v>
      </c>
      <c r="V51" s="12">
        <f>'IMD 2016 - Entrada'!V51+'IMD 2016 - Salida'!V51</f>
        <v>0</v>
      </c>
      <c r="W51" s="12">
        <f>'IMD 2016 - Entrada'!W51+'IMD 2016 - Salida'!W51</f>
        <v>0</v>
      </c>
      <c r="X51" s="12">
        <f>'IMD 2016 - Entrada'!X51+'IMD 2016 - Salida'!X51</f>
        <v>0</v>
      </c>
      <c r="Y51" s="12">
        <f>'IMD 2016 - Entrada'!Y51+'IMD 2016 - Salida'!Y51</f>
        <v>0</v>
      </c>
      <c r="Z51" s="12">
        <f>'IMD 2016 - Entrada'!Z51+'IMD 2016 - Salida'!Z51</f>
        <v>0</v>
      </c>
      <c r="AA51" s="12">
        <f>'IMD 2016 - Entrada'!AA51+'IMD 2016 - Salida'!AA51</f>
        <v>0</v>
      </c>
      <c r="AB51" s="12">
        <f>'IMD 2016 - Entrada'!AB51+'IMD 2016 - Salida'!AB51</f>
        <v>0</v>
      </c>
      <c r="AC51" s="10" t="str">
        <f t="shared" si="2"/>
        <v>Lambayeque</v>
      </c>
    </row>
    <row r="52" spans="2:29" s="18" customFormat="1" x14ac:dyDescent="0.15">
      <c r="B52" s="9">
        <f t="shared" si="3"/>
        <v>46</v>
      </c>
      <c r="C52" s="9" t="s">
        <v>195</v>
      </c>
      <c r="D52" s="10" t="str">
        <f t="shared" si="5"/>
        <v>Guadalupe</v>
      </c>
      <c r="E52" s="10" t="str">
        <f t="shared" si="5"/>
        <v>Ciudad de Dios (PE-01N/PE-008)_x000D_</v>
      </c>
      <c r="F52" s="10" t="str">
        <f t="shared" si="5"/>
        <v>Guadalupe Acceso Sur</v>
      </c>
      <c r="G52" s="9" t="str">
        <f t="shared" si="5"/>
        <v>PE01N</v>
      </c>
      <c r="H52" s="11">
        <f t="shared" si="1"/>
        <v>8109</v>
      </c>
      <c r="I52" s="12">
        <f>'IMD 2016 - Entrada'!I52+'IMD 2016 - Salida'!I52</f>
        <v>1402</v>
      </c>
      <c r="J52" s="12">
        <f>'IMD 2016 - Entrada'!J52+'IMD 2016 - Salida'!J52</f>
        <v>1770</v>
      </c>
      <c r="K52" s="12">
        <f>'IMD 2016 - Entrada'!K52+'IMD 2016 - Salida'!K52</f>
        <v>930</v>
      </c>
      <c r="L52" s="12">
        <f>'IMD 2016 - Entrada'!L52+'IMD 2016 - Salida'!L52</f>
        <v>382</v>
      </c>
      <c r="M52" s="12">
        <f>'IMD 2016 - Entrada'!M52+'IMD 2016 - Salida'!M52</f>
        <v>464</v>
      </c>
      <c r="N52" s="12">
        <f>'IMD 2016 - Entrada'!N52+'IMD 2016 - Salida'!N52</f>
        <v>80</v>
      </c>
      <c r="O52" s="12">
        <f>'IMD 2016 - Entrada'!O52+'IMD 2016 - Salida'!O52</f>
        <v>135</v>
      </c>
      <c r="P52" s="12">
        <f>'IMD 2016 - Entrada'!P52+'IMD 2016 - Salida'!P52</f>
        <v>615</v>
      </c>
      <c r="Q52" s="12">
        <f>'IMD 2016 - Entrada'!Q52+'IMD 2016 - Salida'!Q52</f>
        <v>777</v>
      </c>
      <c r="R52" s="12">
        <f>'IMD 2016 - Entrada'!R52+'IMD 2016 - Salida'!R52</f>
        <v>314</v>
      </c>
      <c r="S52" s="12">
        <f>'IMD 2016 - Entrada'!S52+'IMD 2016 - Salida'!S52</f>
        <v>80</v>
      </c>
      <c r="T52" s="12">
        <f>'IMD 2016 - Entrada'!T52+'IMD 2016 - Salida'!T52</f>
        <v>16</v>
      </c>
      <c r="U52" s="12">
        <f>'IMD 2016 - Entrada'!U52+'IMD 2016 - Salida'!U52</f>
        <v>20</v>
      </c>
      <c r="V52" s="12">
        <f>'IMD 2016 - Entrada'!V52+'IMD 2016 - Salida'!V52</f>
        <v>95</v>
      </c>
      <c r="W52" s="12">
        <f>'IMD 2016 - Entrada'!W52+'IMD 2016 - Salida'!W52</f>
        <v>908</v>
      </c>
      <c r="X52" s="12">
        <f>'IMD 2016 - Entrada'!X52+'IMD 2016 - Salida'!X52</f>
        <v>9</v>
      </c>
      <c r="Y52" s="12">
        <f>'IMD 2016 - Entrada'!Y52+'IMD 2016 - Salida'!Y52</f>
        <v>8</v>
      </c>
      <c r="Z52" s="12">
        <f>'IMD 2016 - Entrada'!Z52+'IMD 2016 - Salida'!Z52</f>
        <v>57</v>
      </c>
      <c r="AA52" s="12">
        <f>'IMD 2016 - Entrada'!AA52+'IMD 2016 - Salida'!AA52</f>
        <v>47</v>
      </c>
      <c r="AB52" s="12">
        <f>'IMD 2016 - Entrada'!AB52+'IMD 2016 - Salida'!AB52</f>
        <v>0</v>
      </c>
      <c r="AC52" s="10" t="str">
        <f t="shared" si="2"/>
        <v>La Libertad</v>
      </c>
    </row>
    <row r="53" spans="2:29" s="18" customFormat="1" x14ac:dyDescent="0.15">
      <c r="B53" s="9">
        <f t="shared" si="3"/>
        <v>47</v>
      </c>
      <c r="C53" s="9" t="s">
        <v>196</v>
      </c>
      <c r="D53" s="10" t="str">
        <f t="shared" si="5"/>
        <v>Ciudad  de Dios</v>
      </c>
      <c r="E53" s="10" t="str">
        <f t="shared" si="5"/>
        <v>Ciudad de Dios (PE-01N/PE-008)</v>
      </c>
      <c r="F53" s="10" t="str">
        <f t="shared" si="5"/>
        <v>Dv. Pitura (PE-008/PE-1NH)</v>
      </c>
      <c r="G53" s="9" t="str">
        <f t="shared" si="5"/>
        <v>PE008</v>
      </c>
      <c r="H53" s="11">
        <f t="shared" si="1"/>
        <v>2133</v>
      </c>
      <c r="I53" s="12">
        <f>'IMD 2016 - Entrada'!I53+'IMD 2016 - Salida'!I53</f>
        <v>315</v>
      </c>
      <c r="J53" s="12">
        <f>'IMD 2016 - Entrada'!J53+'IMD 2016 - Salida'!J53</f>
        <v>522</v>
      </c>
      <c r="K53" s="12">
        <f>'IMD 2016 - Entrada'!K53+'IMD 2016 - Salida'!K53</f>
        <v>247</v>
      </c>
      <c r="L53" s="12">
        <f>'IMD 2016 - Entrada'!L53+'IMD 2016 - Salida'!L53</f>
        <v>119</v>
      </c>
      <c r="M53" s="12">
        <f>'IMD 2016 - Entrada'!M53+'IMD 2016 - Salida'!M53</f>
        <v>163</v>
      </c>
      <c r="N53" s="12">
        <f>'IMD 2016 - Entrada'!N53+'IMD 2016 - Salida'!N53</f>
        <v>9</v>
      </c>
      <c r="O53" s="12">
        <f>'IMD 2016 - Entrada'!O53+'IMD 2016 - Salida'!O53</f>
        <v>41</v>
      </c>
      <c r="P53" s="12">
        <f>'IMD 2016 - Entrada'!P53+'IMD 2016 - Salida'!P53</f>
        <v>120</v>
      </c>
      <c r="Q53" s="12">
        <f>'IMD 2016 - Entrada'!Q53+'IMD 2016 - Salida'!Q53</f>
        <v>194</v>
      </c>
      <c r="R53" s="12">
        <f>'IMD 2016 - Entrada'!R53+'IMD 2016 - Salida'!R53</f>
        <v>88</v>
      </c>
      <c r="S53" s="12">
        <f>'IMD 2016 - Entrada'!S53+'IMD 2016 - Salida'!S53</f>
        <v>7</v>
      </c>
      <c r="T53" s="12">
        <f>'IMD 2016 - Entrada'!T53+'IMD 2016 - Salida'!T53</f>
        <v>2</v>
      </c>
      <c r="U53" s="12">
        <f>'IMD 2016 - Entrada'!U53+'IMD 2016 - Salida'!U53</f>
        <v>10</v>
      </c>
      <c r="V53" s="12">
        <f>'IMD 2016 - Entrada'!V53+'IMD 2016 - Salida'!V53</f>
        <v>20</v>
      </c>
      <c r="W53" s="12">
        <f>'IMD 2016 - Entrada'!W53+'IMD 2016 - Salida'!W53</f>
        <v>257</v>
      </c>
      <c r="X53" s="12">
        <f>'IMD 2016 - Entrada'!X53+'IMD 2016 - Salida'!X53</f>
        <v>1</v>
      </c>
      <c r="Y53" s="12">
        <f>'IMD 2016 - Entrada'!Y53+'IMD 2016 - Salida'!Y53</f>
        <v>0</v>
      </c>
      <c r="Z53" s="12">
        <f>'IMD 2016 - Entrada'!Z53+'IMD 2016 - Salida'!Z53</f>
        <v>8</v>
      </c>
      <c r="AA53" s="12">
        <f>'IMD 2016 - Entrada'!AA53+'IMD 2016 - Salida'!AA53</f>
        <v>10</v>
      </c>
      <c r="AB53" s="12">
        <f>'IMD 2016 - Entrada'!AB53+'IMD 2016 - Salida'!AB53</f>
        <v>0</v>
      </c>
      <c r="AC53" s="10" t="str">
        <f t="shared" si="2"/>
        <v>La Libertad</v>
      </c>
    </row>
    <row r="54" spans="2:29" s="18" customFormat="1" x14ac:dyDescent="0.15">
      <c r="B54" s="9">
        <f t="shared" si="3"/>
        <v>48</v>
      </c>
      <c r="C54" s="9" t="s">
        <v>197</v>
      </c>
      <c r="D54" s="10" t="str">
        <f t="shared" si="5"/>
        <v>Olivares</v>
      </c>
      <c r="E54" s="10" t="str">
        <f t="shared" si="5"/>
        <v>Pacasmayo Acceso Norte</v>
      </c>
      <c r="F54" s="10" t="str">
        <f t="shared" si="5"/>
        <v>Ciudad de Dios (PE-01N/PE-008)_x000D_</v>
      </c>
      <c r="G54" s="9" t="str">
        <f t="shared" si="5"/>
        <v>PE01N</v>
      </c>
      <c r="H54" s="11">
        <f t="shared" si="1"/>
        <v>7988</v>
      </c>
      <c r="I54" s="12">
        <f>'IMD 2016 - Entrada'!I54+'IMD 2016 - Salida'!I54</f>
        <v>1278</v>
      </c>
      <c r="J54" s="12">
        <f>'IMD 2016 - Entrada'!J54+'IMD 2016 - Salida'!J54</f>
        <v>1723</v>
      </c>
      <c r="K54" s="12">
        <f>'IMD 2016 - Entrada'!K54+'IMD 2016 - Salida'!K54</f>
        <v>1100</v>
      </c>
      <c r="L54" s="12">
        <f>'IMD 2016 - Entrada'!L54+'IMD 2016 - Salida'!L54</f>
        <v>223</v>
      </c>
      <c r="M54" s="12">
        <f>'IMD 2016 - Entrada'!M54+'IMD 2016 - Salida'!M54</f>
        <v>422</v>
      </c>
      <c r="N54" s="12">
        <f>'IMD 2016 - Entrada'!N54+'IMD 2016 - Salida'!N54</f>
        <v>90</v>
      </c>
      <c r="O54" s="12">
        <f>'IMD 2016 - Entrada'!O54+'IMD 2016 - Salida'!O54</f>
        <v>122</v>
      </c>
      <c r="P54" s="12">
        <f>'IMD 2016 - Entrada'!P54+'IMD 2016 - Salida'!P54</f>
        <v>658</v>
      </c>
      <c r="Q54" s="12">
        <f>'IMD 2016 - Entrada'!Q54+'IMD 2016 - Salida'!Q54</f>
        <v>605</v>
      </c>
      <c r="R54" s="12">
        <f>'IMD 2016 - Entrada'!R54+'IMD 2016 - Salida'!R54</f>
        <v>325</v>
      </c>
      <c r="S54" s="12">
        <f>'IMD 2016 - Entrada'!S54+'IMD 2016 - Salida'!S54</f>
        <v>82</v>
      </c>
      <c r="T54" s="12">
        <f>'IMD 2016 - Entrada'!T54+'IMD 2016 - Salida'!T54</f>
        <v>21</v>
      </c>
      <c r="U54" s="12">
        <f>'IMD 2016 - Entrada'!U54+'IMD 2016 - Salida'!U54</f>
        <v>9</v>
      </c>
      <c r="V54" s="12">
        <f>'IMD 2016 - Entrada'!V54+'IMD 2016 - Salida'!V54</f>
        <v>58</v>
      </c>
      <c r="W54" s="12">
        <f>'IMD 2016 - Entrada'!W54+'IMD 2016 - Salida'!W54</f>
        <v>1150</v>
      </c>
      <c r="X54" s="12">
        <f>'IMD 2016 - Entrada'!X54+'IMD 2016 - Salida'!X54</f>
        <v>7</v>
      </c>
      <c r="Y54" s="12">
        <f>'IMD 2016 - Entrada'!Y54+'IMD 2016 - Salida'!Y54</f>
        <v>15</v>
      </c>
      <c r="Z54" s="12">
        <f>'IMD 2016 - Entrada'!Z54+'IMD 2016 - Salida'!Z54</f>
        <v>44</v>
      </c>
      <c r="AA54" s="12">
        <f>'IMD 2016 - Entrada'!AA54+'IMD 2016 - Salida'!AA54</f>
        <v>56</v>
      </c>
      <c r="AB54" s="12">
        <f>'IMD 2016 - Entrada'!AB54+'IMD 2016 - Salida'!AB54</f>
        <v>0</v>
      </c>
      <c r="AC54" s="10" t="str">
        <f t="shared" si="2"/>
        <v>La Libertad</v>
      </c>
    </row>
    <row r="55" spans="2:29" s="18" customFormat="1" x14ac:dyDescent="0.15">
      <c r="B55" s="9">
        <f t="shared" si="3"/>
        <v>49</v>
      </c>
      <c r="C55" s="9" t="s">
        <v>198</v>
      </c>
      <c r="D55" s="10" t="str">
        <f t="shared" si="5"/>
        <v>Ascope</v>
      </c>
      <c r="E55" s="10" t="str">
        <f t="shared" si="5"/>
        <v>Dv. Roma</v>
      </c>
      <c r="F55" s="10" t="str">
        <f t="shared" si="5"/>
        <v>Ascope</v>
      </c>
      <c r="G55" s="9" t="str">
        <f t="shared" si="5"/>
        <v>LI105</v>
      </c>
      <c r="H55" s="11">
        <f t="shared" si="1"/>
        <v>1010</v>
      </c>
      <c r="I55" s="12">
        <f>'IMD 2016 - Entrada'!I55+'IMD 2016 - Salida'!I55</f>
        <v>182</v>
      </c>
      <c r="J55" s="12">
        <f>'IMD 2016 - Entrada'!J55+'IMD 2016 - Salida'!J55</f>
        <v>110</v>
      </c>
      <c r="K55" s="12">
        <f>'IMD 2016 - Entrada'!K55+'IMD 2016 - Salida'!K55</f>
        <v>98</v>
      </c>
      <c r="L55" s="12">
        <f>'IMD 2016 - Entrada'!L55+'IMD 2016 - Salida'!L55</f>
        <v>44</v>
      </c>
      <c r="M55" s="12">
        <f>'IMD 2016 - Entrada'!M55+'IMD 2016 - Salida'!M55</f>
        <v>402</v>
      </c>
      <c r="N55" s="12">
        <f>'IMD 2016 - Entrada'!N55+'IMD 2016 - Salida'!N55</f>
        <v>119</v>
      </c>
      <c r="O55" s="12">
        <f>'IMD 2016 - Entrada'!O55+'IMD 2016 - Salida'!O55</f>
        <v>4</v>
      </c>
      <c r="P55" s="12">
        <f>'IMD 2016 - Entrada'!P55+'IMD 2016 - Salida'!P55</f>
        <v>1</v>
      </c>
      <c r="Q55" s="12">
        <f>'IMD 2016 - Entrada'!Q55+'IMD 2016 - Salida'!Q55</f>
        <v>46</v>
      </c>
      <c r="R55" s="12">
        <f>'IMD 2016 - Entrada'!R55+'IMD 2016 - Salida'!R55</f>
        <v>4</v>
      </c>
      <c r="S55" s="12">
        <f>'IMD 2016 - Entrada'!S55+'IMD 2016 - Salida'!S55</f>
        <v>0</v>
      </c>
      <c r="T55" s="12">
        <f>'IMD 2016 - Entrada'!T55+'IMD 2016 - Salida'!T55</f>
        <v>0</v>
      </c>
      <c r="U55" s="12">
        <f>'IMD 2016 - Entrada'!U55+'IMD 2016 - Salida'!U55</f>
        <v>0</v>
      </c>
      <c r="V55" s="12">
        <f>'IMD 2016 - Entrada'!V55+'IMD 2016 - Salida'!V55</f>
        <v>0</v>
      </c>
      <c r="W55" s="12">
        <f>'IMD 2016 - Entrada'!W55+'IMD 2016 - Salida'!W55</f>
        <v>0</v>
      </c>
      <c r="X55" s="12">
        <f>'IMD 2016 - Entrada'!X55+'IMD 2016 - Salida'!X55</f>
        <v>0</v>
      </c>
      <c r="Y55" s="12">
        <f>'IMD 2016 - Entrada'!Y55+'IMD 2016 - Salida'!Y55</f>
        <v>0</v>
      </c>
      <c r="Z55" s="12">
        <f>'IMD 2016 - Entrada'!Z55+'IMD 2016 - Salida'!Z55</f>
        <v>0</v>
      </c>
      <c r="AA55" s="12">
        <f>'IMD 2016 - Entrada'!AA55+'IMD 2016 - Salida'!AA55</f>
        <v>0</v>
      </c>
      <c r="AB55" s="12">
        <f>'IMD 2016 - Entrada'!AB55+'IMD 2016 - Salida'!AB55</f>
        <v>0</v>
      </c>
      <c r="AC55" s="10" t="str">
        <f t="shared" si="2"/>
        <v>La Libertad</v>
      </c>
    </row>
    <row r="56" spans="2:29" s="18" customFormat="1" x14ac:dyDescent="0.15">
      <c r="B56" s="9">
        <f t="shared" si="3"/>
        <v>50</v>
      </c>
      <c r="C56" s="9" t="s">
        <v>199</v>
      </c>
      <c r="D56" s="10" t="str">
        <f t="shared" si="5"/>
        <v>Cartavio</v>
      </c>
      <c r="E56" s="10" t="str">
        <f t="shared" si="5"/>
        <v>Chicama (PE-01N/PE-1NF)</v>
      </c>
      <c r="F56" s="10" t="str">
        <f t="shared" si="5"/>
        <v>Chócope</v>
      </c>
      <c r="G56" s="9" t="str">
        <f t="shared" si="5"/>
        <v>PE01N</v>
      </c>
      <c r="H56" s="11">
        <f t="shared" si="1"/>
        <v>8151</v>
      </c>
      <c r="I56" s="12">
        <f>'IMD 2016 - Entrada'!I56+'IMD 2016 - Salida'!I56</f>
        <v>1213</v>
      </c>
      <c r="J56" s="12">
        <f>'IMD 2016 - Entrada'!J56+'IMD 2016 - Salida'!J56</f>
        <v>626</v>
      </c>
      <c r="K56" s="12">
        <f>'IMD 2016 - Entrada'!K56+'IMD 2016 - Salida'!K56</f>
        <v>973</v>
      </c>
      <c r="L56" s="12">
        <f>'IMD 2016 - Entrada'!L56+'IMD 2016 - Salida'!L56</f>
        <v>302</v>
      </c>
      <c r="M56" s="12">
        <f>'IMD 2016 - Entrada'!M56+'IMD 2016 - Salida'!M56</f>
        <v>740</v>
      </c>
      <c r="N56" s="12">
        <f>'IMD 2016 - Entrada'!N56+'IMD 2016 - Salida'!N56</f>
        <v>699</v>
      </c>
      <c r="O56" s="12">
        <f>'IMD 2016 - Entrada'!O56+'IMD 2016 - Salida'!O56</f>
        <v>212</v>
      </c>
      <c r="P56" s="12">
        <f>'IMD 2016 - Entrada'!P56+'IMD 2016 - Salida'!P56</f>
        <v>599</v>
      </c>
      <c r="Q56" s="12">
        <f>'IMD 2016 - Entrada'!Q56+'IMD 2016 - Salida'!Q56</f>
        <v>620</v>
      </c>
      <c r="R56" s="12">
        <f>'IMD 2016 - Entrada'!R56+'IMD 2016 - Salida'!R56</f>
        <v>371</v>
      </c>
      <c r="S56" s="12">
        <f>'IMD 2016 - Entrada'!S56+'IMD 2016 - Salida'!S56</f>
        <v>106</v>
      </c>
      <c r="T56" s="12">
        <f>'IMD 2016 - Entrada'!T56+'IMD 2016 - Salida'!T56</f>
        <v>20</v>
      </c>
      <c r="U56" s="12">
        <f>'IMD 2016 - Entrada'!U56+'IMD 2016 - Salida'!U56</f>
        <v>39</v>
      </c>
      <c r="V56" s="12">
        <f>'IMD 2016 - Entrada'!V56+'IMD 2016 - Salida'!V56</f>
        <v>63</v>
      </c>
      <c r="W56" s="12">
        <f>'IMD 2016 - Entrada'!W56+'IMD 2016 - Salida'!W56</f>
        <v>1437</v>
      </c>
      <c r="X56" s="12">
        <f>'IMD 2016 - Entrada'!X56+'IMD 2016 - Salida'!X56</f>
        <v>10</v>
      </c>
      <c r="Y56" s="12">
        <f>'IMD 2016 - Entrada'!Y56+'IMD 2016 - Salida'!Y56</f>
        <v>15</v>
      </c>
      <c r="Z56" s="12">
        <f>'IMD 2016 - Entrada'!Z56+'IMD 2016 - Salida'!Z56</f>
        <v>50</v>
      </c>
      <c r="AA56" s="12">
        <f>'IMD 2016 - Entrada'!AA56+'IMD 2016 - Salida'!AA56</f>
        <v>56</v>
      </c>
      <c r="AB56" s="12">
        <f>'IMD 2016 - Entrada'!AB56+'IMD 2016 - Salida'!AB56</f>
        <v>0</v>
      </c>
      <c r="AC56" s="10" t="str">
        <f t="shared" si="2"/>
        <v>La Libertad</v>
      </c>
    </row>
    <row r="57" spans="2:29" s="18" customFormat="1" x14ac:dyDescent="0.15">
      <c r="B57" s="9">
        <f t="shared" si="3"/>
        <v>51</v>
      </c>
      <c r="C57" s="9" t="s">
        <v>200</v>
      </c>
      <c r="D57" s="10" t="str">
        <f t="shared" si="5"/>
        <v>Sausal</v>
      </c>
      <c r="E57" s="10" t="str">
        <f t="shared" si="5"/>
        <v>Dv. Ascope</v>
      </c>
      <c r="F57" s="10" t="str">
        <f t="shared" si="5"/>
        <v>Sausal</v>
      </c>
      <c r="G57" s="9" t="str">
        <f t="shared" si="5"/>
        <v>PE1NF</v>
      </c>
      <c r="H57" s="11">
        <f t="shared" si="1"/>
        <v>802</v>
      </c>
      <c r="I57" s="12">
        <f>'IMD 2016 - Entrada'!I57+'IMD 2016 - Salida'!I57</f>
        <v>167</v>
      </c>
      <c r="J57" s="12">
        <f>'IMD 2016 - Entrada'!J57+'IMD 2016 - Salida'!J57</f>
        <v>31</v>
      </c>
      <c r="K57" s="12">
        <f>'IMD 2016 - Entrada'!K57+'IMD 2016 - Salida'!K57</f>
        <v>193</v>
      </c>
      <c r="L57" s="12">
        <f>'IMD 2016 - Entrada'!L57+'IMD 2016 - Salida'!L57</f>
        <v>14</v>
      </c>
      <c r="M57" s="12">
        <f>'IMD 2016 - Entrada'!M57+'IMD 2016 - Salida'!M57</f>
        <v>112</v>
      </c>
      <c r="N57" s="12">
        <f>'IMD 2016 - Entrada'!N57+'IMD 2016 - Salida'!N57</f>
        <v>62</v>
      </c>
      <c r="O57" s="12">
        <f>'IMD 2016 - Entrada'!O57+'IMD 2016 - Salida'!O57</f>
        <v>35</v>
      </c>
      <c r="P57" s="12">
        <f>'IMD 2016 - Entrada'!P57+'IMD 2016 - Salida'!P57</f>
        <v>4</v>
      </c>
      <c r="Q57" s="12">
        <f>'IMD 2016 - Entrada'!Q57+'IMD 2016 - Salida'!Q57</f>
        <v>99</v>
      </c>
      <c r="R57" s="12">
        <f>'IMD 2016 - Entrada'!R57+'IMD 2016 - Salida'!R57</f>
        <v>34</v>
      </c>
      <c r="S57" s="12">
        <f>'IMD 2016 - Entrada'!S57+'IMD 2016 - Salida'!S57</f>
        <v>3</v>
      </c>
      <c r="T57" s="12">
        <f>'IMD 2016 - Entrada'!T57+'IMD 2016 - Salida'!T57</f>
        <v>2</v>
      </c>
      <c r="U57" s="12">
        <f>'IMD 2016 - Entrada'!U57+'IMD 2016 - Salida'!U57</f>
        <v>5</v>
      </c>
      <c r="V57" s="12">
        <f>'IMD 2016 - Entrada'!V57+'IMD 2016 - Salida'!V57</f>
        <v>4</v>
      </c>
      <c r="W57" s="12">
        <f>'IMD 2016 - Entrada'!W57+'IMD 2016 - Salida'!W57</f>
        <v>33</v>
      </c>
      <c r="X57" s="12">
        <f>'IMD 2016 - Entrada'!X57+'IMD 2016 - Salida'!X57</f>
        <v>3</v>
      </c>
      <c r="Y57" s="12">
        <f>'IMD 2016 - Entrada'!Y57+'IMD 2016 - Salida'!Y57</f>
        <v>1</v>
      </c>
      <c r="Z57" s="12">
        <f>'IMD 2016 - Entrada'!Z57+'IMD 2016 - Salida'!Z57</f>
        <v>0</v>
      </c>
      <c r="AA57" s="12">
        <f>'IMD 2016 - Entrada'!AA57+'IMD 2016 - Salida'!AA57</f>
        <v>0</v>
      </c>
      <c r="AB57" s="12">
        <f>'IMD 2016 - Entrada'!AB57+'IMD 2016 - Salida'!AB57</f>
        <v>0</v>
      </c>
      <c r="AC57" s="10" t="str">
        <f t="shared" si="2"/>
        <v>La Libertad</v>
      </c>
    </row>
    <row r="58" spans="2:29" s="18" customFormat="1" x14ac:dyDescent="0.15">
      <c r="B58" s="9">
        <f t="shared" si="3"/>
        <v>52</v>
      </c>
      <c r="C58" s="9" t="s">
        <v>201</v>
      </c>
      <c r="D58" s="10" t="str">
        <f t="shared" si="5"/>
        <v>Salaverry</v>
      </c>
      <c r="E58" s="10" t="str">
        <f t="shared" si="5"/>
        <v>Dv. Pto. Salaverry (PE-01N/PE-010)_x000D_</v>
      </c>
      <c r="F58" s="10" t="str">
        <f t="shared" si="5"/>
        <v>Trujillo Acceso Sur (PE-01N/PE-10A)</v>
      </c>
      <c r="G58" s="9" t="str">
        <f t="shared" si="5"/>
        <v>PE01N</v>
      </c>
      <c r="H58" s="11">
        <f t="shared" si="1"/>
        <v>15843</v>
      </c>
      <c r="I58" s="12">
        <f>'IMD 2016 - Entrada'!I58+'IMD 2016 - Salida'!I58</f>
        <v>5241</v>
      </c>
      <c r="J58" s="12">
        <f>'IMD 2016 - Entrada'!J58+'IMD 2016 - Salida'!J58</f>
        <v>1036</v>
      </c>
      <c r="K58" s="12">
        <f>'IMD 2016 - Entrada'!K58+'IMD 2016 - Salida'!K58</f>
        <v>2470</v>
      </c>
      <c r="L58" s="12">
        <f>'IMD 2016 - Entrada'!L58+'IMD 2016 - Salida'!L58</f>
        <v>57</v>
      </c>
      <c r="M58" s="12">
        <f>'IMD 2016 - Entrada'!M58+'IMD 2016 - Salida'!M58</f>
        <v>1650</v>
      </c>
      <c r="N58" s="12">
        <f>'IMD 2016 - Entrada'!N58+'IMD 2016 - Salida'!N58</f>
        <v>952</v>
      </c>
      <c r="O58" s="12">
        <f>'IMD 2016 - Entrada'!O58+'IMD 2016 - Salida'!O58</f>
        <v>315</v>
      </c>
      <c r="P58" s="12">
        <f>'IMD 2016 - Entrada'!P58+'IMD 2016 - Salida'!P58</f>
        <v>617</v>
      </c>
      <c r="Q58" s="12">
        <f>'IMD 2016 - Entrada'!Q58+'IMD 2016 - Salida'!Q58</f>
        <v>1059</v>
      </c>
      <c r="R58" s="12">
        <f>'IMD 2016 - Entrada'!R58+'IMD 2016 - Salida'!R58</f>
        <v>613</v>
      </c>
      <c r="S58" s="12">
        <f>'IMD 2016 - Entrada'!S58+'IMD 2016 - Salida'!S58</f>
        <v>131</v>
      </c>
      <c r="T58" s="12">
        <f>'IMD 2016 - Entrada'!T58+'IMD 2016 - Salida'!T58</f>
        <v>76</v>
      </c>
      <c r="U58" s="12">
        <f>'IMD 2016 - Entrada'!U58+'IMD 2016 - Salida'!U58</f>
        <v>82</v>
      </c>
      <c r="V58" s="12">
        <f>'IMD 2016 - Entrada'!V58+'IMD 2016 - Salida'!V58</f>
        <v>162</v>
      </c>
      <c r="W58" s="12">
        <f>'IMD 2016 - Entrada'!W58+'IMD 2016 - Salida'!W58</f>
        <v>1138</v>
      </c>
      <c r="X58" s="12">
        <f>'IMD 2016 - Entrada'!X58+'IMD 2016 - Salida'!X58</f>
        <v>33</v>
      </c>
      <c r="Y58" s="12">
        <f>'IMD 2016 - Entrada'!Y58+'IMD 2016 - Salida'!Y58</f>
        <v>41</v>
      </c>
      <c r="Z58" s="12">
        <f>'IMD 2016 - Entrada'!Z58+'IMD 2016 - Salida'!Z58</f>
        <v>57</v>
      </c>
      <c r="AA58" s="12">
        <f>'IMD 2016 - Entrada'!AA58+'IMD 2016 - Salida'!AA58</f>
        <v>113</v>
      </c>
      <c r="AB58" s="12">
        <f>'IMD 2016 - Entrada'!AB58+'IMD 2016 - Salida'!AB58</f>
        <v>0</v>
      </c>
      <c r="AC58" s="10" t="str">
        <f t="shared" si="2"/>
        <v>La Libertad</v>
      </c>
    </row>
    <row r="59" spans="2:29" s="18" customFormat="1" x14ac:dyDescent="0.15">
      <c r="B59" s="9">
        <f t="shared" si="3"/>
        <v>53</v>
      </c>
      <c r="C59" s="9" t="s">
        <v>202</v>
      </c>
      <c r="D59" s="10" t="str">
        <f t="shared" si="5"/>
        <v>Virú</v>
      </c>
      <c r="E59" s="10" t="str">
        <f t="shared" si="5"/>
        <v>Dv. Virú (PE-01N/LI-646)</v>
      </c>
      <c r="F59" s="10" t="str">
        <f t="shared" si="5"/>
        <v>Dv. Pto. Salaverry (PE-01N/PE-010)_x000D_</v>
      </c>
      <c r="G59" s="9" t="str">
        <f t="shared" si="5"/>
        <v>PE01N</v>
      </c>
      <c r="H59" s="11">
        <f t="shared" si="1"/>
        <v>6217</v>
      </c>
      <c r="I59" s="12">
        <f>'IMD 2016 - Entrada'!I59+'IMD 2016 - Salida'!I59</f>
        <v>793</v>
      </c>
      <c r="J59" s="12">
        <f>'IMD 2016 - Entrada'!J59+'IMD 2016 - Salida'!J59</f>
        <v>263</v>
      </c>
      <c r="K59" s="12">
        <f>'IMD 2016 - Entrada'!K59+'IMD 2016 - Salida'!K59</f>
        <v>1012</v>
      </c>
      <c r="L59" s="12">
        <f>'IMD 2016 - Entrada'!L59+'IMD 2016 - Salida'!L59</f>
        <v>37</v>
      </c>
      <c r="M59" s="12">
        <f>'IMD 2016 - Entrada'!M59+'IMD 2016 - Salida'!M59</f>
        <v>210</v>
      </c>
      <c r="N59" s="12">
        <f>'IMD 2016 - Entrada'!N59+'IMD 2016 - Salida'!N59</f>
        <v>503</v>
      </c>
      <c r="O59" s="12">
        <f>'IMD 2016 - Entrada'!O59+'IMD 2016 - Salida'!O59</f>
        <v>173</v>
      </c>
      <c r="P59" s="12">
        <f>'IMD 2016 - Entrada'!P59+'IMD 2016 - Salida'!P59</f>
        <v>695</v>
      </c>
      <c r="Q59" s="12">
        <f>'IMD 2016 - Entrada'!Q59+'IMD 2016 - Salida'!Q59</f>
        <v>697</v>
      </c>
      <c r="R59" s="12">
        <f>'IMD 2016 - Entrada'!R59+'IMD 2016 - Salida'!R59</f>
        <v>397</v>
      </c>
      <c r="S59" s="12">
        <f>'IMD 2016 - Entrada'!S59+'IMD 2016 - Salida'!S59</f>
        <v>98</v>
      </c>
      <c r="T59" s="12">
        <f>'IMD 2016 - Entrada'!T59+'IMD 2016 - Salida'!T59</f>
        <v>29</v>
      </c>
      <c r="U59" s="12">
        <f>'IMD 2016 - Entrada'!U59+'IMD 2016 - Salida'!U59</f>
        <v>41</v>
      </c>
      <c r="V59" s="12">
        <f>'IMD 2016 - Entrada'!V59+'IMD 2016 - Salida'!V59</f>
        <v>113</v>
      </c>
      <c r="W59" s="12">
        <f>'IMD 2016 - Entrada'!W59+'IMD 2016 - Salida'!W59</f>
        <v>1022</v>
      </c>
      <c r="X59" s="12">
        <f>'IMD 2016 - Entrada'!X59+'IMD 2016 - Salida'!X59</f>
        <v>12</v>
      </c>
      <c r="Y59" s="12">
        <f>'IMD 2016 - Entrada'!Y59+'IMD 2016 - Salida'!Y59</f>
        <v>9</v>
      </c>
      <c r="Z59" s="12">
        <f>'IMD 2016 - Entrada'!Z59+'IMD 2016 - Salida'!Z59</f>
        <v>29</v>
      </c>
      <c r="AA59" s="12">
        <f>'IMD 2016 - Entrada'!AA59+'IMD 2016 - Salida'!AA59</f>
        <v>84</v>
      </c>
      <c r="AB59" s="12">
        <f>'IMD 2016 - Entrada'!AB59+'IMD 2016 - Salida'!AB59</f>
        <v>0</v>
      </c>
      <c r="AC59" s="10" t="str">
        <f t="shared" si="2"/>
        <v>La Libertad</v>
      </c>
    </row>
    <row r="60" spans="2:29" s="18" customFormat="1" x14ac:dyDescent="0.15">
      <c r="B60" s="9">
        <f t="shared" si="3"/>
        <v>54</v>
      </c>
      <c r="C60" s="9" t="s">
        <v>203</v>
      </c>
      <c r="D60" s="10" t="str">
        <f t="shared" si="5"/>
        <v>Shirán</v>
      </c>
      <c r="E60" s="10" t="str">
        <f t="shared" si="5"/>
        <v>Shirán</v>
      </c>
      <c r="F60" s="10" t="str">
        <f t="shared" si="5"/>
        <v>Tayagual</v>
      </c>
      <c r="G60" s="9" t="str">
        <f t="shared" si="5"/>
        <v>PE10A</v>
      </c>
      <c r="H60" s="11">
        <f t="shared" si="1"/>
        <v>1969</v>
      </c>
      <c r="I60" s="12">
        <f>'IMD 2016 - Entrada'!I60+'IMD 2016 - Salida'!I60</f>
        <v>433</v>
      </c>
      <c r="J60" s="12">
        <f>'IMD 2016 - Entrada'!J60+'IMD 2016 - Salida'!J60</f>
        <v>157</v>
      </c>
      <c r="K60" s="12">
        <f>'IMD 2016 - Entrada'!K60+'IMD 2016 - Salida'!K60</f>
        <v>386</v>
      </c>
      <c r="L60" s="12">
        <f>'IMD 2016 - Entrada'!L60+'IMD 2016 - Salida'!L60</f>
        <v>110</v>
      </c>
      <c r="M60" s="12">
        <f>'IMD 2016 - Entrada'!M60+'IMD 2016 - Salida'!M60</f>
        <v>216</v>
      </c>
      <c r="N60" s="12">
        <f>'IMD 2016 - Entrada'!N60+'IMD 2016 - Salida'!N60</f>
        <v>90</v>
      </c>
      <c r="O60" s="12">
        <f>'IMD 2016 - Entrada'!O60+'IMD 2016 - Salida'!O60</f>
        <v>72</v>
      </c>
      <c r="P60" s="12">
        <f>'IMD 2016 - Entrada'!P60+'IMD 2016 - Salida'!P60</f>
        <v>3</v>
      </c>
      <c r="Q60" s="12">
        <f>'IMD 2016 - Entrada'!Q60+'IMD 2016 - Salida'!Q60</f>
        <v>284</v>
      </c>
      <c r="R60" s="12">
        <f>'IMD 2016 - Entrada'!R60+'IMD 2016 - Salida'!R60</f>
        <v>171</v>
      </c>
      <c r="S60" s="12">
        <f>'IMD 2016 - Entrada'!S60+'IMD 2016 - Salida'!S60</f>
        <v>7</v>
      </c>
      <c r="T60" s="12">
        <f>'IMD 2016 - Entrada'!T60+'IMD 2016 - Salida'!T60</f>
        <v>0</v>
      </c>
      <c r="U60" s="12">
        <f>'IMD 2016 - Entrada'!U60+'IMD 2016 - Salida'!U60</f>
        <v>0</v>
      </c>
      <c r="V60" s="12">
        <f>'IMD 2016 - Entrada'!V60+'IMD 2016 - Salida'!V60</f>
        <v>3</v>
      </c>
      <c r="W60" s="12">
        <f>'IMD 2016 - Entrada'!W60+'IMD 2016 - Salida'!W60</f>
        <v>35</v>
      </c>
      <c r="X60" s="12">
        <f>'IMD 2016 - Entrada'!X60+'IMD 2016 - Salida'!X60</f>
        <v>0</v>
      </c>
      <c r="Y60" s="12">
        <f>'IMD 2016 - Entrada'!Y60+'IMD 2016 - Salida'!Y60</f>
        <v>0</v>
      </c>
      <c r="Z60" s="12">
        <f>'IMD 2016 - Entrada'!Z60+'IMD 2016 - Salida'!Z60</f>
        <v>0</v>
      </c>
      <c r="AA60" s="12">
        <f>'IMD 2016 - Entrada'!AA60+'IMD 2016 - Salida'!AA60</f>
        <v>2</v>
      </c>
      <c r="AB60" s="12">
        <f>'IMD 2016 - Entrada'!AB60+'IMD 2016 - Salida'!AB60</f>
        <v>0</v>
      </c>
      <c r="AC60" s="10" t="str">
        <f t="shared" si="2"/>
        <v>La Libertad</v>
      </c>
    </row>
    <row r="61" spans="2:29" s="18" customFormat="1" x14ac:dyDescent="0.15">
      <c r="B61" s="9">
        <f t="shared" si="3"/>
        <v>55</v>
      </c>
      <c r="C61" s="9" t="s">
        <v>204</v>
      </c>
      <c r="D61" s="10" t="str">
        <f t="shared" si="5"/>
        <v>Otuzco</v>
      </c>
      <c r="E61" s="10" t="str">
        <f t="shared" si="5"/>
        <v>Dv. Otuzco (Emp. PE-10A)</v>
      </c>
      <c r="F61" s="10" t="str">
        <f t="shared" si="5"/>
        <v>Otuzco</v>
      </c>
      <c r="G61" s="9" t="str">
        <f t="shared" si="5"/>
        <v>LI114</v>
      </c>
      <c r="H61" s="11">
        <f t="shared" si="1"/>
        <v>1208</v>
      </c>
      <c r="I61" s="12">
        <f>'IMD 2016 - Entrada'!I61+'IMD 2016 - Salida'!I61</f>
        <v>242</v>
      </c>
      <c r="J61" s="12">
        <f>'IMD 2016 - Entrada'!J61+'IMD 2016 - Salida'!J61</f>
        <v>210</v>
      </c>
      <c r="K61" s="12">
        <f>'IMD 2016 - Entrada'!K61+'IMD 2016 - Salida'!K61</f>
        <v>204</v>
      </c>
      <c r="L61" s="12">
        <f>'IMD 2016 - Entrada'!L61+'IMD 2016 - Salida'!L61</f>
        <v>59</v>
      </c>
      <c r="M61" s="12">
        <f>'IMD 2016 - Entrada'!M61+'IMD 2016 - Salida'!M61</f>
        <v>198</v>
      </c>
      <c r="N61" s="12">
        <f>'IMD 2016 - Entrada'!N61+'IMD 2016 - Salida'!N61</f>
        <v>27</v>
      </c>
      <c r="O61" s="12">
        <f>'IMD 2016 - Entrada'!O61+'IMD 2016 - Salida'!O61</f>
        <v>10</v>
      </c>
      <c r="P61" s="12">
        <f>'IMD 2016 - Entrada'!P61+'IMD 2016 - Salida'!P61</f>
        <v>0</v>
      </c>
      <c r="Q61" s="12">
        <f>'IMD 2016 - Entrada'!Q61+'IMD 2016 - Salida'!Q61</f>
        <v>167</v>
      </c>
      <c r="R61" s="12">
        <f>'IMD 2016 - Entrada'!R61+'IMD 2016 - Salida'!R61</f>
        <v>88</v>
      </c>
      <c r="S61" s="12">
        <f>'IMD 2016 - Entrada'!S61+'IMD 2016 - Salida'!S61</f>
        <v>3</v>
      </c>
      <c r="T61" s="12">
        <f>'IMD 2016 - Entrada'!T61+'IMD 2016 - Salida'!T61</f>
        <v>0</v>
      </c>
      <c r="U61" s="12">
        <f>'IMD 2016 - Entrada'!U61+'IMD 2016 - Salida'!U61</f>
        <v>0</v>
      </c>
      <c r="V61" s="12">
        <f>'IMD 2016 - Entrada'!V61+'IMD 2016 - Salida'!V61</f>
        <v>0</v>
      </c>
      <c r="W61" s="12">
        <f>'IMD 2016 - Entrada'!W61+'IMD 2016 - Salida'!W61</f>
        <v>0</v>
      </c>
      <c r="X61" s="12">
        <f>'IMD 2016 - Entrada'!X61+'IMD 2016 - Salida'!X61</f>
        <v>0</v>
      </c>
      <c r="Y61" s="12">
        <f>'IMD 2016 - Entrada'!Y61+'IMD 2016 - Salida'!Y61</f>
        <v>0</v>
      </c>
      <c r="Z61" s="12">
        <f>'IMD 2016 - Entrada'!Z61+'IMD 2016 - Salida'!Z61</f>
        <v>0</v>
      </c>
      <c r="AA61" s="12">
        <f>'IMD 2016 - Entrada'!AA61+'IMD 2016 - Salida'!AA61</f>
        <v>0</v>
      </c>
      <c r="AB61" s="12">
        <f>'IMD 2016 - Entrada'!AB61+'IMD 2016 - Salida'!AB61</f>
        <v>0</v>
      </c>
      <c r="AC61" s="10" t="str">
        <f t="shared" si="2"/>
        <v>La Libertad</v>
      </c>
    </row>
    <row r="62" spans="2:29" s="18" customFormat="1" x14ac:dyDescent="0.15">
      <c r="B62" s="9">
        <f t="shared" si="3"/>
        <v>56</v>
      </c>
      <c r="C62" s="9" t="s">
        <v>205</v>
      </c>
      <c r="D62" s="10" t="str">
        <f t="shared" si="5"/>
        <v>Shorey</v>
      </c>
      <c r="E62" s="10" t="str">
        <f t="shared" si="5"/>
        <v>Santiago de Chuco</v>
      </c>
      <c r="F62" s="10" t="str">
        <f t="shared" si="5"/>
        <v>Shorey (PE-03N/PE-10A)</v>
      </c>
      <c r="G62" s="9" t="str">
        <f t="shared" si="5"/>
        <v>PE03N</v>
      </c>
      <c r="H62" s="11">
        <f t="shared" si="1"/>
        <v>206</v>
      </c>
      <c r="I62" s="12">
        <f>'IMD 2016 - Entrada'!I62+'IMD 2016 - Salida'!I62</f>
        <v>20</v>
      </c>
      <c r="J62" s="12">
        <f>'IMD 2016 - Entrada'!J62+'IMD 2016 - Salida'!J62</f>
        <v>11</v>
      </c>
      <c r="K62" s="12">
        <f>'IMD 2016 - Entrada'!K62+'IMD 2016 - Salida'!K62</f>
        <v>41</v>
      </c>
      <c r="L62" s="12">
        <f>'IMD 2016 - Entrada'!L62+'IMD 2016 - Salida'!L62</f>
        <v>15</v>
      </c>
      <c r="M62" s="12">
        <f>'IMD 2016 - Entrada'!M62+'IMD 2016 - Salida'!M62</f>
        <v>43</v>
      </c>
      <c r="N62" s="12">
        <f>'IMD 2016 - Entrada'!N62+'IMD 2016 - Salida'!N62</f>
        <v>0</v>
      </c>
      <c r="O62" s="12">
        <f>'IMD 2016 - Entrada'!O62+'IMD 2016 - Salida'!O62</f>
        <v>19</v>
      </c>
      <c r="P62" s="12">
        <f>'IMD 2016 - Entrada'!P62+'IMD 2016 - Salida'!P62</f>
        <v>2</v>
      </c>
      <c r="Q62" s="12">
        <f>'IMD 2016 - Entrada'!Q62+'IMD 2016 - Salida'!Q62</f>
        <v>35</v>
      </c>
      <c r="R62" s="12">
        <f>'IMD 2016 - Entrada'!R62+'IMD 2016 - Salida'!R62</f>
        <v>17</v>
      </c>
      <c r="S62" s="12">
        <f>'IMD 2016 - Entrada'!S62+'IMD 2016 - Salida'!S62</f>
        <v>2</v>
      </c>
      <c r="T62" s="12">
        <f>'IMD 2016 - Entrada'!T62+'IMD 2016 - Salida'!T62</f>
        <v>0</v>
      </c>
      <c r="U62" s="12">
        <f>'IMD 2016 - Entrada'!U62+'IMD 2016 - Salida'!U62</f>
        <v>0</v>
      </c>
      <c r="V62" s="12">
        <f>'IMD 2016 - Entrada'!V62+'IMD 2016 - Salida'!V62</f>
        <v>0</v>
      </c>
      <c r="W62" s="12">
        <f>'IMD 2016 - Entrada'!W62+'IMD 2016 - Salida'!W62</f>
        <v>1</v>
      </c>
      <c r="X62" s="12">
        <f>'IMD 2016 - Entrada'!X62+'IMD 2016 - Salida'!X62</f>
        <v>0</v>
      </c>
      <c r="Y62" s="12">
        <f>'IMD 2016 - Entrada'!Y62+'IMD 2016 - Salida'!Y62</f>
        <v>0</v>
      </c>
      <c r="Z62" s="12">
        <f>'IMD 2016 - Entrada'!Z62+'IMD 2016 - Salida'!Z62</f>
        <v>0</v>
      </c>
      <c r="AA62" s="12">
        <f>'IMD 2016 - Entrada'!AA62+'IMD 2016 - Salida'!AA62</f>
        <v>0</v>
      </c>
      <c r="AB62" s="12">
        <f>'IMD 2016 - Entrada'!AB62+'IMD 2016 - Salida'!AB62</f>
        <v>0</v>
      </c>
      <c r="AC62" s="10" t="str">
        <f t="shared" si="2"/>
        <v>La Libertad</v>
      </c>
    </row>
    <row r="63" spans="2:29" s="18" customFormat="1" x14ac:dyDescent="0.15">
      <c r="B63" s="9">
        <f t="shared" si="3"/>
        <v>57</v>
      </c>
      <c r="C63" s="9" t="s">
        <v>206</v>
      </c>
      <c r="D63" s="10" t="str">
        <f t="shared" si="5"/>
        <v>Santiago de Chuco</v>
      </c>
      <c r="E63" s="10" t="str">
        <f t="shared" si="5"/>
        <v>Angasmarca</v>
      </c>
      <c r="F63" s="10" t="str">
        <f t="shared" si="5"/>
        <v>Cachicadan</v>
      </c>
      <c r="G63" s="9" t="str">
        <f t="shared" si="5"/>
        <v>PE03N</v>
      </c>
      <c r="H63" s="11">
        <f t="shared" si="1"/>
        <v>125</v>
      </c>
      <c r="I63" s="12">
        <f>'IMD 2016 - Entrada'!I63+'IMD 2016 - Salida'!I63</f>
        <v>9</v>
      </c>
      <c r="J63" s="12">
        <f>'IMD 2016 - Entrada'!J63+'IMD 2016 - Salida'!J63</f>
        <v>11</v>
      </c>
      <c r="K63" s="12">
        <f>'IMD 2016 - Entrada'!K63+'IMD 2016 - Salida'!K63</f>
        <v>25</v>
      </c>
      <c r="L63" s="12">
        <f>'IMD 2016 - Entrada'!L63+'IMD 2016 - Salida'!L63</f>
        <v>5</v>
      </c>
      <c r="M63" s="12">
        <f>'IMD 2016 - Entrada'!M63+'IMD 2016 - Salida'!M63</f>
        <v>37</v>
      </c>
      <c r="N63" s="12">
        <f>'IMD 2016 - Entrada'!N63+'IMD 2016 - Salida'!N63</f>
        <v>0</v>
      </c>
      <c r="O63" s="12">
        <f>'IMD 2016 - Entrada'!O63+'IMD 2016 - Salida'!O63</f>
        <v>17</v>
      </c>
      <c r="P63" s="12">
        <f>'IMD 2016 - Entrada'!P63+'IMD 2016 - Salida'!P63</f>
        <v>0</v>
      </c>
      <c r="Q63" s="12">
        <f>'IMD 2016 - Entrada'!Q63+'IMD 2016 - Salida'!Q63</f>
        <v>15</v>
      </c>
      <c r="R63" s="12">
        <f>'IMD 2016 - Entrada'!R63+'IMD 2016 - Salida'!R63</f>
        <v>5</v>
      </c>
      <c r="S63" s="12">
        <f>'IMD 2016 - Entrada'!S63+'IMD 2016 - Salida'!S63</f>
        <v>1</v>
      </c>
      <c r="T63" s="12">
        <f>'IMD 2016 - Entrada'!T63+'IMD 2016 - Salida'!T63</f>
        <v>0</v>
      </c>
      <c r="U63" s="12">
        <f>'IMD 2016 - Entrada'!U63+'IMD 2016 - Salida'!U63</f>
        <v>0</v>
      </c>
      <c r="V63" s="12">
        <f>'IMD 2016 - Entrada'!V63+'IMD 2016 - Salida'!V63</f>
        <v>0</v>
      </c>
      <c r="W63" s="12">
        <f>'IMD 2016 - Entrada'!W63+'IMD 2016 - Salida'!W63</f>
        <v>0</v>
      </c>
      <c r="X63" s="12">
        <f>'IMD 2016 - Entrada'!X63+'IMD 2016 - Salida'!X63</f>
        <v>0</v>
      </c>
      <c r="Y63" s="12">
        <f>'IMD 2016 - Entrada'!Y63+'IMD 2016 - Salida'!Y63</f>
        <v>0</v>
      </c>
      <c r="Z63" s="12">
        <f>'IMD 2016 - Entrada'!Z63+'IMD 2016 - Salida'!Z63</f>
        <v>0</v>
      </c>
      <c r="AA63" s="12">
        <f>'IMD 2016 - Entrada'!AA63+'IMD 2016 - Salida'!AA63</f>
        <v>0</v>
      </c>
      <c r="AB63" s="12">
        <f>'IMD 2016 - Entrada'!AB63+'IMD 2016 - Salida'!AB63</f>
        <v>0</v>
      </c>
      <c r="AC63" s="10" t="str">
        <f t="shared" si="2"/>
        <v>La Libertad</v>
      </c>
    </row>
    <row r="64" spans="2:29" s="18" customFormat="1" x14ac:dyDescent="0.15">
      <c r="B64" s="9">
        <f t="shared" si="3"/>
        <v>58</v>
      </c>
      <c r="C64" s="9" t="s">
        <v>207</v>
      </c>
      <c r="D64" s="10" t="str">
        <f t="shared" si="5"/>
        <v>Sausacocha</v>
      </c>
      <c r="E64" s="10" t="str">
        <f t="shared" si="5"/>
        <v>Huamachuco</v>
      </c>
      <c r="F64" s="10" t="str">
        <f t="shared" si="5"/>
        <v>Sausacocha (PE-03N/PE-10B)</v>
      </c>
      <c r="G64" s="9" t="str">
        <f t="shared" si="5"/>
        <v>PE03N</v>
      </c>
      <c r="H64" s="11">
        <f t="shared" si="1"/>
        <v>1494</v>
      </c>
      <c r="I64" s="12">
        <f>'IMD 2016 - Entrada'!I64+'IMD 2016 - Salida'!I64</f>
        <v>74</v>
      </c>
      <c r="J64" s="12">
        <f>'IMD 2016 - Entrada'!J64+'IMD 2016 - Salida'!J64</f>
        <v>360</v>
      </c>
      <c r="K64" s="12">
        <f>'IMD 2016 - Entrada'!K64+'IMD 2016 - Salida'!K64</f>
        <v>439</v>
      </c>
      <c r="L64" s="12">
        <f>'IMD 2016 - Entrada'!L64+'IMD 2016 - Salida'!L64</f>
        <v>24</v>
      </c>
      <c r="M64" s="12">
        <f>'IMD 2016 - Entrada'!M64+'IMD 2016 - Salida'!M64</f>
        <v>303</v>
      </c>
      <c r="N64" s="12">
        <f>'IMD 2016 - Entrada'!N64+'IMD 2016 - Salida'!N64</f>
        <v>6</v>
      </c>
      <c r="O64" s="12">
        <f>'IMD 2016 - Entrada'!O64+'IMD 2016 - Salida'!O64</f>
        <v>35</v>
      </c>
      <c r="P64" s="12">
        <f>'IMD 2016 - Entrada'!P64+'IMD 2016 - Salida'!P64</f>
        <v>3</v>
      </c>
      <c r="Q64" s="12">
        <f>'IMD 2016 - Entrada'!Q64+'IMD 2016 - Salida'!Q64</f>
        <v>138</v>
      </c>
      <c r="R64" s="12">
        <f>'IMD 2016 - Entrada'!R64+'IMD 2016 - Salida'!R64</f>
        <v>93</v>
      </c>
      <c r="S64" s="12">
        <f>'IMD 2016 - Entrada'!S64+'IMD 2016 - Salida'!S64</f>
        <v>16</v>
      </c>
      <c r="T64" s="12">
        <f>'IMD 2016 - Entrada'!T64+'IMD 2016 - Salida'!T64</f>
        <v>2</v>
      </c>
      <c r="U64" s="12">
        <f>'IMD 2016 - Entrada'!U64+'IMD 2016 - Salida'!U64</f>
        <v>0</v>
      </c>
      <c r="V64" s="12">
        <f>'IMD 2016 - Entrada'!V64+'IMD 2016 - Salida'!V64</f>
        <v>0</v>
      </c>
      <c r="W64" s="12">
        <f>'IMD 2016 - Entrada'!W64+'IMD 2016 - Salida'!W64</f>
        <v>1</v>
      </c>
      <c r="X64" s="12">
        <f>'IMD 2016 - Entrada'!X64+'IMD 2016 - Salida'!X64</f>
        <v>0</v>
      </c>
      <c r="Y64" s="12">
        <f>'IMD 2016 - Entrada'!Y64+'IMD 2016 - Salida'!Y64</f>
        <v>0</v>
      </c>
      <c r="Z64" s="12">
        <f>'IMD 2016 - Entrada'!Z64+'IMD 2016 - Salida'!Z64</f>
        <v>0</v>
      </c>
      <c r="AA64" s="12">
        <f>'IMD 2016 - Entrada'!AA64+'IMD 2016 - Salida'!AA64</f>
        <v>0</v>
      </c>
      <c r="AB64" s="12">
        <f>'IMD 2016 - Entrada'!AB64+'IMD 2016 - Salida'!AB64</f>
        <v>0</v>
      </c>
      <c r="AC64" s="10" t="str">
        <f t="shared" si="2"/>
        <v>La Libertad</v>
      </c>
    </row>
    <row r="65" spans="2:29" s="18" customFormat="1" x14ac:dyDescent="0.15">
      <c r="B65" s="9">
        <f t="shared" si="3"/>
        <v>59</v>
      </c>
      <c r="C65" s="9" t="s">
        <v>208</v>
      </c>
      <c r="D65" s="10" t="str">
        <f t="shared" si="5"/>
        <v>Yanac</v>
      </c>
      <c r="E65" s="10" t="str">
        <f t="shared" si="5"/>
        <v>Sausacocha</v>
      </c>
      <c r="F65" s="10" t="str">
        <f t="shared" si="5"/>
        <v>Pte. Pallar</v>
      </c>
      <c r="G65" s="9" t="str">
        <f t="shared" si="5"/>
        <v>PE10B</v>
      </c>
      <c r="H65" s="11">
        <f t="shared" si="1"/>
        <v>874</v>
      </c>
      <c r="I65" s="12">
        <f>'IMD 2016 - Entrada'!I65+'IMD 2016 - Salida'!I65</f>
        <v>24</v>
      </c>
      <c r="J65" s="12">
        <f>'IMD 2016 - Entrada'!J65+'IMD 2016 - Salida'!J65</f>
        <v>142</v>
      </c>
      <c r="K65" s="12">
        <f>'IMD 2016 - Entrada'!K65+'IMD 2016 - Salida'!K65</f>
        <v>354</v>
      </c>
      <c r="L65" s="12">
        <f>'IMD 2016 - Entrada'!L65+'IMD 2016 - Salida'!L65</f>
        <v>25</v>
      </c>
      <c r="M65" s="12">
        <f>'IMD 2016 - Entrada'!M65+'IMD 2016 - Salida'!M65</f>
        <v>106</v>
      </c>
      <c r="N65" s="12">
        <f>'IMD 2016 - Entrada'!N65+'IMD 2016 - Salida'!N65</f>
        <v>26</v>
      </c>
      <c r="O65" s="12">
        <f>'IMD 2016 - Entrada'!O65+'IMD 2016 - Salida'!O65</f>
        <v>7</v>
      </c>
      <c r="P65" s="12">
        <f>'IMD 2016 - Entrada'!P65+'IMD 2016 - Salida'!P65</f>
        <v>1</v>
      </c>
      <c r="Q65" s="12">
        <f>'IMD 2016 - Entrada'!Q65+'IMD 2016 - Salida'!Q65</f>
        <v>106</v>
      </c>
      <c r="R65" s="12">
        <f>'IMD 2016 - Entrada'!R65+'IMD 2016 - Salida'!R65</f>
        <v>74</v>
      </c>
      <c r="S65" s="12">
        <f>'IMD 2016 - Entrada'!S65+'IMD 2016 - Salida'!S65</f>
        <v>8</v>
      </c>
      <c r="T65" s="12">
        <f>'IMD 2016 - Entrada'!T65+'IMD 2016 - Salida'!T65</f>
        <v>0</v>
      </c>
      <c r="U65" s="12">
        <f>'IMD 2016 - Entrada'!U65+'IMD 2016 - Salida'!U65</f>
        <v>0</v>
      </c>
      <c r="V65" s="12">
        <f>'IMD 2016 - Entrada'!V65+'IMD 2016 - Salida'!V65</f>
        <v>0</v>
      </c>
      <c r="W65" s="12">
        <f>'IMD 2016 - Entrada'!W65+'IMD 2016 - Salida'!W65</f>
        <v>0</v>
      </c>
      <c r="X65" s="12">
        <f>'IMD 2016 - Entrada'!X65+'IMD 2016 - Salida'!X65</f>
        <v>0</v>
      </c>
      <c r="Y65" s="12">
        <f>'IMD 2016 - Entrada'!Y65+'IMD 2016 - Salida'!Y65</f>
        <v>0</v>
      </c>
      <c r="Z65" s="12">
        <f>'IMD 2016 - Entrada'!Z65+'IMD 2016 - Salida'!Z65</f>
        <v>0</v>
      </c>
      <c r="AA65" s="12">
        <f>'IMD 2016 - Entrada'!AA65+'IMD 2016 - Salida'!AA65</f>
        <v>1</v>
      </c>
      <c r="AB65" s="12">
        <f>'IMD 2016 - Entrada'!AB65+'IMD 2016 - Salida'!AB65</f>
        <v>0</v>
      </c>
      <c r="AC65" s="10" t="str">
        <f t="shared" si="2"/>
        <v>La Libertad</v>
      </c>
    </row>
    <row r="66" spans="2:29" s="18" customFormat="1" x14ac:dyDescent="0.15">
      <c r="B66" s="9">
        <f t="shared" si="3"/>
        <v>60</v>
      </c>
      <c r="C66" s="9" t="s">
        <v>209</v>
      </c>
      <c r="D66" s="10" t="str">
        <f t="shared" si="5"/>
        <v>Huaylillas</v>
      </c>
      <c r="E66" s="10" t="str">
        <f t="shared" si="5"/>
        <v>Huaylillas</v>
      </c>
      <c r="F66" s="10" t="str">
        <f t="shared" si="5"/>
        <v>Tayabamba</v>
      </c>
      <c r="G66" s="9" t="str">
        <f t="shared" si="5"/>
        <v>PE10C</v>
      </c>
      <c r="H66" s="11">
        <f t="shared" si="1"/>
        <v>289</v>
      </c>
      <c r="I66" s="12">
        <f>'IMD 2016 - Entrada'!I66+'IMD 2016 - Salida'!I66</f>
        <v>2</v>
      </c>
      <c r="J66" s="12">
        <f>'IMD 2016 - Entrada'!J66+'IMD 2016 - Salida'!J66</f>
        <v>68</v>
      </c>
      <c r="K66" s="12">
        <f>'IMD 2016 - Entrada'!K66+'IMD 2016 - Salida'!K66</f>
        <v>141</v>
      </c>
      <c r="L66" s="12">
        <f>'IMD 2016 - Entrada'!L66+'IMD 2016 - Salida'!L66</f>
        <v>1</v>
      </c>
      <c r="M66" s="12">
        <f>'IMD 2016 - Entrada'!M66+'IMD 2016 - Salida'!M66</f>
        <v>31</v>
      </c>
      <c r="N66" s="12">
        <f>'IMD 2016 - Entrada'!N66+'IMD 2016 - Salida'!N66</f>
        <v>0</v>
      </c>
      <c r="O66" s="12">
        <f>'IMD 2016 - Entrada'!O66+'IMD 2016 - Salida'!O66</f>
        <v>0</v>
      </c>
      <c r="P66" s="12">
        <f>'IMD 2016 - Entrada'!P66+'IMD 2016 - Salida'!P66</f>
        <v>0</v>
      </c>
      <c r="Q66" s="12">
        <f>'IMD 2016 - Entrada'!Q66+'IMD 2016 - Salida'!Q66</f>
        <v>28</v>
      </c>
      <c r="R66" s="12">
        <f>'IMD 2016 - Entrada'!R66+'IMD 2016 - Salida'!R66</f>
        <v>18</v>
      </c>
      <c r="S66" s="12">
        <f>'IMD 2016 - Entrada'!S66+'IMD 2016 - Salida'!S66</f>
        <v>0</v>
      </c>
      <c r="T66" s="12">
        <f>'IMD 2016 - Entrada'!T66+'IMD 2016 - Salida'!T66</f>
        <v>0</v>
      </c>
      <c r="U66" s="12">
        <f>'IMD 2016 - Entrada'!U66+'IMD 2016 - Salida'!U66</f>
        <v>0</v>
      </c>
      <c r="V66" s="12">
        <f>'IMD 2016 - Entrada'!V66+'IMD 2016 - Salida'!V66</f>
        <v>0</v>
      </c>
      <c r="W66" s="12">
        <f>'IMD 2016 - Entrada'!W66+'IMD 2016 - Salida'!W66</f>
        <v>0</v>
      </c>
      <c r="X66" s="12">
        <f>'IMD 2016 - Entrada'!X66+'IMD 2016 - Salida'!X66</f>
        <v>0</v>
      </c>
      <c r="Y66" s="12">
        <f>'IMD 2016 - Entrada'!Y66+'IMD 2016 - Salida'!Y66</f>
        <v>0</v>
      </c>
      <c r="Z66" s="12">
        <f>'IMD 2016 - Entrada'!Z66+'IMD 2016 - Salida'!Z66</f>
        <v>0</v>
      </c>
      <c r="AA66" s="12">
        <f>'IMD 2016 - Entrada'!AA66+'IMD 2016 - Salida'!AA66</f>
        <v>0</v>
      </c>
      <c r="AB66" s="12">
        <f>'IMD 2016 - Entrada'!AB66+'IMD 2016 - Salida'!AB66</f>
        <v>0</v>
      </c>
      <c r="AC66" s="10" t="str">
        <f t="shared" si="2"/>
        <v>La Libertad</v>
      </c>
    </row>
    <row r="67" spans="2:29" s="18" customFormat="1" x14ac:dyDescent="0.15">
      <c r="B67" s="9">
        <f t="shared" si="3"/>
        <v>61</v>
      </c>
      <c r="C67" s="9" t="s">
        <v>210</v>
      </c>
      <c r="D67" s="10" t="str">
        <f t="shared" ref="D67:G86" si="6">VLOOKUP($C67,Estaciones_2016,D$586,0)</f>
        <v>Cajabamba</v>
      </c>
      <c r="E67" s="10" t="str">
        <f t="shared" si="6"/>
        <v>Sausacocha (PE-03N/PE-10B)</v>
      </c>
      <c r="F67" s="10" t="str">
        <f t="shared" si="6"/>
        <v>Lím. Dep. La Libertad/Cajamarca</v>
      </c>
      <c r="G67" s="9" t="str">
        <f t="shared" si="6"/>
        <v>PE03N</v>
      </c>
      <c r="H67" s="11">
        <f t="shared" si="1"/>
        <v>563</v>
      </c>
      <c r="I67" s="12">
        <f>'IMD 2016 - Entrada'!I67+'IMD 2016 - Salida'!I67</f>
        <v>34</v>
      </c>
      <c r="J67" s="12">
        <f>'IMD 2016 - Entrada'!J67+'IMD 2016 - Salida'!J67</f>
        <v>98</v>
      </c>
      <c r="K67" s="12">
        <f>'IMD 2016 - Entrada'!K67+'IMD 2016 - Salida'!K67</f>
        <v>124</v>
      </c>
      <c r="L67" s="12">
        <f>'IMD 2016 - Entrada'!L67+'IMD 2016 - Salida'!L67</f>
        <v>8</v>
      </c>
      <c r="M67" s="12">
        <f>'IMD 2016 - Entrada'!M67+'IMD 2016 - Salida'!M67</f>
        <v>186</v>
      </c>
      <c r="N67" s="12">
        <f>'IMD 2016 - Entrada'!N67+'IMD 2016 - Salida'!N67</f>
        <v>2</v>
      </c>
      <c r="O67" s="12">
        <f>'IMD 2016 - Entrada'!O67+'IMD 2016 - Salida'!O67</f>
        <v>15</v>
      </c>
      <c r="P67" s="12">
        <f>'IMD 2016 - Entrada'!P67+'IMD 2016 - Salida'!P67</f>
        <v>0</v>
      </c>
      <c r="Q67" s="12">
        <f>'IMD 2016 - Entrada'!Q67+'IMD 2016 - Salida'!Q67</f>
        <v>69</v>
      </c>
      <c r="R67" s="12">
        <f>'IMD 2016 - Entrada'!R67+'IMD 2016 - Salida'!R67</f>
        <v>25</v>
      </c>
      <c r="S67" s="12">
        <f>'IMD 2016 - Entrada'!S67+'IMD 2016 - Salida'!S67</f>
        <v>1</v>
      </c>
      <c r="T67" s="12">
        <f>'IMD 2016 - Entrada'!T67+'IMD 2016 - Salida'!T67</f>
        <v>0</v>
      </c>
      <c r="U67" s="12">
        <f>'IMD 2016 - Entrada'!U67+'IMD 2016 - Salida'!U67</f>
        <v>0</v>
      </c>
      <c r="V67" s="12">
        <f>'IMD 2016 - Entrada'!V67+'IMD 2016 - Salida'!V67</f>
        <v>0</v>
      </c>
      <c r="W67" s="12">
        <f>'IMD 2016 - Entrada'!W67+'IMD 2016 - Salida'!W67</f>
        <v>1</v>
      </c>
      <c r="X67" s="12">
        <f>'IMD 2016 - Entrada'!X67+'IMD 2016 - Salida'!X67</f>
        <v>0</v>
      </c>
      <c r="Y67" s="12">
        <f>'IMD 2016 - Entrada'!Y67+'IMD 2016 - Salida'!Y67</f>
        <v>0</v>
      </c>
      <c r="Z67" s="12">
        <f>'IMD 2016 - Entrada'!Z67+'IMD 2016 - Salida'!Z67</f>
        <v>0</v>
      </c>
      <c r="AA67" s="12">
        <f>'IMD 2016 - Entrada'!AA67+'IMD 2016 - Salida'!AA67</f>
        <v>0</v>
      </c>
      <c r="AB67" s="12">
        <f>'IMD 2016 - Entrada'!AB67+'IMD 2016 - Salida'!AB67</f>
        <v>0</v>
      </c>
      <c r="AC67" s="10" t="str">
        <f t="shared" si="2"/>
        <v>La Libertad</v>
      </c>
    </row>
    <row r="68" spans="2:29" s="18" customFormat="1" x14ac:dyDescent="0.15">
      <c r="B68" s="9">
        <f t="shared" si="3"/>
        <v>62</v>
      </c>
      <c r="C68" s="9" t="s">
        <v>211</v>
      </c>
      <c r="D68" s="10" t="str">
        <f t="shared" si="6"/>
        <v>Quiroz</v>
      </c>
      <c r="E68" s="10" t="str">
        <f t="shared" si="6"/>
        <v>Estación Chuquicara (PE-03N/PE-012)</v>
      </c>
      <c r="F68" s="10" t="str">
        <f t="shared" si="6"/>
        <v>Estación Quiroz</v>
      </c>
      <c r="G68" s="9" t="str">
        <f t="shared" si="6"/>
        <v>PE03N</v>
      </c>
      <c r="H68" s="11">
        <f t="shared" si="1"/>
        <v>209</v>
      </c>
      <c r="I68" s="12">
        <f>'IMD 2016 - Entrada'!I68+'IMD 2016 - Salida'!I68</f>
        <v>35</v>
      </c>
      <c r="J68" s="12">
        <f>'IMD 2016 - Entrada'!J68+'IMD 2016 - Salida'!J68</f>
        <v>30</v>
      </c>
      <c r="K68" s="12">
        <f>'IMD 2016 - Entrada'!K68+'IMD 2016 - Salida'!K68</f>
        <v>47</v>
      </c>
      <c r="L68" s="12">
        <f>'IMD 2016 - Entrada'!L68+'IMD 2016 - Salida'!L68</f>
        <v>18</v>
      </c>
      <c r="M68" s="12">
        <f>'IMD 2016 - Entrada'!M68+'IMD 2016 - Salida'!M68</f>
        <v>29</v>
      </c>
      <c r="N68" s="12">
        <f>'IMD 2016 - Entrada'!N68+'IMD 2016 - Salida'!N68</f>
        <v>14</v>
      </c>
      <c r="O68" s="12">
        <f>'IMD 2016 - Entrada'!O68+'IMD 2016 - Salida'!O68</f>
        <v>3</v>
      </c>
      <c r="P68" s="12">
        <f>'IMD 2016 - Entrada'!P68+'IMD 2016 - Salida'!P68</f>
        <v>0</v>
      </c>
      <c r="Q68" s="12">
        <f>'IMD 2016 - Entrada'!Q68+'IMD 2016 - Salida'!Q68</f>
        <v>17</v>
      </c>
      <c r="R68" s="12">
        <f>'IMD 2016 - Entrada'!R68+'IMD 2016 - Salida'!R68</f>
        <v>10</v>
      </c>
      <c r="S68" s="12">
        <f>'IMD 2016 - Entrada'!S68+'IMD 2016 - Salida'!S68</f>
        <v>0</v>
      </c>
      <c r="T68" s="12">
        <f>'IMD 2016 - Entrada'!T68+'IMD 2016 - Salida'!T68</f>
        <v>0</v>
      </c>
      <c r="U68" s="12">
        <f>'IMD 2016 - Entrada'!U68+'IMD 2016 - Salida'!U68</f>
        <v>0</v>
      </c>
      <c r="V68" s="12">
        <f>'IMD 2016 - Entrada'!V68+'IMD 2016 - Salida'!V68</f>
        <v>0</v>
      </c>
      <c r="W68" s="12">
        <f>'IMD 2016 - Entrada'!W68+'IMD 2016 - Salida'!W68</f>
        <v>2</v>
      </c>
      <c r="X68" s="12">
        <f>'IMD 2016 - Entrada'!X68+'IMD 2016 - Salida'!X68</f>
        <v>0</v>
      </c>
      <c r="Y68" s="12">
        <f>'IMD 2016 - Entrada'!Y68+'IMD 2016 - Salida'!Y68</f>
        <v>0</v>
      </c>
      <c r="Z68" s="12">
        <f>'IMD 2016 - Entrada'!Z68+'IMD 2016 - Salida'!Z68</f>
        <v>4</v>
      </c>
      <c r="AA68" s="12">
        <f>'IMD 2016 - Entrada'!AA68+'IMD 2016 - Salida'!AA68</f>
        <v>0</v>
      </c>
      <c r="AB68" s="12">
        <f>'IMD 2016 - Entrada'!AB68+'IMD 2016 - Salida'!AB68</f>
        <v>0</v>
      </c>
      <c r="AC68" s="10" t="str">
        <f t="shared" si="2"/>
        <v>Ancash</v>
      </c>
    </row>
    <row r="69" spans="2:29" s="18" customFormat="1" x14ac:dyDescent="0.15">
      <c r="B69" s="9">
        <f t="shared" si="3"/>
        <v>63</v>
      </c>
      <c r="C69" s="9" t="s">
        <v>212</v>
      </c>
      <c r="D69" s="10" t="str">
        <f t="shared" si="6"/>
        <v>Ancos</v>
      </c>
      <c r="E69" s="10" t="str">
        <f t="shared" si="6"/>
        <v>Estación Quiroz</v>
      </c>
      <c r="F69" s="10" t="str">
        <f t="shared" si="6"/>
        <v>Tauca (PE-03N/PE-3NA)</v>
      </c>
      <c r="G69" s="9" t="str">
        <f t="shared" si="6"/>
        <v>PE03N</v>
      </c>
      <c r="H69" s="11">
        <f t="shared" si="1"/>
        <v>141</v>
      </c>
      <c r="I69" s="12">
        <f>'IMD 2016 - Entrada'!I69+'IMD 2016 - Salida'!I69</f>
        <v>37</v>
      </c>
      <c r="J69" s="12">
        <f>'IMD 2016 - Entrada'!J69+'IMD 2016 - Salida'!J69</f>
        <v>33</v>
      </c>
      <c r="K69" s="12">
        <f>'IMD 2016 - Entrada'!K69+'IMD 2016 - Salida'!K69</f>
        <v>30</v>
      </c>
      <c r="L69" s="12">
        <f>'IMD 2016 - Entrada'!L69+'IMD 2016 - Salida'!L69</f>
        <v>8</v>
      </c>
      <c r="M69" s="12">
        <f>'IMD 2016 - Entrada'!M69+'IMD 2016 - Salida'!M69</f>
        <v>11</v>
      </c>
      <c r="N69" s="12">
        <f>'IMD 2016 - Entrada'!N69+'IMD 2016 - Salida'!N69</f>
        <v>5</v>
      </c>
      <c r="O69" s="12">
        <f>'IMD 2016 - Entrada'!O69+'IMD 2016 - Salida'!O69</f>
        <v>2</v>
      </c>
      <c r="P69" s="12">
        <f>'IMD 2016 - Entrada'!P69+'IMD 2016 - Salida'!P69</f>
        <v>0</v>
      </c>
      <c r="Q69" s="12">
        <f>'IMD 2016 - Entrada'!Q69+'IMD 2016 - Salida'!Q69</f>
        <v>9</v>
      </c>
      <c r="R69" s="12">
        <f>'IMD 2016 - Entrada'!R69+'IMD 2016 - Salida'!R69</f>
        <v>4</v>
      </c>
      <c r="S69" s="12">
        <f>'IMD 2016 - Entrada'!S69+'IMD 2016 - Salida'!S69</f>
        <v>0</v>
      </c>
      <c r="T69" s="12">
        <f>'IMD 2016 - Entrada'!T69+'IMD 2016 - Salida'!T69</f>
        <v>0</v>
      </c>
      <c r="U69" s="12">
        <f>'IMD 2016 - Entrada'!U69+'IMD 2016 - Salida'!U69</f>
        <v>0</v>
      </c>
      <c r="V69" s="12">
        <f>'IMD 2016 - Entrada'!V69+'IMD 2016 - Salida'!V69</f>
        <v>0</v>
      </c>
      <c r="W69" s="12">
        <f>'IMD 2016 - Entrada'!W69+'IMD 2016 - Salida'!W69</f>
        <v>2</v>
      </c>
      <c r="X69" s="12">
        <f>'IMD 2016 - Entrada'!X69+'IMD 2016 - Salida'!X69</f>
        <v>0</v>
      </c>
      <c r="Y69" s="12">
        <f>'IMD 2016 - Entrada'!Y69+'IMD 2016 - Salida'!Y69</f>
        <v>0</v>
      </c>
      <c r="Z69" s="12">
        <f>'IMD 2016 - Entrada'!Z69+'IMD 2016 - Salida'!Z69</f>
        <v>0</v>
      </c>
      <c r="AA69" s="12">
        <f>'IMD 2016 - Entrada'!AA69+'IMD 2016 - Salida'!AA69</f>
        <v>0</v>
      </c>
      <c r="AB69" s="12">
        <f>'IMD 2016 - Entrada'!AB69+'IMD 2016 - Salida'!AB69</f>
        <v>0</v>
      </c>
      <c r="AC69" s="10" t="str">
        <f t="shared" si="2"/>
        <v>Ancash</v>
      </c>
    </row>
    <row r="70" spans="2:29" s="18" customFormat="1" x14ac:dyDescent="0.15">
      <c r="B70" s="9">
        <f t="shared" si="3"/>
        <v>64</v>
      </c>
      <c r="C70" s="9" t="s">
        <v>213</v>
      </c>
      <c r="D70" s="10" t="str">
        <f t="shared" si="6"/>
        <v>Cabana</v>
      </c>
      <c r="E70" s="10" t="str">
        <f t="shared" si="6"/>
        <v>Tauca (PE-03N/PE-3NA)</v>
      </c>
      <c r="F70" s="10" t="str">
        <f t="shared" si="6"/>
        <v>Cabana</v>
      </c>
      <c r="G70" s="9" t="str">
        <f t="shared" si="6"/>
        <v>PE03N</v>
      </c>
      <c r="H70" s="11">
        <f t="shared" si="1"/>
        <v>160</v>
      </c>
      <c r="I70" s="12">
        <f>'IMD 2016 - Entrada'!I70+'IMD 2016 - Salida'!I70</f>
        <v>72</v>
      </c>
      <c r="J70" s="12">
        <f>'IMD 2016 - Entrada'!J70+'IMD 2016 - Salida'!J70</f>
        <v>17</v>
      </c>
      <c r="K70" s="12">
        <f>'IMD 2016 - Entrada'!K70+'IMD 2016 - Salida'!K70</f>
        <v>32</v>
      </c>
      <c r="L70" s="12">
        <f>'IMD 2016 - Entrada'!L70+'IMD 2016 - Salida'!L70</f>
        <v>2</v>
      </c>
      <c r="M70" s="12">
        <f>'IMD 2016 - Entrada'!M70+'IMD 2016 - Salida'!M70</f>
        <v>18</v>
      </c>
      <c r="N70" s="12">
        <f>'IMD 2016 - Entrada'!N70+'IMD 2016 - Salida'!N70</f>
        <v>4</v>
      </c>
      <c r="O70" s="12">
        <f>'IMD 2016 - Entrada'!O70+'IMD 2016 - Salida'!O70</f>
        <v>2</v>
      </c>
      <c r="P70" s="12">
        <f>'IMD 2016 - Entrada'!P70+'IMD 2016 - Salida'!P70</f>
        <v>0</v>
      </c>
      <c r="Q70" s="12">
        <f>'IMD 2016 - Entrada'!Q70+'IMD 2016 - Salida'!Q70</f>
        <v>13</v>
      </c>
      <c r="R70" s="12">
        <f>'IMD 2016 - Entrada'!R70+'IMD 2016 - Salida'!R70</f>
        <v>0</v>
      </c>
      <c r="S70" s="12">
        <f>'IMD 2016 - Entrada'!S70+'IMD 2016 - Salida'!S70</f>
        <v>0</v>
      </c>
      <c r="T70" s="12">
        <f>'IMD 2016 - Entrada'!T70+'IMD 2016 - Salida'!T70</f>
        <v>0</v>
      </c>
      <c r="U70" s="12">
        <f>'IMD 2016 - Entrada'!U70+'IMD 2016 - Salida'!U70</f>
        <v>0</v>
      </c>
      <c r="V70" s="12">
        <f>'IMD 2016 - Entrada'!V70+'IMD 2016 - Salida'!V70</f>
        <v>0</v>
      </c>
      <c r="W70" s="12">
        <f>'IMD 2016 - Entrada'!W70+'IMD 2016 - Salida'!W70</f>
        <v>0</v>
      </c>
      <c r="X70" s="12">
        <f>'IMD 2016 - Entrada'!X70+'IMD 2016 - Salida'!X70</f>
        <v>0</v>
      </c>
      <c r="Y70" s="12">
        <f>'IMD 2016 - Entrada'!Y70+'IMD 2016 - Salida'!Y70</f>
        <v>0</v>
      </c>
      <c r="Z70" s="12">
        <f>'IMD 2016 - Entrada'!Z70+'IMD 2016 - Salida'!Z70</f>
        <v>0</v>
      </c>
      <c r="AA70" s="12">
        <f>'IMD 2016 - Entrada'!AA70+'IMD 2016 - Salida'!AA70</f>
        <v>0</v>
      </c>
      <c r="AB70" s="12">
        <f>'IMD 2016 - Entrada'!AB70+'IMD 2016 - Salida'!AB70</f>
        <v>0</v>
      </c>
      <c r="AC70" s="10" t="str">
        <f t="shared" si="2"/>
        <v>Ancash</v>
      </c>
    </row>
    <row r="71" spans="2:29" s="18" customFormat="1" x14ac:dyDescent="0.15">
      <c r="B71" s="9">
        <f t="shared" si="3"/>
        <v>65</v>
      </c>
      <c r="C71" s="9" t="s">
        <v>214</v>
      </c>
      <c r="D71" s="10" t="str">
        <f t="shared" si="6"/>
        <v>Huandoval</v>
      </c>
      <c r="E71" s="10" t="str">
        <f t="shared" si="6"/>
        <v>Cabana</v>
      </c>
      <c r="F71" s="10" t="str">
        <f t="shared" si="6"/>
        <v>Huandoval</v>
      </c>
      <c r="G71" s="9" t="str">
        <f t="shared" si="6"/>
        <v>PE03N</v>
      </c>
      <c r="H71" s="11">
        <f t="shared" ref="H71:H134" si="7">SUM(I71:AB71)</f>
        <v>27</v>
      </c>
      <c r="I71" s="12">
        <f>'IMD 2016 - Entrada'!I71+'IMD 2016 - Salida'!I71</f>
        <v>2</v>
      </c>
      <c r="J71" s="12">
        <f>'IMD 2016 - Entrada'!J71+'IMD 2016 - Salida'!J71</f>
        <v>8</v>
      </c>
      <c r="K71" s="12">
        <f>'IMD 2016 - Entrada'!K71+'IMD 2016 - Salida'!K71</f>
        <v>8</v>
      </c>
      <c r="L71" s="12">
        <f>'IMD 2016 - Entrada'!L71+'IMD 2016 - Salida'!L71</f>
        <v>0</v>
      </c>
      <c r="M71" s="12">
        <f>'IMD 2016 - Entrada'!M71+'IMD 2016 - Salida'!M71</f>
        <v>6</v>
      </c>
      <c r="N71" s="12">
        <f>'IMD 2016 - Entrada'!N71+'IMD 2016 - Salida'!N71</f>
        <v>0</v>
      </c>
      <c r="O71" s="12">
        <f>'IMD 2016 - Entrada'!O71+'IMD 2016 - Salida'!O71</f>
        <v>0</v>
      </c>
      <c r="P71" s="12">
        <f>'IMD 2016 - Entrada'!P71+'IMD 2016 - Salida'!P71</f>
        <v>0</v>
      </c>
      <c r="Q71" s="12">
        <f>'IMD 2016 - Entrada'!Q71+'IMD 2016 - Salida'!Q71</f>
        <v>1</v>
      </c>
      <c r="R71" s="12">
        <f>'IMD 2016 - Entrada'!R71+'IMD 2016 - Salida'!R71</f>
        <v>2</v>
      </c>
      <c r="S71" s="12">
        <f>'IMD 2016 - Entrada'!S71+'IMD 2016 - Salida'!S71</f>
        <v>0</v>
      </c>
      <c r="T71" s="12">
        <f>'IMD 2016 - Entrada'!T71+'IMD 2016 - Salida'!T71</f>
        <v>0</v>
      </c>
      <c r="U71" s="12">
        <f>'IMD 2016 - Entrada'!U71+'IMD 2016 - Salida'!U71</f>
        <v>0</v>
      </c>
      <c r="V71" s="12">
        <f>'IMD 2016 - Entrada'!V71+'IMD 2016 - Salida'!V71</f>
        <v>0</v>
      </c>
      <c r="W71" s="12">
        <f>'IMD 2016 - Entrada'!W71+'IMD 2016 - Salida'!W71</f>
        <v>0</v>
      </c>
      <c r="X71" s="12">
        <f>'IMD 2016 - Entrada'!X71+'IMD 2016 - Salida'!X71</f>
        <v>0</v>
      </c>
      <c r="Y71" s="12">
        <f>'IMD 2016 - Entrada'!Y71+'IMD 2016 - Salida'!Y71</f>
        <v>0</v>
      </c>
      <c r="Z71" s="12">
        <f>'IMD 2016 - Entrada'!Z71+'IMD 2016 - Salida'!Z71</f>
        <v>0</v>
      </c>
      <c r="AA71" s="12">
        <f>'IMD 2016 - Entrada'!AA71+'IMD 2016 - Salida'!AA71</f>
        <v>0</v>
      </c>
      <c r="AB71" s="12">
        <f>'IMD 2016 - Entrada'!AB71+'IMD 2016 - Salida'!AB71</f>
        <v>0</v>
      </c>
      <c r="AC71" s="10" t="str">
        <f t="shared" ref="AC71:AC134" si="8">VLOOKUP($C71,Estaciones_2016,AC$586,0)</f>
        <v>Ancash</v>
      </c>
    </row>
    <row r="72" spans="2:29" s="18" customFormat="1" x14ac:dyDescent="0.15">
      <c r="B72" s="9">
        <f t="shared" si="3"/>
        <v>66</v>
      </c>
      <c r="C72" s="9" t="s">
        <v>215</v>
      </c>
      <c r="D72" s="10" t="str">
        <f t="shared" si="6"/>
        <v>Mollepata</v>
      </c>
      <c r="E72" s="10" t="str">
        <f t="shared" si="6"/>
        <v>Pte Tablachaca</v>
      </c>
      <c r="F72" s="10" t="str">
        <f t="shared" si="6"/>
        <v>Mollebamba</v>
      </c>
      <c r="G72" s="9" t="str">
        <f t="shared" si="6"/>
        <v>PE03N</v>
      </c>
      <c r="H72" s="11">
        <f t="shared" si="7"/>
        <v>27</v>
      </c>
      <c r="I72" s="12">
        <f>'IMD 2016 - Entrada'!I72+'IMD 2016 - Salida'!I72</f>
        <v>0</v>
      </c>
      <c r="J72" s="12">
        <f>'IMD 2016 - Entrada'!J72+'IMD 2016 - Salida'!J72</f>
        <v>3</v>
      </c>
      <c r="K72" s="12">
        <f>'IMD 2016 - Entrada'!K72+'IMD 2016 - Salida'!K72</f>
        <v>9</v>
      </c>
      <c r="L72" s="12">
        <f>'IMD 2016 - Entrada'!L72+'IMD 2016 - Salida'!L72</f>
        <v>2</v>
      </c>
      <c r="M72" s="12">
        <f>'IMD 2016 - Entrada'!M72+'IMD 2016 - Salida'!M72</f>
        <v>3</v>
      </c>
      <c r="N72" s="12">
        <f>'IMD 2016 - Entrada'!N72+'IMD 2016 - Salida'!N72</f>
        <v>2</v>
      </c>
      <c r="O72" s="12">
        <f>'IMD 2016 - Entrada'!O72+'IMD 2016 - Salida'!O72</f>
        <v>0</v>
      </c>
      <c r="P72" s="12">
        <f>'IMD 2016 - Entrada'!P72+'IMD 2016 - Salida'!P72</f>
        <v>0</v>
      </c>
      <c r="Q72" s="12">
        <f>'IMD 2016 - Entrada'!Q72+'IMD 2016 - Salida'!Q72</f>
        <v>7</v>
      </c>
      <c r="R72" s="12">
        <f>'IMD 2016 - Entrada'!R72+'IMD 2016 - Salida'!R72</f>
        <v>1</v>
      </c>
      <c r="S72" s="12">
        <f>'IMD 2016 - Entrada'!S72+'IMD 2016 - Salida'!S72</f>
        <v>0</v>
      </c>
      <c r="T72" s="12">
        <f>'IMD 2016 - Entrada'!T72+'IMD 2016 - Salida'!T72</f>
        <v>0</v>
      </c>
      <c r="U72" s="12">
        <f>'IMD 2016 - Entrada'!U72+'IMD 2016 - Salida'!U72</f>
        <v>0</v>
      </c>
      <c r="V72" s="12">
        <f>'IMD 2016 - Entrada'!V72+'IMD 2016 - Salida'!V72</f>
        <v>0</v>
      </c>
      <c r="W72" s="12">
        <f>'IMD 2016 - Entrada'!W72+'IMD 2016 - Salida'!W72</f>
        <v>0</v>
      </c>
      <c r="X72" s="12">
        <f>'IMD 2016 - Entrada'!X72+'IMD 2016 - Salida'!X72</f>
        <v>0</v>
      </c>
      <c r="Y72" s="12">
        <f>'IMD 2016 - Entrada'!Y72+'IMD 2016 - Salida'!Y72</f>
        <v>0</v>
      </c>
      <c r="Z72" s="12">
        <f>'IMD 2016 - Entrada'!Z72+'IMD 2016 - Salida'!Z72</f>
        <v>0</v>
      </c>
      <c r="AA72" s="12">
        <f>'IMD 2016 - Entrada'!AA72+'IMD 2016 - Salida'!AA72</f>
        <v>0</v>
      </c>
      <c r="AB72" s="12">
        <f>'IMD 2016 - Entrada'!AB72+'IMD 2016 - Salida'!AB72</f>
        <v>0</v>
      </c>
      <c r="AC72" s="10" t="str">
        <f t="shared" si="8"/>
        <v>Ancash</v>
      </c>
    </row>
    <row r="73" spans="2:29" s="18" customFormat="1" x14ac:dyDescent="0.15">
      <c r="B73" s="9">
        <f t="shared" ref="B73:B136" si="9">B72+1</f>
        <v>67</v>
      </c>
      <c r="C73" s="9" t="s">
        <v>216</v>
      </c>
      <c r="D73" s="10" t="str">
        <f t="shared" si="6"/>
        <v>Santa</v>
      </c>
      <c r="E73" s="10" t="str">
        <f t="shared" si="6"/>
        <v>Dv. Coishco</v>
      </c>
      <c r="F73" s="10" t="str">
        <f t="shared" si="6"/>
        <v>Santa</v>
      </c>
      <c r="G73" s="9" t="str">
        <f t="shared" si="6"/>
        <v>AN106</v>
      </c>
      <c r="H73" s="11">
        <f t="shared" si="7"/>
        <v>9335</v>
      </c>
      <c r="I73" s="12">
        <f>'IMD 2016 - Entrada'!I73+'IMD 2016 - Salida'!I73</f>
        <v>2339</v>
      </c>
      <c r="J73" s="12">
        <f>'IMD 2016 - Entrada'!J73+'IMD 2016 - Salida'!J73</f>
        <v>684</v>
      </c>
      <c r="K73" s="12">
        <f>'IMD 2016 - Entrada'!K73+'IMD 2016 - Salida'!K73</f>
        <v>688</v>
      </c>
      <c r="L73" s="12">
        <f>'IMD 2016 - Entrada'!L73+'IMD 2016 - Salida'!L73</f>
        <v>405</v>
      </c>
      <c r="M73" s="12">
        <f>'IMD 2016 - Entrada'!M73+'IMD 2016 - Salida'!M73</f>
        <v>1615</v>
      </c>
      <c r="N73" s="12">
        <f>'IMD 2016 - Entrada'!N73+'IMD 2016 - Salida'!N73</f>
        <v>82</v>
      </c>
      <c r="O73" s="12">
        <f>'IMD 2016 - Entrada'!O73+'IMD 2016 - Salida'!O73</f>
        <v>192</v>
      </c>
      <c r="P73" s="12">
        <f>'IMD 2016 - Entrada'!P73+'IMD 2016 - Salida'!P73</f>
        <v>741</v>
      </c>
      <c r="Q73" s="12">
        <f>'IMD 2016 - Entrada'!Q73+'IMD 2016 - Salida'!Q73</f>
        <v>673</v>
      </c>
      <c r="R73" s="12">
        <f>'IMD 2016 - Entrada'!R73+'IMD 2016 - Salida'!R73</f>
        <v>370</v>
      </c>
      <c r="S73" s="12">
        <f>'IMD 2016 - Entrada'!S73+'IMD 2016 - Salida'!S73</f>
        <v>97</v>
      </c>
      <c r="T73" s="12">
        <f>'IMD 2016 - Entrada'!T73+'IMD 2016 - Salida'!T73</f>
        <v>34</v>
      </c>
      <c r="U73" s="12">
        <f>'IMD 2016 - Entrada'!U73+'IMD 2016 - Salida'!U73</f>
        <v>16</v>
      </c>
      <c r="V73" s="12">
        <f>'IMD 2016 - Entrada'!V73+'IMD 2016 - Salida'!V73</f>
        <v>140</v>
      </c>
      <c r="W73" s="12">
        <f>'IMD 2016 - Entrada'!W73+'IMD 2016 - Salida'!W73</f>
        <v>1136</v>
      </c>
      <c r="X73" s="12">
        <f>'IMD 2016 - Entrada'!X73+'IMD 2016 - Salida'!X73</f>
        <v>21</v>
      </c>
      <c r="Y73" s="12">
        <f>'IMD 2016 - Entrada'!Y73+'IMD 2016 - Salida'!Y73</f>
        <v>4</v>
      </c>
      <c r="Z73" s="12">
        <f>'IMD 2016 - Entrada'!Z73+'IMD 2016 - Salida'!Z73</f>
        <v>46</v>
      </c>
      <c r="AA73" s="12">
        <f>'IMD 2016 - Entrada'!AA73+'IMD 2016 - Salida'!AA73</f>
        <v>52</v>
      </c>
      <c r="AB73" s="12">
        <f>'IMD 2016 - Entrada'!AB73+'IMD 2016 - Salida'!AB73</f>
        <v>0</v>
      </c>
      <c r="AC73" s="10" t="str">
        <f t="shared" si="8"/>
        <v>Ancash</v>
      </c>
    </row>
    <row r="74" spans="2:29" s="18" customFormat="1" x14ac:dyDescent="0.15">
      <c r="B74" s="9">
        <f t="shared" si="9"/>
        <v>68</v>
      </c>
      <c r="C74" s="9" t="s">
        <v>217</v>
      </c>
      <c r="D74" s="10" t="str">
        <f t="shared" si="6"/>
        <v>Vesique</v>
      </c>
      <c r="E74" s="10" t="str">
        <f t="shared" si="6"/>
        <v>Dv. Pto. Vesique (PE-01N/AN-106)</v>
      </c>
      <c r="F74" s="10" t="str">
        <f t="shared" si="6"/>
        <v>Dv. Aeropuerto de Chimbote</v>
      </c>
      <c r="G74" s="9" t="str">
        <f t="shared" si="6"/>
        <v>AN106</v>
      </c>
      <c r="H74" s="11">
        <f t="shared" si="7"/>
        <v>7865</v>
      </c>
      <c r="I74" s="12">
        <f>'IMD 2016 - Entrada'!I74+'IMD 2016 - Salida'!I74</f>
        <v>1312</v>
      </c>
      <c r="J74" s="12">
        <f>'IMD 2016 - Entrada'!J74+'IMD 2016 - Salida'!J74</f>
        <v>928</v>
      </c>
      <c r="K74" s="12">
        <f>'IMD 2016 - Entrada'!K74+'IMD 2016 - Salida'!K74</f>
        <v>835</v>
      </c>
      <c r="L74" s="12">
        <f>'IMD 2016 - Entrada'!L74+'IMD 2016 - Salida'!L74</f>
        <v>418</v>
      </c>
      <c r="M74" s="12">
        <f>'IMD 2016 - Entrada'!M74+'IMD 2016 - Salida'!M74</f>
        <v>964</v>
      </c>
      <c r="N74" s="12">
        <f>'IMD 2016 - Entrada'!N74+'IMD 2016 - Salida'!N74</f>
        <v>43</v>
      </c>
      <c r="O74" s="12">
        <f>'IMD 2016 - Entrada'!O74+'IMD 2016 - Salida'!O74</f>
        <v>122</v>
      </c>
      <c r="P74" s="12">
        <f>'IMD 2016 - Entrada'!P74+'IMD 2016 - Salida'!P74</f>
        <v>763</v>
      </c>
      <c r="Q74" s="12">
        <f>'IMD 2016 - Entrada'!Q74+'IMD 2016 - Salida'!Q74</f>
        <v>538</v>
      </c>
      <c r="R74" s="12">
        <f>'IMD 2016 - Entrada'!R74+'IMD 2016 - Salida'!R74</f>
        <v>311</v>
      </c>
      <c r="S74" s="12">
        <f>'IMD 2016 - Entrada'!S74+'IMD 2016 - Salida'!S74</f>
        <v>100</v>
      </c>
      <c r="T74" s="12">
        <f>'IMD 2016 - Entrada'!T74+'IMD 2016 - Salida'!T74</f>
        <v>25</v>
      </c>
      <c r="U74" s="12">
        <f>'IMD 2016 - Entrada'!U74+'IMD 2016 - Salida'!U74</f>
        <v>13</v>
      </c>
      <c r="V74" s="12">
        <f>'IMD 2016 - Entrada'!V74+'IMD 2016 - Salida'!V74</f>
        <v>95</v>
      </c>
      <c r="W74" s="12">
        <f>'IMD 2016 - Entrada'!W74+'IMD 2016 - Salida'!W74</f>
        <v>1284</v>
      </c>
      <c r="X74" s="12">
        <f>'IMD 2016 - Entrada'!X74+'IMD 2016 - Salida'!X74</f>
        <v>11</v>
      </c>
      <c r="Y74" s="12">
        <f>'IMD 2016 - Entrada'!Y74+'IMD 2016 - Salida'!Y74</f>
        <v>5</v>
      </c>
      <c r="Z74" s="12">
        <f>'IMD 2016 - Entrada'!Z74+'IMD 2016 - Salida'!Z74</f>
        <v>43</v>
      </c>
      <c r="AA74" s="12">
        <f>'IMD 2016 - Entrada'!AA74+'IMD 2016 - Salida'!AA74</f>
        <v>55</v>
      </c>
      <c r="AB74" s="12">
        <f>'IMD 2016 - Entrada'!AB74+'IMD 2016 - Salida'!AB74</f>
        <v>0</v>
      </c>
      <c r="AC74" s="10" t="str">
        <f t="shared" si="8"/>
        <v>Ancash</v>
      </c>
    </row>
    <row r="75" spans="2:29" s="18" customFormat="1" x14ac:dyDescent="0.15">
      <c r="B75" s="9">
        <f t="shared" si="9"/>
        <v>69</v>
      </c>
      <c r="C75" s="9" t="s">
        <v>218</v>
      </c>
      <c r="D75" s="10" t="str">
        <f t="shared" si="6"/>
        <v>Samanco</v>
      </c>
      <c r="E75" s="10" t="str">
        <f t="shared" si="6"/>
        <v>Dv. Nepeña (PE-01N/AN-103)</v>
      </c>
      <c r="F75" s="10" t="str">
        <f t="shared" si="6"/>
        <v>Dv. Pto Vesique</v>
      </c>
      <c r="G75" s="9" t="str">
        <f t="shared" si="6"/>
        <v>PE01N</v>
      </c>
      <c r="H75" s="11">
        <f t="shared" si="7"/>
        <v>7624</v>
      </c>
      <c r="I75" s="12">
        <f>'IMD 2016 - Entrada'!I75+'IMD 2016 - Salida'!I75</f>
        <v>1242</v>
      </c>
      <c r="J75" s="12">
        <f>'IMD 2016 - Entrada'!J75+'IMD 2016 - Salida'!J75</f>
        <v>837</v>
      </c>
      <c r="K75" s="12">
        <f>'IMD 2016 - Entrada'!K75+'IMD 2016 - Salida'!K75</f>
        <v>824</v>
      </c>
      <c r="L75" s="12">
        <f>'IMD 2016 - Entrada'!L75+'IMD 2016 - Salida'!L75</f>
        <v>389</v>
      </c>
      <c r="M75" s="12">
        <f>'IMD 2016 - Entrada'!M75+'IMD 2016 - Salida'!M75</f>
        <v>963</v>
      </c>
      <c r="N75" s="12">
        <f>'IMD 2016 - Entrada'!N75+'IMD 2016 - Salida'!N75</f>
        <v>60</v>
      </c>
      <c r="O75" s="12">
        <f>'IMD 2016 - Entrada'!O75+'IMD 2016 - Salida'!O75</f>
        <v>88</v>
      </c>
      <c r="P75" s="12">
        <f>'IMD 2016 - Entrada'!P75+'IMD 2016 - Salida'!P75</f>
        <v>777</v>
      </c>
      <c r="Q75" s="12">
        <f>'IMD 2016 - Entrada'!Q75+'IMD 2016 - Salida'!Q75</f>
        <v>525</v>
      </c>
      <c r="R75" s="12">
        <f>'IMD 2016 - Entrada'!R75+'IMD 2016 - Salida'!R75</f>
        <v>279</v>
      </c>
      <c r="S75" s="12">
        <f>'IMD 2016 - Entrada'!S75+'IMD 2016 - Salida'!S75</f>
        <v>107</v>
      </c>
      <c r="T75" s="12">
        <f>'IMD 2016 - Entrada'!T75+'IMD 2016 - Salida'!T75</f>
        <v>18</v>
      </c>
      <c r="U75" s="12">
        <f>'IMD 2016 - Entrada'!U75+'IMD 2016 - Salida'!U75</f>
        <v>18</v>
      </c>
      <c r="V75" s="12">
        <f>'IMD 2016 - Entrada'!V75+'IMD 2016 - Salida'!V75</f>
        <v>125</v>
      </c>
      <c r="W75" s="12">
        <f>'IMD 2016 - Entrada'!W75+'IMD 2016 - Salida'!W75</f>
        <v>1249</v>
      </c>
      <c r="X75" s="12">
        <f>'IMD 2016 - Entrada'!X75+'IMD 2016 - Salida'!X75</f>
        <v>7</v>
      </c>
      <c r="Y75" s="12">
        <f>'IMD 2016 - Entrada'!Y75+'IMD 2016 - Salida'!Y75</f>
        <v>4</v>
      </c>
      <c r="Z75" s="12">
        <f>'IMD 2016 - Entrada'!Z75+'IMD 2016 - Salida'!Z75</f>
        <v>44</v>
      </c>
      <c r="AA75" s="12">
        <f>'IMD 2016 - Entrada'!AA75+'IMD 2016 - Salida'!AA75</f>
        <v>68</v>
      </c>
      <c r="AB75" s="12">
        <f>'IMD 2016 - Entrada'!AB75+'IMD 2016 - Salida'!AB75</f>
        <v>0</v>
      </c>
      <c r="AC75" s="10" t="str">
        <f t="shared" si="8"/>
        <v>Ancash</v>
      </c>
    </row>
    <row r="76" spans="2:29" s="18" customFormat="1" x14ac:dyDescent="0.15">
      <c r="B76" s="9">
        <f t="shared" si="9"/>
        <v>70</v>
      </c>
      <c r="C76" s="9" t="s">
        <v>219</v>
      </c>
      <c r="D76" s="10" t="str">
        <f t="shared" si="6"/>
        <v>Huanbacho</v>
      </c>
      <c r="E76" s="10" t="str">
        <f t="shared" si="6"/>
        <v>Dv. Tortugas</v>
      </c>
      <c r="F76" s="10" t="str">
        <f t="shared" si="6"/>
        <v>Dv. Nepeña (PE-01N/AN-103)</v>
      </c>
      <c r="G76" s="9" t="str">
        <f t="shared" si="6"/>
        <v>PE01N</v>
      </c>
      <c r="H76" s="11">
        <f t="shared" si="7"/>
        <v>5730</v>
      </c>
      <c r="I76" s="12">
        <f>'IMD 2016 - Entrada'!I76+'IMD 2016 - Salida'!I76</f>
        <v>763</v>
      </c>
      <c r="J76" s="12">
        <f>'IMD 2016 - Entrada'!J76+'IMD 2016 - Salida'!J76</f>
        <v>185</v>
      </c>
      <c r="K76" s="12">
        <f>'IMD 2016 - Entrada'!K76+'IMD 2016 - Salida'!K76</f>
        <v>615</v>
      </c>
      <c r="L76" s="12">
        <f>'IMD 2016 - Entrada'!L76+'IMD 2016 - Salida'!L76</f>
        <v>319</v>
      </c>
      <c r="M76" s="12">
        <f>'IMD 2016 - Entrada'!M76+'IMD 2016 - Salida'!M76</f>
        <v>707</v>
      </c>
      <c r="N76" s="12">
        <f>'IMD 2016 - Entrada'!N76+'IMD 2016 - Salida'!N76</f>
        <v>40</v>
      </c>
      <c r="O76" s="12">
        <f>'IMD 2016 - Entrada'!O76+'IMD 2016 - Salida'!O76</f>
        <v>91</v>
      </c>
      <c r="P76" s="12">
        <f>'IMD 2016 - Entrada'!P76+'IMD 2016 - Salida'!P76</f>
        <v>728</v>
      </c>
      <c r="Q76" s="12">
        <f>'IMD 2016 - Entrada'!Q76+'IMD 2016 - Salida'!Q76</f>
        <v>457</v>
      </c>
      <c r="R76" s="12">
        <f>'IMD 2016 - Entrada'!R76+'IMD 2016 - Salida'!R76</f>
        <v>294</v>
      </c>
      <c r="S76" s="12">
        <f>'IMD 2016 - Entrada'!S76+'IMD 2016 - Salida'!S76</f>
        <v>85</v>
      </c>
      <c r="T76" s="12">
        <f>'IMD 2016 - Entrada'!T76+'IMD 2016 - Salida'!T76</f>
        <v>24</v>
      </c>
      <c r="U76" s="12">
        <f>'IMD 2016 - Entrada'!U76+'IMD 2016 - Salida'!U76</f>
        <v>26</v>
      </c>
      <c r="V76" s="12">
        <f>'IMD 2016 - Entrada'!V76+'IMD 2016 - Salida'!V76</f>
        <v>101</v>
      </c>
      <c r="W76" s="12">
        <f>'IMD 2016 - Entrada'!W76+'IMD 2016 - Salida'!W76</f>
        <v>1188</v>
      </c>
      <c r="X76" s="12">
        <f>'IMD 2016 - Entrada'!X76+'IMD 2016 - Salida'!X76</f>
        <v>13</v>
      </c>
      <c r="Y76" s="12">
        <f>'IMD 2016 - Entrada'!Y76+'IMD 2016 - Salida'!Y76</f>
        <v>24</v>
      </c>
      <c r="Z76" s="12">
        <f>'IMD 2016 - Entrada'!Z76+'IMD 2016 - Salida'!Z76</f>
        <v>36</v>
      </c>
      <c r="AA76" s="12">
        <f>'IMD 2016 - Entrada'!AA76+'IMD 2016 - Salida'!AA76</f>
        <v>34</v>
      </c>
      <c r="AB76" s="12">
        <f>'IMD 2016 - Entrada'!AB76+'IMD 2016 - Salida'!AB76</f>
        <v>0</v>
      </c>
      <c r="AC76" s="10" t="str">
        <f t="shared" si="8"/>
        <v>Ancash</v>
      </c>
    </row>
    <row r="77" spans="2:29" s="18" customFormat="1" x14ac:dyDescent="0.15">
      <c r="B77" s="9">
        <f t="shared" si="9"/>
        <v>71</v>
      </c>
      <c r="C77" s="9" t="s">
        <v>220</v>
      </c>
      <c r="D77" s="10" t="str">
        <f t="shared" si="6"/>
        <v>Tortugas</v>
      </c>
      <c r="E77" s="10" t="str">
        <f t="shared" si="6"/>
        <v>Casma Acceso Sur</v>
      </c>
      <c r="F77" s="10" t="str">
        <f t="shared" si="6"/>
        <v>Casma Acceso Norte (Dv. Pto. Pobre)</v>
      </c>
      <c r="G77" s="9" t="str">
        <f t="shared" si="6"/>
        <v>PE01N</v>
      </c>
      <c r="H77" s="11">
        <f t="shared" si="7"/>
        <v>6650</v>
      </c>
      <c r="I77" s="12">
        <f>'IMD 2016 - Entrada'!I77+'IMD 2016 - Salida'!I77</f>
        <v>951</v>
      </c>
      <c r="J77" s="12">
        <f>'IMD 2016 - Entrada'!J77+'IMD 2016 - Salida'!J77</f>
        <v>276</v>
      </c>
      <c r="K77" s="12">
        <f>'IMD 2016 - Entrada'!K77+'IMD 2016 - Salida'!K77</f>
        <v>840</v>
      </c>
      <c r="L77" s="12">
        <f>'IMD 2016 - Entrada'!L77+'IMD 2016 - Salida'!L77</f>
        <v>414</v>
      </c>
      <c r="M77" s="12">
        <f>'IMD 2016 - Entrada'!M77+'IMD 2016 - Salida'!M77</f>
        <v>752</v>
      </c>
      <c r="N77" s="12">
        <f>'IMD 2016 - Entrada'!N77+'IMD 2016 - Salida'!N77</f>
        <v>32</v>
      </c>
      <c r="O77" s="12">
        <f>'IMD 2016 - Entrada'!O77+'IMD 2016 - Salida'!O77</f>
        <v>151</v>
      </c>
      <c r="P77" s="12">
        <f>'IMD 2016 - Entrada'!P77+'IMD 2016 - Salida'!P77</f>
        <v>766</v>
      </c>
      <c r="Q77" s="12">
        <f>'IMD 2016 - Entrada'!Q77+'IMD 2016 - Salida'!Q77</f>
        <v>643</v>
      </c>
      <c r="R77" s="12">
        <f>'IMD 2016 - Entrada'!R77+'IMD 2016 - Salida'!R77</f>
        <v>366</v>
      </c>
      <c r="S77" s="12">
        <f>'IMD 2016 - Entrada'!S77+'IMD 2016 - Salida'!S77</f>
        <v>85</v>
      </c>
      <c r="T77" s="12">
        <f>'IMD 2016 - Entrada'!T77+'IMD 2016 - Salida'!T77</f>
        <v>21</v>
      </c>
      <c r="U77" s="12">
        <f>'IMD 2016 - Entrada'!U77+'IMD 2016 - Salida'!U77</f>
        <v>31</v>
      </c>
      <c r="V77" s="12">
        <f>'IMD 2016 - Entrada'!V77+'IMD 2016 - Salida'!V77</f>
        <v>118</v>
      </c>
      <c r="W77" s="12">
        <f>'IMD 2016 - Entrada'!W77+'IMD 2016 - Salida'!W77</f>
        <v>1103</v>
      </c>
      <c r="X77" s="12">
        <f>'IMD 2016 - Entrada'!X77+'IMD 2016 - Salida'!X77</f>
        <v>17</v>
      </c>
      <c r="Y77" s="12">
        <f>'IMD 2016 - Entrada'!Y77+'IMD 2016 - Salida'!Y77</f>
        <v>16</v>
      </c>
      <c r="Z77" s="12">
        <f>'IMD 2016 - Entrada'!Z77+'IMD 2016 - Salida'!Z77</f>
        <v>27</v>
      </c>
      <c r="AA77" s="12">
        <f>'IMD 2016 - Entrada'!AA77+'IMD 2016 - Salida'!AA77</f>
        <v>41</v>
      </c>
      <c r="AB77" s="12">
        <f>'IMD 2016 - Entrada'!AB77+'IMD 2016 - Salida'!AB77</f>
        <v>0</v>
      </c>
      <c r="AC77" s="10" t="str">
        <f t="shared" si="8"/>
        <v>Ancash</v>
      </c>
    </row>
    <row r="78" spans="2:29" s="18" customFormat="1" x14ac:dyDescent="0.15">
      <c r="B78" s="9">
        <f t="shared" si="9"/>
        <v>72</v>
      </c>
      <c r="C78" s="9" t="s">
        <v>221</v>
      </c>
      <c r="D78" s="10" t="str">
        <f t="shared" si="6"/>
        <v>Carrizales</v>
      </c>
      <c r="E78" s="10" t="str">
        <f t="shared" si="6"/>
        <v>Dv. Huaraz (PE-01N/PE-014)</v>
      </c>
      <c r="F78" s="10" t="str">
        <f t="shared" si="6"/>
        <v>Casma Acceso Sur</v>
      </c>
      <c r="G78" s="9" t="str">
        <f t="shared" si="6"/>
        <v>PE01N</v>
      </c>
      <c r="H78" s="11">
        <f t="shared" si="7"/>
        <v>6107</v>
      </c>
      <c r="I78" s="12">
        <f>'IMD 2016 - Entrada'!I78+'IMD 2016 - Salida'!I78</f>
        <v>803</v>
      </c>
      <c r="J78" s="12">
        <f>'IMD 2016 - Entrada'!J78+'IMD 2016 - Salida'!J78</f>
        <v>850</v>
      </c>
      <c r="K78" s="12">
        <f>'IMD 2016 - Entrada'!K78+'IMD 2016 - Salida'!K78</f>
        <v>791</v>
      </c>
      <c r="L78" s="12">
        <f>'IMD 2016 - Entrada'!L78+'IMD 2016 - Salida'!L78</f>
        <v>368</v>
      </c>
      <c r="M78" s="12">
        <f>'IMD 2016 - Entrada'!M78+'IMD 2016 - Salida'!M78</f>
        <v>231</v>
      </c>
      <c r="N78" s="12">
        <f>'IMD 2016 - Entrada'!N78+'IMD 2016 - Salida'!N78</f>
        <v>35</v>
      </c>
      <c r="O78" s="12">
        <f>'IMD 2016 - Entrada'!O78+'IMD 2016 - Salida'!O78</f>
        <v>102</v>
      </c>
      <c r="P78" s="12">
        <f>'IMD 2016 - Entrada'!P78+'IMD 2016 - Salida'!P78</f>
        <v>663</v>
      </c>
      <c r="Q78" s="12">
        <f>'IMD 2016 - Entrada'!Q78+'IMD 2016 - Salida'!Q78</f>
        <v>557</v>
      </c>
      <c r="R78" s="12">
        <f>'IMD 2016 - Entrada'!R78+'IMD 2016 - Salida'!R78</f>
        <v>269</v>
      </c>
      <c r="S78" s="12">
        <f>'IMD 2016 - Entrada'!S78+'IMD 2016 - Salida'!S78</f>
        <v>107</v>
      </c>
      <c r="T78" s="12">
        <f>'IMD 2016 - Entrada'!T78+'IMD 2016 - Salida'!T78</f>
        <v>51</v>
      </c>
      <c r="U78" s="12">
        <f>'IMD 2016 - Entrada'!U78+'IMD 2016 - Salida'!U78</f>
        <v>34</v>
      </c>
      <c r="V78" s="12">
        <f>'IMD 2016 - Entrada'!V78+'IMD 2016 - Salida'!V78</f>
        <v>111</v>
      </c>
      <c r="W78" s="12">
        <f>'IMD 2016 - Entrada'!W78+'IMD 2016 - Salida'!W78</f>
        <v>1037</v>
      </c>
      <c r="X78" s="12">
        <f>'IMD 2016 - Entrada'!X78+'IMD 2016 - Salida'!X78</f>
        <v>12</v>
      </c>
      <c r="Y78" s="12">
        <f>'IMD 2016 - Entrada'!Y78+'IMD 2016 - Salida'!Y78</f>
        <v>13</v>
      </c>
      <c r="Z78" s="12">
        <f>'IMD 2016 - Entrada'!Z78+'IMD 2016 - Salida'!Z78</f>
        <v>38</v>
      </c>
      <c r="AA78" s="12">
        <f>'IMD 2016 - Entrada'!AA78+'IMD 2016 - Salida'!AA78</f>
        <v>35</v>
      </c>
      <c r="AB78" s="12">
        <f>'IMD 2016 - Entrada'!AB78+'IMD 2016 - Salida'!AB78</f>
        <v>0</v>
      </c>
      <c r="AC78" s="10" t="str">
        <f t="shared" si="8"/>
        <v>Ancash</v>
      </c>
    </row>
    <row r="79" spans="2:29" s="18" customFormat="1" x14ac:dyDescent="0.15">
      <c r="B79" s="9">
        <f t="shared" si="9"/>
        <v>73</v>
      </c>
      <c r="C79" s="9" t="s">
        <v>222</v>
      </c>
      <c r="D79" s="10" t="str">
        <f t="shared" si="6"/>
        <v>Buena Vista Alta</v>
      </c>
      <c r="E79" s="10" t="str">
        <f t="shared" si="6"/>
        <v>Pte. Carrizales (Casma)</v>
      </c>
      <c r="F79" s="10" t="str">
        <f t="shared" si="6"/>
        <v>Cruz Punta</v>
      </c>
      <c r="G79" s="9" t="str">
        <f t="shared" si="6"/>
        <v>PE014</v>
      </c>
      <c r="H79" s="11">
        <f t="shared" si="7"/>
        <v>1323</v>
      </c>
      <c r="I79" s="12">
        <f>'IMD 2016 - Entrada'!I79+'IMD 2016 - Salida'!I79</f>
        <v>297</v>
      </c>
      <c r="J79" s="12">
        <f>'IMD 2016 - Entrada'!J79+'IMD 2016 - Salida'!J79</f>
        <v>400</v>
      </c>
      <c r="K79" s="12">
        <f>'IMD 2016 - Entrada'!K79+'IMD 2016 - Salida'!K79</f>
        <v>164</v>
      </c>
      <c r="L79" s="12">
        <f>'IMD 2016 - Entrada'!L79+'IMD 2016 - Salida'!L79</f>
        <v>14</v>
      </c>
      <c r="M79" s="12">
        <f>'IMD 2016 - Entrada'!M79+'IMD 2016 - Salida'!M79</f>
        <v>193</v>
      </c>
      <c r="N79" s="12">
        <f>'IMD 2016 - Entrada'!N79+'IMD 2016 - Salida'!N79</f>
        <v>8</v>
      </c>
      <c r="O79" s="12">
        <f>'IMD 2016 - Entrada'!O79+'IMD 2016 - Salida'!O79</f>
        <v>39</v>
      </c>
      <c r="P79" s="12">
        <f>'IMD 2016 - Entrada'!P79+'IMD 2016 - Salida'!P79</f>
        <v>16</v>
      </c>
      <c r="Q79" s="12">
        <f>'IMD 2016 - Entrada'!Q79+'IMD 2016 - Salida'!Q79</f>
        <v>131</v>
      </c>
      <c r="R79" s="12">
        <f>'IMD 2016 - Entrada'!R79+'IMD 2016 - Salida'!R79</f>
        <v>22</v>
      </c>
      <c r="S79" s="12">
        <f>'IMD 2016 - Entrada'!S79+'IMD 2016 - Salida'!S79</f>
        <v>10</v>
      </c>
      <c r="T79" s="12">
        <f>'IMD 2016 - Entrada'!T79+'IMD 2016 - Salida'!T79</f>
        <v>0</v>
      </c>
      <c r="U79" s="12">
        <f>'IMD 2016 - Entrada'!U79+'IMD 2016 - Salida'!U79</f>
        <v>4</v>
      </c>
      <c r="V79" s="12">
        <f>'IMD 2016 - Entrada'!V79+'IMD 2016 - Salida'!V79</f>
        <v>2</v>
      </c>
      <c r="W79" s="12">
        <f>'IMD 2016 - Entrada'!W79+'IMD 2016 - Salida'!W79</f>
        <v>21</v>
      </c>
      <c r="X79" s="12">
        <f>'IMD 2016 - Entrada'!X79+'IMD 2016 - Salida'!X79</f>
        <v>0</v>
      </c>
      <c r="Y79" s="12">
        <f>'IMD 2016 - Entrada'!Y79+'IMD 2016 - Salida'!Y79</f>
        <v>0</v>
      </c>
      <c r="Z79" s="12">
        <f>'IMD 2016 - Entrada'!Z79+'IMD 2016 - Salida'!Z79</f>
        <v>0</v>
      </c>
      <c r="AA79" s="12">
        <f>'IMD 2016 - Entrada'!AA79+'IMD 2016 - Salida'!AA79</f>
        <v>2</v>
      </c>
      <c r="AB79" s="12">
        <f>'IMD 2016 - Entrada'!AB79+'IMD 2016 - Salida'!AB79</f>
        <v>0</v>
      </c>
      <c r="AC79" s="10" t="str">
        <f t="shared" si="8"/>
        <v>Ancash</v>
      </c>
    </row>
    <row r="80" spans="2:29" s="18" customFormat="1" x14ac:dyDescent="0.15">
      <c r="B80" s="9">
        <f t="shared" si="9"/>
        <v>74</v>
      </c>
      <c r="C80" s="9" t="s">
        <v>223</v>
      </c>
      <c r="D80" s="10" t="str">
        <f t="shared" si="6"/>
        <v>Yaután</v>
      </c>
      <c r="E80" s="10" t="str">
        <f t="shared" si="6"/>
        <v>Yaután</v>
      </c>
      <c r="F80" s="10" t="str">
        <f t="shared" si="6"/>
        <v>Pariacoto</v>
      </c>
      <c r="G80" s="9" t="str">
        <f t="shared" si="6"/>
        <v>PE014</v>
      </c>
      <c r="H80" s="11">
        <f t="shared" si="7"/>
        <v>677</v>
      </c>
      <c r="I80" s="12">
        <f>'IMD 2016 - Entrada'!I80+'IMD 2016 - Salida'!I80</f>
        <v>247</v>
      </c>
      <c r="J80" s="12">
        <f>'IMD 2016 - Entrada'!J80+'IMD 2016 - Salida'!J80</f>
        <v>134</v>
      </c>
      <c r="K80" s="12">
        <f>'IMD 2016 - Entrada'!K80+'IMD 2016 - Salida'!K80</f>
        <v>88</v>
      </c>
      <c r="L80" s="12">
        <f>'IMD 2016 - Entrada'!L80+'IMD 2016 - Salida'!L80</f>
        <v>38</v>
      </c>
      <c r="M80" s="12">
        <f>'IMD 2016 - Entrada'!M80+'IMD 2016 - Salida'!M80</f>
        <v>17</v>
      </c>
      <c r="N80" s="12">
        <f>'IMD 2016 - Entrada'!N80+'IMD 2016 - Salida'!N80</f>
        <v>0</v>
      </c>
      <c r="O80" s="12">
        <f>'IMD 2016 - Entrada'!O80+'IMD 2016 - Salida'!O80</f>
        <v>34</v>
      </c>
      <c r="P80" s="12">
        <f>'IMD 2016 - Entrada'!P80+'IMD 2016 - Salida'!P80</f>
        <v>15</v>
      </c>
      <c r="Q80" s="12">
        <f>'IMD 2016 - Entrada'!Q80+'IMD 2016 - Salida'!Q80</f>
        <v>61</v>
      </c>
      <c r="R80" s="12">
        <f>'IMD 2016 - Entrada'!R80+'IMD 2016 - Salida'!R80</f>
        <v>12</v>
      </c>
      <c r="S80" s="12">
        <f>'IMD 2016 - Entrada'!S80+'IMD 2016 - Salida'!S80</f>
        <v>5</v>
      </c>
      <c r="T80" s="12">
        <f>'IMD 2016 - Entrada'!T80+'IMD 2016 - Salida'!T80</f>
        <v>0</v>
      </c>
      <c r="U80" s="12">
        <f>'IMD 2016 - Entrada'!U80+'IMD 2016 - Salida'!U80</f>
        <v>3</v>
      </c>
      <c r="V80" s="12">
        <f>'IMD 2016 - Entrada'!V80+'IMD 2016 - Salida'!V80</f>
        <v>2</v>
      </c>
      <c r="W80" s="12">
        <f>'IMD 2016 - Entrada'!W80+'IMD 2016 - Salida'!W80</f>
        <v>19</v>
      </c>
      <c r="X80" s="12">
        <f>'IMD 2016 - Entrada'!X80+'IMD 2016 - Salida'!X80</f>
        <v>0</v>
      </c>
      <c r="Y80" s="12">
        <f>'IMD 2016 - Entrada'!Y80+'IMD 2016 - Salida'!Y80</f>
        <v>0</v>
      </c>
      <c r="Z80" s="12">
        <f>'IMD 2016 - Entrada'!Z80+'IMD 2016 - Salida'!Z80</f>
        <v>0</v>
      </c>
      <c r="AA80" s="12">
        <f>'IMD 2016 - Entrada'!AA80+'IMD 2016 - Salida'!AA80</f>
        <v>2</v>
      </c>
      <c r="AB80" s="12">
        <f>'IMD 2016 - Entrada'!AB80+'IMD 2016 - Salida'!AB80</f>
        <v>0</v>
      </c>
      <c r="AC80" s="10" t="str">
        <f t="shared" si="8"/>
        <v>Ancash</v>
      </c>
    </row>
    <row r="81" spans="2:29" s="18" customFormat="1" x14ac:dyDescent="0.15">
      <c r="B81" s="9">
        <f t="shared" si="9"/>
        <v>75</v>
      </c>
      <c r="C81" s="9" t="s">
        <v>224</v>
      </c>
      <c r="D81" s="10" t="str">
        <f t="shared" si="6"/>
        <v>Yupash</v>
      </c>
      <c r="E81" s="10" t="str">
        <f t="shared" si="6"/>
        <v>Pariacoto</v>
      </c>
      <c r="F81" s="10" t="str">
        <f t="shared" si="6"/>
        <v>Yupash</v>
      </c>
      <c r="G81" s="9" t="str">
        <f t="shared" si="6"/>
        <v>PE014</v>
      </c>
      <c r="H81" s="11">
        <f t="shared" si="7"/>
        <v>795</v>
      </c>
      <c r="I81" s="12">
        <f>'IMD 2016 - Entrada'!I81+'IMD 2016 - Salida'!I81</f>
        <v>264</v>
      </c>
      <c r="J81" s="12">
        <f>'IMD 2016 - Entrada'!J81+'IMD 2016 - Salida'!J81</f>
        <v>101</v>
      </c>
      <c r="K81" s="12">
        <f>'IMD 2016 - Entrada'!K81+'IMD 2016 - Salida'!K81</f>
        <v>136</v>
      </c>
      <c r="L81" s="12">
        <f>'IMD 2016 - Entrada'!L81+'IMD 2016 - Salida'!L81</f>
        <v>9</v>
      </c>
      <c r="M81" s="12">
        <f>'IMD 2016 - Entrada'!M81+'IMD 2016 - Salida'!M81</f>
        <v>63</v>
      </c>
      <c r="N81" s="12">
        <f>'IMD 2016 - Entrada'!N81+'IMD 2016 - Salida'!N81</f>
        <v>7</v>
      </c>
      <c r="O81" s="12">
        <f>'IMD 2016 - Entrada'!O81+'IMD 2016 - Salida'!O81</f>
        <v>54</v>
      </c>
      <c r="P81" s="12">
        <f>'IMD 2016 - Entrada'!P81+'IMD 2016 - Salida'!P81</f>
        <v>25</v>
      </c>
      <c r="Q81" s="12">
        <f>'IMD 2016 - Entrada'!Q81+'IMD 2016 - Salida'!Q81</f>
        <v>50</v>
      </c>
      <c r="R81" s="12">
        <f>'IMD 2016 - Entrada'!R81+'IMD 2016 - Salida'!R81</f>
        <v>30</v>
      </c>
      <c r="S81" s="12">
        <f>'IMD 2016 - Entrada'!S81+'IMD 2016 - Salida'!S81</f>
        <v>17</v>
      </c>
      <c r="T81" s="12">
        <f>'IMD 2016 - Entrada'!T81+'IMD 2016 - Salida'!T81</f>
        <v>1</v>
      </c>
      <c r="U81" s="12">
        <f>'IMD 2016 - Entrada'!U81+'IMD 2016 - Salida'!U81</f>
        <v>6</v>
      </c>
      <c r="V81" s="12">
        <f>'IMD 2016 - Entrada'!V81+'IMD 2016 - Salida'!V81</f>
        <v>3</v>
      </c>
      <c r="W81" s="12">
        <f>'IMD 2016 - Entrada'!W81+'IMD 2016 - Salida'!W81</f>
        <v>27</v>
      </c>
      <c r="X81" s="12">
        <f>'IMD 2016 - Entrada'!X81+'IMD 2016 - Salida'!X81</f>
        <v>0</v>
      </c>
      <c r="Y81" s="12">
        <f>'IMD 2016 - Entrada'!Y81+'IMD 2016 - Salida'!Y81</f>
        <v>0</v>
      </c>
      <c r="Z81" s="12">
        <f>'IMD 2016 - Entrada'!Z81+'IMD 2016 - Salida'!Z81</f>
        <v>2</v>
      </c>
      <c r="AA81" s="12">
        <f>'IMD 2016 - Entrada'!AA81+'IMD 2016 - Salida'!AA81</f>
        <v>0</v>
      </c>
      <c r="AB81" s="12">
        <f>'IMD 2016 - Entrada'!AB81+'IMD 2016 - Salida'!AB81</f>
        <v>0</v>
      </c>
      <c r="AC81" s="10" t="str">
        <f t="shared" si="8"/>
        <v>Ancash</v>
      </c>
    </row>
    <row r="82" spans="2:29" s="18" customFormat="1" x14ac:dyDescent="0.15">
      <c r="B82" s="9">
        <f t="shared" si="9"/>
        <v>76</v>
      </c>
      <c r="C82" s="9" t="s">
        <v>225</v>
      </c>
      <c r="D82" s="10" t="str">
        <f t="shared" si="6"/>
        <v>Culebras</v>
      </c>
      <c r="E82" s="10" t="str">
        <f t="shared" si="6"/>
        <v>Dv. Culebras</v>
      </c>
      <c r="F82" s="10" t="str">
        <f t="shared" si="6"/>
        <v>Km 319+998</v>
      </c>
      <c r="G82" s="9" t="str">
        <f t="shared" si="6"/>
        <v>PE01N</v>
      </c>
      <c r="H82" s="11">
        <f t="shared" si="7"/>
        <v>4254</v>
      </c>
      <c r="I82" s="12">
        <f>'IMD 2016 - Entrada'!I82+'IMD 2016 - Salida'!I82</f>
        <v>456</v>
      </c>
      <c r="J82" s="12">
        <f>'IMD 2016 - Entrada'!J82+'IMD 2016 - Salida'!J82</f>
        <v>149</v>
      </c>
      <c r="K82" s="12">
        <f>'IMD 2016 - Entrada'!K82+'IMD 2016 - Salida'!K82</f>
        <v>351</v>
      </c>
      <c r="L82" s="12">
        <f>'IMD 2016 - Entrada'!L82+'IMD 2016 - Salida'!L82</f>
        <v>237</v>
      </c>
      <c r="M82" s="12">
        <f>'IMD 2016 - Entrada'!M82+'IMD 2016 - Salida'!M82</f>
        <v>129</v>
      </c>
      <c r="N82" s="12">
        <f>'IMD 2016 - Entrada'!N82+'IMD 2016 - Salida'!N82</f>
        <v>27</v>
      </c>
      <c r="O82" s="12">
        <f>'IMD 2016 - Entrada'!O82+'IMD 2016 - Salida'!O82</f>
        <v>55</v>
      </c>
      <c r="P82" s="12">
        <f>'IMD 2016 - Entrada'!P82+'IMD 2016 - Salida'!P82</f>
        <v>735</v>
      </c>
      <c r="Q82" s="12">
        <f>'IMD 2016 - Entrada'!Q82+'IMD 2016 - Salida'!Q82</f>
        <v>341</v>
      </c>
      <c r="R82" s="12">
        <f>'IMD 2016 - Entrada'!R82+'IMD 2016 - Salida'!R82</f>
        <v>288</v>
      </c>
      <c r="S82" s="12">
        <f>'IMD 2016 - Entrada'!S82+'IMD 2016 - Salida'!S82</f>
        <v>88</v>
      </c>
      <c r="T82" s="12">
        <f>'IMD 2016 - Entrada'!T82+'IMD 2016 - Salida'!T82</f>
        <v>25</v>
      </c>
      <c r="U82" s="12">
        <f>'IMD 2016 - Entrada'!U82+'IMD 2016 - Salida'!U82</f>
        <v>31</v>
      </c>
      <c r="V82" s="12">
        <f>'IMD 2016 - Entrada'!V82+'IMD 2016 - Salida'!V82</f>
        <v>106</v>
      </c>
      <c r="W82" s="12">
        <f>'IMD 2016 - Entrada'!W82+'IMD 2016 - Salida'!W82</f>
        <v>1149</v>
      </c>
      <c r="X82" s="12">
        <f>'IMD 2016 - Entrada'!X82+'IMD 2016 - Salida'!X82</f>
        <v>14</v>
      </c>
      <c r="Y82" s="12">
        <f>'IMD 2016 - Entrada'!Y82+'IMD 2016 - Salida'!Y82</f>
        <v>13</v>
      </c>
      <c r="Z82" s="12">
        <f>'IMD 2016 - Entrada'!Z82+'IMD 2016 - Salida'!Z82</f>
        <v>39</v>
      </c>
      <c r="AA82" s="12">
        <f>'IMD 2016 - Entrada'!AA82+'IMD 2016 - Salida'!AA82</f>
        <v>21</v>
      </c>
      <c r="AB82" s="12">
        <f>'IMD 2016 - Entrada'!AB82+'IMD 2016 - Salida'!AB82</f>
        <v>0</v>
      </c>
      <c r="AC82" s="10" t="str">
        <f t="shared" si="8"/>
        <v>Ancash</v>
      </c>
    </row>
    <row r="83" spans="2:29" s="18" customFormat="1" x14ac:dyDescent="0.15">
      <c r="B83" s="9">
        <f t="shared" si="9"/>
        <v>77</v>
      </c>
      <c r="C83" s="9" t="s">
        <v>226</v>
      </c>
      <c r="D83" s="10" t="str">
        <f t="shared" si="6"/>
        <v>Huamba</v>
      </c>
      <c r="E83" s="10" t="str">
        <f t="shared" si="6"/>
        <v>Tayca</v>
      </c>
      <c r="F83" s="10" t="str">
        <f t="shared" si="6"/>
        <v>Huamba</v>
      </c>
      <c r="G83" s="9" t="str">
        <f t="shared" si="6"/>
        <v>AN109</v>
      </c>
      <c r="H83" s="11">
        <f t="shared" si="7"/>
        <v>484</v>
      </c>
      <c r="I83" s="12">
        <f>'IMD 2016 - Entrada'!I83+'IMD 2016 - Salida'!I83</f>
        <v>228</v>
      </c>
      <c r="J83" s="12">
        <f>'IMD 2016 - Entrada'!J83+'IMD 2016 - Salida'!J83</f>
        <v>65</v>
      </c>
      <c r="K83" s="12">
        <f>'IMD 2016 - Entrada'!K83+'IMD 2016 - Salida'!K83</f>
        <v>66</v>
      </c>
      <c r="L83" s="12">
        <f>'IMD 2016 - Entrada'!L83+'IMD 2016 - Salida'!L83</f>
        <v>5</v>
      </c>
      <c r="M83" s="12">
        <f>'IMD 2016 - Entrada'!M83+'IMD 2016 - Salida'!M83</f>
        <v>21</v>
      </c>
      <c r="N83" s="12">
        <f>'IMD 2016 - Entrada'!N83+'IMD 2016 - Salida'!N83</f>
        <v>13</v>
      </c>
      <c r="O83" s="12">
        <f>'IMD 2016 - Entrada'!O83+'IMD 2016 - Salida'!O83</f>
        <v>6</v>
      </c>
      <c r="P83" s="12">
        <f>'IMD 2016 - Entrada'!P83+'IMD 2016 - Salida'!P83</f>
        <v>0</v>
      </c>
      <c r="Q83" s="12">
        <f>'IMD 2016 - Entrada'!Q83+'IMD 2016 - Salida'!Q83</f>
        <v>72</v>
      </c>
      <c r="R83" s="12">
        <f>'IMD 2016 - Entrada'!R83+'IMD 2016 - Salida'!R83</f>
        <v>8</v>
      </c>
      <c r="S83" s="12">
        <f>'IMD 2016 - Entrada'!S83+'IMD 2016 - Salida'!S83</f>
        <v>0</v>
      </c>
      <c r="T83" s="12">
        <f>'IMD 2016 - Entrada'!T83+'IMD 2016 - Salida'!T83</f>
        <v>0</v>
      </c>
      <c r="U83" s="12">
        <f>'IMD 2016 - Entrada'!U83+'IMD 2016 - Salida'!U83</f>
        <v>0</v>
      </c>
      <c r="V83" s="12">
        <f>'IMD 2016 - Entrada'!V83+'IMD 2016 - Salida'!V83</f>
        <v>0</v>
      </c>
      <c r="W83" s="12">
        <f>'IMD 2016 - Entrada'!W83+'IMD 2016 - Salida'!W83</f>
        <v>0</v>
      </c>
      <c r="X83" s="12">
        <f>'IMD 2016 - Entrada'!X83+'IMD 2016 - Salida'!X83</f>
        <v>0</v>
      </c>
      <c r="Y83" s="12">
        <f>'IMD 2016 - Entrada'!Y83+'IMD 2016 - Salida'!Y83</f>
        <v>0</v>
      </c>
      <c r="Z83" s="12">
        <f>'IMD 2016 - Entrada'!Z83+'IMD 2016 - Salida'!Z83</f>
        <v>0</v>
      </c>
      <c r="AA83" s="12">
        <f>'IMD 2016 - Entrada'!AA83+'IMD 2016 - Salida'!AA83</f>
        <v>0</v>
      </c>
      <c r="AB83" s="12">
        <f>'IMD 2016 - Entrada'!AB83+'IMD 2016 - Salida'!AB83</f>
        <v>0</v>
      </c>
      <c r="AC83" s="10" t="str">
        <f t="shared" si="8"/>
        <v>Ancash</v>
      </c>
    </row>
    <row r="84" spans="2:29" s="18" customFormat="1" x14ac:dyDescent="0.15">
      <c r="B84" s="9">
        <f t="shared" si="9"/>
        <v>78</v>
      </c>
      <c r="C84" s="9" t="s">
        <v>227</v>
      </c>
      <c r="D84" s="10" t="str">
        <f t="shared" si="6"/>
        <v>Tunan</v>
      </c>
      <c r="E84" s="10" t="str">
        <f t="shared" si="6"/>
        <v>Pativilca (PE-01N/PE-016)</v>
      </c>
      <c r="F84" s="10" t="str">
        <f t="shared" si="6"/>
        <v>Chasquitambo</v>
      </c>
      <c r="G84" s="9" t="str">
        <f t="shared" si="6"/>
        <v>PE016</v>
      </c>
      <c r="H84" s="11">
        <f t="shared" si="7"/>
        <v>1638</v>
      </c>
      <c r="I84" s="12">
        <f>'IMD 2016 - Entrada'!I84+'IMD 2016 - Salida'!I84</f>
        <v>202</v>
      </c>
      <c r="J84" s="12">
        <f>'IMD 2016 - Entrada'!J84+'IMD 2016 - Salida'!J84</f>
        <v>120</v>
      </c>
      <c r="K84" s="12">
        <f>'IMD 2016 - Entrada'!K84+'IMD 2016 - Salida'!K84</f>
        <v>214</v>
      </c>
      <c r="L84" s="12">
        <f>'IMD 2016 - Entrada'!L84+'IMD 2016 - Salida'!L84</f>
        <v>118</v>
      </c>
      <c r="M84" s="12">
        <f>'IMD 2016 - Entrada'!M84+'IMD 2016 - Salida'!M84</f>
        <v>242</v>
      </c>
      <c r="N84" s="12">
        <f>'IMD 2016 - Entrada'!N84+'IMD 2016 - Salida'!N84</f>
        <v>7</v>
      </c>
      <c r="O84" s="12">
        <f>'IMD 2016 - Entrada'!O84+'IMD 2016 - Salida'!O84</f>
        <v>45</v>
      </c>
      <c r="P84" s="12">
        <f>'IMD 2016 - Entrada'!P84+'IMD 2016 - Salida'!P84</f>
        <v>132</v>
      </c>
      <c r="Q84" s="12">
        <f>'IMD 2016 - Entrada'!Q84+'IMD 2016 - Salida'!Q84</f>
        <v>145</v>
      </c>
      <c r="R84" s="12">
        <f>'IMD 2016 - Entrada'!R84+'IMD 2016 - Salida'!R84</f>
        <v>98</v>
      </c>
      <c r="S84" s="12">
        <f>'IMD 2016 - Entrada'!S84+'IMD 2016 - Salida'!S84</f>
        <v>42</v>
      </c>
      <c r="T84" s="12">
        <f>'IMD 2016 - Entrada'!T84+'IMD 2016 - Salida'!T84</f>
        <v>1</v>
      </c>
      <c r="U84" s="12">
        <f>'IMD 2016 - Entrada'!U84+'IMD 2016 - Salida'!U84</f>
        <v>3</v>
      </c>
      <c r="V84" s="12">
        <f>'IMD 2016 - Entrada'!V84+'IMD 2016 - Salida'!V84</f>
        <v>15</v>
      </c>
      <c r="W84" s="12">
        <f>'IMD 2016 - Entrada'!W84+'IMD 2016 - Salida'!W84</f>
        <v>248</v>
      </c>
      <c r="X84" s="12">
        <f>'IMD 2016 - Entrada'!X84+'IMD 2016 - Salida'!X84</f>
        <v>0</v>
      </c>
      <c r="Y84" s="12">
        <f>'IMD 2016 - Entrada'!Y84+'IMD 2016 - Salida'!Y84</f>
        <v>1</v>
      </c>
      <c r="Z84" s="12">
        <f>'IMD 2016 - Entrada'!Z84+'IMD 2016 - Salida'!Z84</f>
        <v>1</v>
      </c>
      <c r="AA84" s="12">
        <f>'IMD 2016 - Entrada'!AA84+'IMD 2016 - Salida'!AA84</f>
        <v>4</v>
      </c>
      <c r="AB84" s="12">
        <f>'IMD 2016 - Entrada'!AB84+'IMD 2016 - Salida'!AB84</f>
        <v>0</v>
      </c>
      <c r="AC84" s="10" t="str">
        <f t="shared" si="8"/>
        <v>Ancash</v>
      </c>
    </row>
    <row r="85" spans="2:29" s="18" customFormat="1" x14ac:dyDescent="0.15">
      <c r="B85" s="9">
        <f t="shared" si="9"/>
        <v>79</v>
      </c>
      <c r="C85" s="9" t="s">
        <v>228</v>
      </c>
      <c r="D85" s="10" t="str">
        <f t="shared" si="6"/>
        <v>Cajacay</v>
      </c>
      <c r="E85" s="10" t="str">
        <f t="shared" si="6"/>
        <v>Raquia</v>
      </c>
      <c r="F85" s="10" t="str">
        <f t="shared" si="6"/>
        <v>Cajacay</v>
      </c>
      <c r="G85" s="9" t="str">
        <f t="shared" si="6"/>
        <v>PE016</v>
      </c>
      <c r="H85" s="11">
        <f t="shared" si="7"/>
        <v>1289</v>
      </c>
      <c r="I85" s="12">
        <f>'IMD 2016 - Entrada'!I85+'IMD 2016 - Salida'!I85</f>
        <v>169</v>
      </c>
      <c r="J85" s="12">
        <f>'IMD 2016 - Entrada'!J85+'IMD 2016 - Salida'!J85</f>
        <v>114</v>
      </c>
      <c r="K85" s="12">
        <f>'IMD 2016 - Entrada'!K85+'IMD 2016 - Salida'!K85</f>
        <v>167</v>
      </c>
      <c r="L85" s="12">
        <f>'IMD 2016 - Entrada'!L85+'IMD 2016 - Salida'!L85</f>
        <v>60</v>
      </c>
      <c r="M85" s="12">
        <f>'IMD 2016 - Entrada'!M85+'IMD 2016 - Salida'!M85</f>
        <v>75</v>
      </c>
      <c r="N85" s="12">
        <f>'IMD 2016 - Entrada'!N85+'IMD 2016 - Salida'!N85</f>
        <v>22</v>
      </c>
      <c r="O85" s="12">
        <f>'IMD 2016 - Entrada'!O85+'IMD 2016 - Salida'!O85</f>
        <v>39</v>
      </c>
      <c r="P85" s="12">
        <f>'IMD 2016 - Entrada'!P85+'IMD 2016 - Salida'!P85</f>
        <v>144</v>
      </c>
      <c r="Q85" s="12">
        <f>'IMD 2016 - Entrada'!Q85+'IMD 2016 - Salida'!Q85</f>
        <v>116</v>
      </c>
      <c r="R85" s="12">
        <f>'IMD 2016 - Entrada'!R85+'IMD 2016 - Salida'!R85</f>
        <v>91</v>
      </c>
      <c r="S85" s="12">
        <f>'IMD 2016 - Entrada'!S85+'IMD 2016 - Salida'!S85</f>
        <v>23</v>
      </c>
      <c r="T85" s="12">
        <f>'IMD 2016 - Entrada'!T85+'IMD 2016 - Salida'!T85</f>
        <v>4</v>
      </c>
      <c r="U85" s="12">
        <f>'IMD 2016 - Entrada'!U85+'IMD 2016 - Salida'!U85</f>
        <v>5</v>
      </c>
      <c r="V85" s="12">
        <f>'IMD 2016 - Entrada'!V85+'IMD 2016 - Salida'!V85</f>
        <v>28</v>
      </c>
      <c r="W85" s="12">
        <f>'IMD 2016 - Entrada'!W85+'IMD 2016 - Salida'!W85</f>
        <v>231</v>
      </c>
      <c r="X85" s="12">
        <f>'IMD 2016 - Entrada'!X85+'IMD 2016 - Salida'!X85</f>
        <v>0</v>
      </c>
      <c r="Y85" s="12">
        <f>'IMD 2016 - Entrada'!Y85+'IMD 2016 - Salida'!Y85</f>
        <v>0</v>
      </c>
      <c r="Z85" s="12">
        <f>'IMD 2016 - Entrada'!Z85+'IMD 2016 - Salida'!Z85</f>
        <v>0</v>
      </c>
      <c r="AA85" s="12">
        <f>'IMD 2016 - Entrada'!AA85+'IMD 2016 - Salida'!AA85</f>
        <v>1</v>
      </c>
      <c r="AB85" s="12">
        <f>'IMD 2016 - Entrada'!AB85+'IMD 2016 - Salida'!AB85</f>
        <v>0</v>
      </c>
      <c r="AC85" s="10" t="str">
        <f t="shared" si="8"/>
        <v>Ancash</v>
      </c>
    </row>
    <row r="86" spans="2:29" s="18" customFormat="1" x14ac:dyDescent="0.15">
      <c r="B86" s="9">
        <f t="shared" si="9"/>
        <v>80</v>
      </c>
      <c r="C86" s="9" t="s">
        <v>229</v>
      </c>
      <c r="D86" s="10" t="str">
        <f t="shared" si="6"/>
        <v>Yuracmarca</v>
      </c>
      <c r="E86" s="10" t="str">
        <f t="shared" si="6"/>
        <v>Yungaypampa</v>
      </c>
      <c r="F86" s="10" t="str">
        <f t="shared" si="6"/>
        <v>Pte. Huarochirí (PE-03N-PE-3NA)</v>
      </c>
      <c r="G86" s="9" t="str">
        <f t="shared" si="6"/>
        <v>PE03N</v>
      </c>
      <c r="H86" s="11">
        <f t="shared" si="7"/>
        <v>243</v>
      </c>
      <c r="I86" s="12">
        <f>'IMD 2016 - Entrada'!I86+'IMD 2016 - Salida'!I86</f>
        <v>14</v>
      </c>
      <c r="J86" s="12">
        <f>'IMD 2016 - Entrada'!J86+'IMD 2016 - Salida'!J86</f>
        <v>27</v>
      </c>
      <c r="K86" s="12">
        <f>'IMD 2016 - Entrada'!K86+'IMD 2016 - Salida'!K86</f>
        <v>48</v>
      </c>
      <c r="L86" s="12">
        <f>'IMD 2016 - Entrada'!L86+'IMD 2016 - Salida'!L86</f>
        <v>14</v>
      </c>
      <c r="M86" s="12">
        <f>'IMD 2016 - Entrada'!M86+'IMD 2016 - Salida'!M86</f>
        <v>83</v>
      </c>
      <c r="N86" s="12">
        <f>'IMD 2016 - Entrada'!N86+'IMD 2016 - Salida'!N86</f>
        <v>7</v>
      </c>
      <c r="O86" s="12">
        <f>'IMD 2016 - Entrada'!O86+'IMD 2016 - Salida'!O86</f>
        <v>4</v>
      </c>
      <c r="P86" s="12">
        <f>'IMD 2016 - Entrada'!P86+'IMD 2016 - Salida'!P86</f>
        <v>0</v>
      </c>
      <c r="Q86" s="12">
        <f>'IMD 2016 - Entrada'!Q86+'IMD 2016 - Salida'!Q86</f>
        <v>35</v>
      </c>
      <c r="R86" s="12">
        <f>'IMD 2016 - Entrada'!R86+'IMD 2016 - Salida'!R86</f>
        <v>11</v>
      </c>
      <c r="S86" s="12">
        <f>'IMD 2016 - Entrada'!S86+'IMD 2016 - Salida'!S86</f>
        <v>0</v>
      </c>
      <c r="T86" s="12">
        <f>'IMD 2016 - Entrada'!T86+'IMD 2016 - Salida'!T86</f>
        <v>0</v>
      </c>
      <c r="U86" s="12">
        <f>'IMD 2016 - Entrada'!U86+'IMD 2016 - Salida'!U86</f>
        <v>0</v>
      </c>
      <c r="V86" s="12">
        <f>'IMD 2016 - Entrada'!V86+'IMD 2016 - Salida'!V86</f>
        <v>0</v>
      </c>
      <c r="W86" s="12">
        <f>'IMD 2016 - Entrada'!W86+'IMD 2016 - Salida'!W86</f>
        <v>0</v>
      </c>
      <c r="X86" s="12">
        <f>'IMD 2016 - Entrada'!X86+'IMD 2016 - Salida'!X86</f>
        <v>0</v>
      </c>
      <c r="Y86" s="12">
        <f>'IMD 2016 - Entrada'!Y86+'IMD 2016 - Salida'!Y86</f>
        <v>0</v>
      </c>
      <c r="Z86" s="12">
        <f>'IMD 2016 - Entrada'!Z86+'IMD 2016 - Salida'!Z86</f>
        <v>0</v>
      </c>
      <c r="AA86" s="12">
        <f>'IMD 2016 - Entrada'!AA86+'IMD 2016 - Salida'!AA86</f>
        <v>0</v>
      </c>
      <c r="AB86" s="12">
        <f>'IMD 2016 - Entrada'!AB86+'IMD 2016 - Salida'!AB86</f>
        <v>0</v>
      </c>
      <c r="AC86" s="10" t="str">
        <f t="shared" si="8"/>
        <v>Ancash</v>
      </c>
    </row>
    <row r="87" spans="2:29" s="18" customFormat="1" x14ac:dyDescent="0.15">
      <c r="B87" s="9">
        <f t="shared" si="9"/>
        <v>81</v>
      </c>
      <c r="C87" s="9" t="s">
        <v>230</v>
      </c>
      <c r="D87" s="10" t="str">
        <f t="shared" ref="D87:G106" si="10">VLOOKUP($C87,Estaciones_2016,D$586,0)</f>
        <v>Santa Rosa</v>
      </c>
      <c r="E87" s="10" t="str">
        <f t="shared" si="10"/>
        <v>Santa Rosa</v>
      </c>
      <c r="F87" s="10" t="str">
        <f t="shared" si="10"/>
        <v>Empalme PE12A/AN-900</v>
      </c>
      <c r="G87" s="9" t="str">
        <f t="shared" si="10"/>
        <v>AN900</v>
      </c>
      <c r="H87" s="11">
        <f t="shared" si="7"/>
        <v>82</v>
      </c>
      <c r="I87" s="12">
        <f>'IMD 2016 - Entrada'!I87+'IMD 2016 - Salida'!I87</f>
        <v>2</v>
      </c>
      <c r="J87" s="12">
        <f>'IMD 2016 - Entrada'!J87+'IMD 2016 - Salida'!J87</f>
        <v>3</v>
      </c>
      <c r="K87" s="12">
        <f>'IMD 2016 - Entrada'!K87+'IMD 2016 - Salida'!K87</f>
        <v>25</v>
      </c>
      <c r="L87" s="12">
        <f>'IMD 2016 - Entrada'!L87+'IMD 2016 - Salida'!L87</f>
        <v>5</v>
      </c>
      <c r="M87" s="12">
        <f>'IMD 2016 - Entrada'!M87+'IMD 2016 - Salida'!M87</f>
        <v>25</v>
      </c>
      <c r="N87" s="12">
        <f>'IMD 2016 - Entrada'!N87+'IMD 2016 - Salida'!N87</f>
        <v>0</v>
      </c>
      <c r="O87" s="12">
        <f>'IMD 2016 - Entrada'!O87+'IMD 2016 - Salida'!O87</f>
        <v>8</v>
      </c>
      <c r="P87" s="12">
        <f>'IMD 2016 - Entrada'!P87+'IMD 2016 - Salida'!P87</f>
        <v>0</v>
      </c>
      <c r="Q87" s="12">
        <f>'IMD 2016 - Entrada'!Q87+'IMD 2016 - Salida'!Q87</f>
        <v>10</v>
      </c>
      <c r="R87" s="12">
        <f>'IMD 2016 - Entrada'!R87+'IMD 2016 - Salida'!R87</f>
        <v>4</v>
      </c>
      <c r="S87" s="12">
        <f>'IMD 2016 - Entrada'!S87+'IMD 2016 - Salida'!S87</f>
        <v>0</v>
      </c>
      <c r="T87" s="12">
        <f>'IMD 2016 - Entrada'!T87+'IMD 2016 - Salida'!T87</f>
        <v>0</v>
      </c>
      <c r="U87" s="12">
        <f>'IMD 2016 - Entrada'!U87+'IMD 2016 - Salida'!U87</f>
        <v>0</v>
      </c>
      <c r="V87" s="12">
        <f>'IMD 2016 - Entrada'!V87+'IMD 2016 - Salida'!V87</f>
        <v>0</v>
      </c>
      <c r="W87" s="12">
        <f>'IMD 2016 - Entrada'!W87+'IMD 2016 - Salida'!W87</f>
        <v>0</v>
      </c>
      <c r="X87" s="12">
        <f>'IMD 2016 - Entrada'!X87+'IMD 2016 - Salida'!X87</f>
        <v>0</v>
      </c>
      <c r="Y87" s="12">
        <f>'IMD 2016 - Entrada'!Y87+'IMD 2016 - Salida'!Y87</f>
        <v>0</v>
      </c>
      <c r="Z87" s="12">
        <f>'IMD 2016 - Entrada'!Z87+'IMD 2016 - Salida'!Z87</f>
        <v>0</v>
      </c>
      <c r="AA87" s="12">
        <f>'IMD 2016 - Entrada'!AA87+'IMD 2016 - Salida'!AA87</f>
        <v>0</v>
      </c>
      <c r="AB87" s="12">
        <f>'IMD 2016 - Entrada'!AB87+'IMD 2016 - Salida'!AB87</f>
        <v>0</v>
      </c>
      <c r="AC87" s="10" t="str">
        <f t="shared" si="8"/>
        <v>Ancash</v>
      </c>
    </row>
    <row r="88" spans="2:29" s="18" customFormat="1" x14ac:dyDescent="0.15">
      <c r="B88" s="9">
        <f t="shared" si="9"/>
        <v>82</v>
      </c>
      <c r="C88" s="9" t="s">
        <v>231</v>
      </c>
      <c r="D88" s="10" t="str">
        <f t="shared" si="10"/>
        <v>Yungaypampa</v>
      </c>
      <c r="E88" s="10" t="str">
        <f t="shared" si="10"/>
        <v>Yungaypampa</v>
      </c>
      <c r="F88" s="10" t="str">
        <f t="shared" si="10"/>
        <v>Pte. Huarochirí (PE-03N-PE-3NA)</v>
      </c>
      <c r="G88" s="9" t="str">
        <f t="shared" si="10"/>
        <v>PE03N</v>
      </c>
      <c r="H88" s="11">
        <f t="shared" si="7"/>
        <v>368</v>
      </c>
      <c r="I88" s="12">
        <f>'IMD 2016 - Entrada'!I88+'IMD 2016 - Salida'!I88</f>
        <v>70</v>
      </c>
      <c r="J88" s="12">
        <f>'IMD 2016 - Entrada'!J88+'IMD 2016 - Salida'!J88</f>
        <v>34</v>
      </c>
      <c r="K88" s="12">
        <f>'IMD 2016 - Entrada'!K88+'IMD 2016 - Salida'!K88</f>
        <v>62</v>
      </c>
      <c r="L88" s="12">
        <f>'IMD 2016 - Entrada'!L88+'IMD 2016 - Salida'!L88</f>
        <v>38</v>
      </c>
      <c r="M88" s="12">
        <f>'IMD 2016 - Entrada'!M88+'IMD 2016 - Salida'!M88</f>
        <v>30</v>
      </c>
      <c r="N88" s="12">
        <f>'IMD 2016 - Entrada'!N88+'IMD 2016 - Salida'!N88</f>
        <v>15</v>
      </c>
      <c r="O88" s="12">
        <f>'IMD 2016 - Entrada'!O88+'IMD 2016 - Salida'!O88</f>
        <v>31</v>
      </c>
      <c r="P88" s="12">
        <f>'IMD 2016 - Entrada'!P88+'IMD 2016 - Salida'!P88</f>
        <v>0</v>
      </c>
      <c r="Q88" s="12">
        <f>'IMD 2016 - Entrada'!Q88+'IMD 2016 - Salida'!Q88</f>
        <v>60</v>
      </c>
      <c r="R88" s="12">
        <f>'IMD 2016 - Entrada'!R88+'IMD 2016 - Salida'!R88</f>
        <v>25</v>
      </c>
      <c r="S88" s="12">
        <f>'IMD 2016 - Entrada'!S88+'IMD 2016 - Salida'!S88</f>
        <v>3</v>
      </c>
      <c r="T88" s="12">
        <f>'IMD 2016 - Entrada'!T88+'IMD 2016 - Salida'!T88</f>
        <v>0</v>
      </c>
      <c r="U88" s="12">
        <f>'IMD 2016 - Entrada'!U88+'IMD 2016 - Salida'!U88</f>
        <v>0</v>
      </c>
      <c r="V88" s="12">
        <f>'IMD 2016 - Entrada'!V88+'IMD 2016 - Salida'!V88</f>
        <v>0</v>
      </c>
      <c r="W88" s="12">
        <f>'IMD 2016 - Entrada'!W88+'IMD 2016 - Salida'!W88</f>
        <v>0</v>
      </c>
      <c r="X88" s="12">
        <f>'IMD 2016 - Entrada'!X88+'IMD 2016 - Salida'!X88</f>
        <v>0</v>
      </c>
      <c r="Y88" s="12">
        <f>'IMD 2016 - Entrada'!Y88+'IMD 2016 - Salida'!Y88</f>
        <v>0</v>
      </c>
      <c r="Z88" s="12">
        <f>'IMD 2016 - Entrada'!Z88+'IMD 2016 - Salida'!Z88</f>
        <v>0</v>
      </c>
      <c r="AA88" s="12">
        <f>'IMD 2016 - Entrada'!AA88+'IMD 2016 - Salida'!AA88</f>
        <v>0</v>
      </c>
      <c r="AB88" s="12">
        <f>'IMD 2016 - Entrada'!AB88+'IMD 2016 - Salida'!AB88</f>
        <v>0</v>
      </c>
      <c r="AC88" s="10" t="str">
        <f t="shared" si="8"/>
        <v>Ancash</v>
      </c>
    </row>
    <row r="89" spans="2:29" s="18" customFormat="1" x14ac:dyDescent="0.15">
      <c r="B89" s="9">
        <f t="shared" si="9"/>
        <v>83</v>
      </c>
      <c r="C89" s="9" t="s">
        <v>232</v>
      </c>
      <c r="D89" s="10" t="str">
        <f t="shared" si="10"/>
        <v>Tres Cruces</v>
      </c>
      <c r="E89" s="10" t="str">
        <f t="shared" si="10"/>
        <v>Empalme PE12A/AN-900</v>
      </c>
      <c r="F89" s="10" t="str">
        <f t="shared" si="10"/>
        <v>Yanac</v>
      </c>
      <c r="G89" s="9" t="str">
        <f t="shared" si="10"/>
        <v>PE12A</v>
      </c>
      <c r="H89" s="11">
        <f t="shared" si="7"/>
        <v>146</v>
      </c>
      <c r="I89" s="12">
        <f>'IMD 2016 - Entrada'!I89+'IMD 2016 - Salida'!I89</f>
        <v>5</v>
      </c>
      <c r="J89" s="12">
        <f>'IMD 2016 - Entrada'!J89+'IMD 2016 - Salida'!J89</f>
        <v>2</v>
      </c>
      <c r="K89" s="12">
        <f>'IMD 2016 - Entrada'!K89+'IMD 2016 - Salida'!K89</f>
        <v>42</v>
      </c>
      <c r="L89" s="12">
        <f>'IMD 2016 - Entrada'!L89+'IMD 2016 - Salida'!L89</f>
        <v>10</v>
      </c>
      <c r="M89" s="12">
        <f>'IMD 2016 - Entrada'!M89+'IMD 2016 - Salida'!M89</f>
        <v>4</v>
      </c>
      <c r="N89" s="12">
        <f>'IMD 2016 - Entrada'!N89+'IMD 2016 - Salida'!N89</f>
        <v>2</v>
      </c>
      <c r="O89" s="12">
        <f>'IMD 2016 - Entrada'!O89+'IMD 2016 - Salida'!O89</f>
        <v>21</v>
      </c>
      <c r="P89" s="12">
        <f>'IMD 2016 - Entrada'!P89+'IMD 2016 - Salida'!P89</f>
        <v>0</v>
      </c>
      <c r="Q89" s="12">
        <f>'IMD 2016 - Entrada'!Q89+'IMD 2016 - Salida'!Q89</f>
        <v>35</v>
      </c>
      <c r="R89" s="12">
        <f>'IMD 2016 - Entrada'!R89+'IMD 2016 - Salida'!R89</f>
        <v>23</v>
      </c>
      <c r="S89" s="12">
        <f>'IMD 2016 - Entrada'!S89+'IMD 2016 - Salida'!S89</f>
        <v>2</v>
      </c>
      <c r="T89" s="12">
        <f>'IMD 2016 - Entrada'!T89+'IMD 2016 - Salida'!T89</f>
        <v>0</v>
      </c>
      <c r="U89" s="12">
        <f>'IMD 2016 - Entrada'!U89+'IMD 2016 - Salida'!U89</f>
        <v>0</v>
      </c>
      <c r="V89" s="12">
        <f>'IMD 2016 - Entrada'!V89+'IMD 2016 - Salida'!V89</f>
        <v>0</v>
      </c>
      <c r="W89" s="12">
        <f>'IMD 2016 - Entrada'!W89+'IMD 2016 - Salida'!W89</f>
        <v>0</v>
      </c>
      <c r="X89" s="12">
        <f>'IMD 2016 - Entrada'!X89+'IMD 2016 - Salida'!X89</f>
        <v>0</v>
      </c>
      <c r="Y89" s="12">
        <f>'IMD 2016 - Entrada'!Y89+'IMD 2016 - Salida'!Y89</f>
        <v>0</v>
      </c>
      <c r="Z89" s="12">
        <f>'IMD 2016 - Entrada'!Z89+'IMD 2016 - Salida'!Z89</f>
        <v>0</v>
      </c>
      <c r="AA89" s="12">
        <f>'IMD 2016 - Entrada'!AA89+'IMD 2016 - Salida'!AA89</f>
        <v>0</v>
      </c>
      <c r="AB89" s="12">
        <f>'IMD 2016 - Entrada'!AB89+'IMD 2016 - Salida'!AB89</f>
        <v>0</v>
      </c>
      <c r="AC89" s="10" t="str">
        <f t="shared" si="8"/>
        <v>Ancash</v>
      </c>
    </row>
    <row r="90" spans="2:29" s="18" customFormat="1" x14ac:dyDescent="0.15">
      <c r="B90" s="9">
        <f t="shared" si="9"/>
        <v>84</v>
      </c>
      <c r="C90" s="9" t="s">
        <v>233</v>
      </c>
      <c r="D90" s="10" t="str">
        <f t="shared" si="10"/>
        <v>Punyan (Palmira)</v>
      </c>
      <c r="E90" s="10" t="str">
        <f t="shared" si="10"/>
        <v>Yungay (PE-03N/AN-113)</v>
      </c>
      <c r="F90" s="10" t="str">
        <f t="shared" si="10"/>
        <v>Dv. Pueblo Libre (PE-03N/AN-104)</v>
      </c>
      <c r="G90" s="9" t="str">
        <f t="shared" si="10"/>
        <v>PE03N</v>
      </c>
      <c r="H90" s="11">
        <f t="shared" si="7"/>
        <v>2496</v>
      </c>
      <c r="I90" s="12">
        <f>'IMD 2016 - Entrada'!I90+'IMD 2016 - Salida'!I90</f>
        <v>549</v>
      </c>
      <c r="J90" s="12">
        <f>'IMD 2016 - Entrada'!J90+'IMD 2016 - Salida'!J90</f>
        <v>345</v>
      </c>
      <c r="K90" s="12">
        <f>'IMD 2016 - Entrada'!K90+'IMD 2016 - Salida'!K90</f>
        <v>326</v>
      </c>
      <c r="L90" s="12">
        <f>'IMD 2016 - Entrada'!L90+'IMD 2016 - Salida'!L90</f>
        <v>125</v>
      </c>
      <c r="M90" s="12">
        <f>'IMD 2016 - Entrada'!M90+'IMD 2016 - Salida'!M90</f>
        <v>843</v>
      </c>
      <c r="N90" s="12">
        <f>'IMD 2016 - Entrada'!N90+'IMD 2016 - Salida'!N90</f>
        <v>24</v>
      </c>
      <c r="O90" s="12">
        <f>'IMD 2016 - Entrada'!O90+'IMD 2016 - Salida'!O90</f>
        <v>19</v>
      </c>
      <c r="P90" s="12">
        <f>'IMD 2016 - Entrada'!P90+'IMD 2016 - Salida'!P90</f>
        <v>37</v>
      </c>
      <c r="Q90" s="12">
        <f>'IMD 2016 - Entrada'!Q90+'IMD 2016 - Salida'!Q90</f>
        <v>130</v>
      </c>
      <c r="R90" s="12">
        <f>'IMD 2016 - Entrada'!R90+'IMD 2016 - Salida'!R90</f>
        <v>70</v>
      </c>
      <c r="S90" s="12">
        <f>'IMD 2016 - Entrada'!S90+'IMD 2016 - Salida'!S90</f>
        <v>10</v>
      </c>
      <c r="T90" s="12">
        <f>'IMD 2016 - Entrada'!T90+'IMD 2016 - Salida'!T90</f>
        <v>1</v>
      </c>
      <c r="U90" s="12">
        <f>'IMD 2016 - Entrada'!U90+'IMD 2016 - Salida'!U90</f>
        <v>4</v>
      </c>
      <c r="V90" s="12">
        <f>'IMD 2016 - Entrada'!V90+'IMD 2016 - Salida'!V90</f>
        <v>1</v>
      </c>
      <c r="W90" s="12">
        <f>'IMD 2016 - Entrada'!W90+'IMD 2016 - Salida'!W90</f>
        <v>11</v>
      </c>
      <c r="X90" s="12">
        <f>'IMD 2016 - Entrada'!X90+'IMD 2016 - Salida'!X90</f>
        <v>0</v>
      </c>
      <c r="Y90" s="12">
        <f>'IMD 2016 - Entrada'!Y90+'IMD 2016 - Salida'!Y90</f>
        <v>0</v>
      </c>
      <c r="Z90" s="12">
        <f>'IMD 2016 - Entrada'!Z90+'IMD 2016 - Salida'!Z90</f>
        <v>0</v>
      </c>
      <c r="AA90" s="12">
        <f>'IMD 2016 - Entrada'!AA90+'IMD 2016 - Salida'!AA90</f>
        <v>1</v>
      </c>
      <c r="AB90" s="12">
        <f>'IMD 2016 - Entrada'!AB90+'IMD 2016 - Salida'!AB90</f>
        <v>0</v>
      </c>
      <c r="AC90" s="10" t="str">
        <f t="shared" si="8"/>
        <v>Ancash</v>
      </c>
    </row>
    <row r="91" spans="2:29" s="18" customFormat="1" x14ac:dyDescent="0.15">
      <c r="B91" s="9">
        <f t="shared" si="9"/>
        <v>85</v>
      </c>
      <c r="C91" s="9" t="s">
        <v>234</v>
      </c>
      <c r="D91" s="10" t="str">
        <f t="shared" si="10"/>
        <v>Nepeña</v>
      </c>
      <c r="E91" s="10" t="str">
        <f t="shared" si="10"/>
        <v>Dv. Nepeña (PE-01N/AN-103)</v>
      </c>
      <c r="F91" s="10" t="str">
        <f t="shared" si="10"/>
        <v>Nepeña</v>
      </c>
      <c r="G91" s="9" t="str">
        <f t="shared" si="10"/>
        <v>AN104</v>
      </c>
      <c r="H91" s="11">
        <f t="shared" si="7"/>
        <v>1672</v>
      </c>
      <c r="I91" s="12">
        <f>'IMD 2016 - Entrada'!I91+'IMD 2016 - Salida'!I91</f>
        <v>339</v>
      </c>
      <c r="J91" s="12">
        <f>'IMD 2016 - Entrada'!J91+'IMD 2016 - Salida'!J91</f>
        <v>291</v>
      </c>
      <c r="K91" s="12">
        <f>'IMD 2016 - Entrada'!K91+'IMD 2016 - Salida'!K91</f>
        <v>260</v>
      </c>
      <c r="L91" s="12">
        <f>'IMD 2016 - Entrada'!L91+'IMD 2016 - Salida'!L91</f>
        <v>80</v>
      </c>
      <c r="M91" s="12">
        <f>'IMD 2016 - Entrada'!M91+'IMD 2016 - Salida'!M91</f>
        <v>268</v>
      </c>
      <c r="N91" s="12">
        <f>'IMD 2016 - Entrada'!N91+'IMD 2016 - Salida'!N91</f>
        <v>27</v>
      </c>
      <c r="O91" s="12">
        <f>'IMD 2016 - Entrada'!O91+'IMD 2016 - Salida'!O91</f>
        <v>30</v>
      </c>
      <c r="P91" s="12">
        <f>'IMD 2016 - Entrada'!P91+'IMD 2016 - Salida'!P91</f>
        <v>13</v>
      </c>
      <c r="Q91" s="12">
        <f>'IMD 2016 - Entrada'!Q91+'IMD 2016 - Salida'!Q91</f>
        <v>187</v>
      </c>
      <c r="R91" s="12">
        <f>'IMD 2016 - Entrada'!R91+'IMD 2016 - Salida'!R91</f>
        <v>20</v>
      </c>
      <c r="S91" s="12">
        <f>'IMD 2016 - Entrada'!S91+'IMD 2016 - Salida'!S91</f>
        <v>3</v>
      </c>
      <c r="T91" s="12">
        <f>'IMD 2016 - Entrada'!T91+'IMD 2016 - Salida'!T91</f>
        <v>3</v>
      </c>
      <c r="U91" s="12">
        <f>'IMD 2016 - Entrada'!U91+'IMD 2016 - Salida'!U91</f>
        <v>4</v>
      </c>
      <c r="V91" s="12">
        <f>'IMD 2016 - Entrada'!V91+'IMD 2016 - Salida'!V91</f>
        <v>7</v>
      </c>
      <c r="W91" s="12">
        <f>'IMD 2016 - Entrada'!W91+'IMD 2016 - Salida'!W91</f>
        <v>60</v>
      </c>
      <c r="X91" s="12">
        <f>'IMD 2016 - Entrada'!X91+'IMD 2016 - Salida'!X91</f>
        <v>0</v>
      </c>
      <c r="Y91" s="12">
        <f>'IMD 2016 - Entrada'!Y91+'IMD 2016 - Salida'!Y91</f>
        <v>0</v>
      </c>
      <c r="Z91" s="12">
        <f>'IMD 2016 - Entrada'!Z91+'IMD 2016 - Salida'!Z91</f>
        <v>1</v>
      </c>
      <c r="AA91" s="12">
        <f>'IMD 2016 - Entrada'!AA91+'IMD 2016 - Salida'!AA91</f>
        <v>79</v>
      </c>
      <c r="AB91" s="12">
        <f>'IMD 2016 - Entrada'!AB91+'IMD 2016 - Salida'!AB91</f>
        <v>0</v>
      </c>
      <c r="AC91" s="10" t="str">
        <f t="shared" si="8"/>
        <v>Ancash</v>
      </c>
    </row>
    <row r="92" spans="2:29" s="18" customFormat="1" x14ac:dyDescent="0.15">
      <c r="B92" s="9">
        <f t="shared" si="9"/>
        <v>86</v>
      </c>
      <c r="C92" s="9" t="s">
        <v>235</v>
      </c>
      <c r="D92" s="10" t="str">
        <f t="shared" si="10"/>
        <v>Moro</v>
      </c>
      <c r="E92" s="10" t="str">
        <f t="shared" si="10"/>
        <v>Moro</v>
      </c>
      <c r="F92" s="10" t="str">
        <f t="shared" si="10"/>
        <v>Pamparomas</v>
      </c>
      <c r="G92" s="9" t="str">
        <f t="shared" si="10"/>
        <v>AN104</v>
      </c>
      <c r="H92" s="11">
        <f t="shared" si="7"/>
        <v>623</v>
      </c>
      <c r="I92" s="12">
        <f>'IMD 2016 - Entrada'!I92+'IMD 2016 - Salida'!I92</f>
        <v>113</v>
      </c>
      <c r="J92" s="12">
        <f>'IMD 2016 - Entrada'!J92+'IMD 2016 - Salida'!J92</f>
        <v>72</v>
      </c>
      <c r="K92" s="12">
        <f>'IMD 2016 - Entrada'!K92+'IMD 2016 - Salida'!K92</f>
        <v>89</v>
      </c>
      <c r="L92" s="12">
        <f>'IMD 2016 - Entrada'!L92+'IMD 2016 - Salida'!L92</f>
        <v>38</v>
      </c>
      <c r="M92" s="12">
        <f>'IMD 2016 - Entrada'!M92+'IMD 2016 - Salida'!M92</f>
        <v>94</v>
      </c>
      <c r="N92" s="12">
        <f>'IMD 2016 - Entrada'!N92+'IMD 2016 - Salida'!N92</f>
        <v>62</v>
      </c>
      <c r="O92" s="12">
        <f>'IMD 2016 - Entrada'!O92+'IMD 2016 - Salida'!O92</f>
        <v>11</v>
      </c>
      <c r="P92" s="12">
        <f>'IMD 2016 - Entrada'!P92+'IMD 2016 - Salida'!P92</f>
        <v>2</v>
      </c>
      <c r="Q92" s="12">
        <f>'IMD 2016 - Entrada'!Q92+'IMD 2016 - Salida'!Q92</f>
        <v>63</v>
      </c>
      <c r="R92" s="12">
        <f>'IMD 2016 - Entrada'!R92+'IMD 2016 - Salida'!R92</f>
        <v>67</v>
      </c>
      <c r="S92" s="12">
        <f>'IMD 2016 - Entrada'!S92+'IMD 2016 - Salida'!S92</f>
        <v>11</v>
      </c>
      <c r="T92" s="12">
        <f>'IMD 2016 - Entrada'!T92+'IMD 2016 - Salida'!T92</f>
        <v>0</v>
      </c>
      <c r="U92" s="12">
        <f>'IMD 2016 - Entrada'!U92+'IMD 2016 - Salida'!U92</f>
        <v>1</v>
      </c>
      <c r="V92" s="12">
        <f>'IMD 2016 - Entrada'!V92+'IMD 2016 - Salida'!V92</f>
        <v>0</v>
      </c>
      <c r="W92" s="12">
        <f>'IMD 2016 - Entrada'!W92+'IMD 2016 - Salida'!W92</f>
        <v>0</v>
      </c>
      <c r="X92" s="12">
        <f>'IMD 2016 - Entrada'!X92+'IMD 2016 - Salida'!X92</f>
        <v>0</v>
      </c>
      <c r="Y92" s="12">
        <f>'IMD 2016 - Entrada'!Y92+'IMD 2016 - Salida'!Y92</f>
        <v>0</v>
      </c>
      <c r="Z92" s="12">
        <f>'IMD 2016 - Entrada'!Z92+'IMD 2016 - Salida'!Z92</f>
        <v>0</v>
      </c>
      <c r="AA92" s="12">
        <f>'IMD 2016 - Entrada'!AA92+'IMD 2016 - Salida'!AA92</f>
        <v>0</v>
      </c>
      <c r="AB92" s="12">
        <f>'IMD 2016 - Entrada'!AB92+'IMD 2016 - Salida'!AB92</f>
        <v>0</v>
      </c>
      <c r="AC92" s="10" t="str">
        <f t="shared" si="8"/>
        <v>Ancash</v>
      </c>
    </row>
    <row r="93" spans="2:29" s="18" customFormat="1" x14ac:dyDescent="0.15">
      <c r="B93" s="9">
        <f t="shared" si="9"/>
        <v>87</v>
      </c>
      <c r="C93" s="9" t="s">
        <v>236</v>
      </c>
      <c r="D93" s="10" t="str">
        <f t="shared" si="10"/>
        <v>Huasta</v>
      </c>
      <c r="E93" s="10" t="str">
        <f t="shared" si="10"/>
        <v>Aquia</v>
      </c>
      <c r="F93" s="10" t="str">
        <f t="shared" si="10"/>
        <v>Chiquián</v>
      </c>
      <c r="G93" s="9" t="str">
        <f t="shared" si="10"/>
        <v>PE03N</v>
      </c>
      <c r="H93" s="11">
        <f t="shared" si="7"/>
        <v>199</v>
      </c>
      <c r="I93" s="12">
        <f>'IMD 2016 - Entrada'!I93+'IMD 2016 - Salida'!I93</f>
        <v>19</v>
      </c>
      <c r="J93" s="12">
        <f>'IMD 2016 - Entrada'!J93+'IMD 2016 - Salida'!J93</f>
        <v>38</v>
      </c>
      <c r="K93" s="12">
        <f>'IMD 2016 - Entrada'!K93+'IMD 2016 - Salida'!K93</f>
        <v>31</v>
      </c>
      <c r="L93" s="12">
        <f>'IMD 2016 - Entrada'!L93+'IMD 2016 - Salida'!L93</f>
        <v>5</v>
      </c>
      <c r="M93" s="12">
        <f>'IMD 2016 - Entrada'!M93+'IMD 2016 - Salida'!M93</f>
        <v>68</v>
      </c>
      <c r="N93" s="12">
        <f>'IMD 2016 - Entrada'!N93+'IMD 2016 - Salida'!N93</f>
        <v>0</v>
      </c>
      <c r="O93" s="12">
        <f>'IMD 2016 - Entrada'!O93+'IMD 2016 - Salida'!O93</f>
        <v>0</v>
      </c>
      <c r="P93" s="12">
        <f>'IMD 2016 - Entrada'!P93+'IMD 2016 - Salida'!P93</f>
        <v>2</v>
      </c>
      <c r="Q93" s="12">
        <f>'IMD 2016 - Entrada'!Q93+'IMD 2016 - Salida'!Q93</f>
        <v>16</v>
      </c>
      <c r="R93" s="12">
        <f>'IMD 2016 - Entrada'!R93+'IMD 2016 - Salida'!R93</f>
        <v>20</v>
      </c>
      <c r="S93" s="12">
        <f>'IMD 2016 - Entrada'!S93+'IMD 2016 - Salida'!S93</f>
        <v>0</v>
      </c>
      <c r="T93" s="12">
        <f>'IMD 2016 - Entrada'!T93+'IMD 2016 - Salida'!T93</f>
        <v>0</v>
      </c>
      <c r="U93" s="12">
        <f>'IMD 2016 - Entrada'!U93+'IMD 2016 - Salida'!U93</f>
        <v>0</v>
      </c>
      <c r="V93" s="12">
        <f>'IMD 2016 - Entrada'!V93+'IMD 2016 - Salida'!V93</f>
        <v>0</v>
      </c>
      <c r="W93" s="12">
        <f>'IMD 2016 - Entrada'!W93+'IMD 2016 - Salida'!W93</f>
        <v>0</v>
      </c>
      <c r="X93" s="12">
        <f>'IMD 2016 - Entrada'!X93+'IMD 2016 - Salida'!X93</f>
        <v>0</v>
      </c>
      <c r="Y93" s="12">
        <f>'IMD 2016 - Entrada'!Y93+'IMD 2016 - Salida'!Y93</f>
        <v>0</v>
      </c>
      <c r="Z93" s="12">
        <f>'IMD 2016 - Entrada'!Z93+'IMD 2016 - Salida'!Z93</f>
        <v>0</v>
      </c>
      <c r="AA93" s="12">
        <f>'IMD 2016 - Entrada'!AA93+'IMD 2016 - Salida'!AA93</f>
        <v>0</v>
      </c>
      <c r="AB93" s="12">
        <f>'IMD 2016 - Entrada'!AB93+'IMD 2016 - Salida'!AB93</f>
        <v>0</v>
      </c>
      <c r="AC93" s="10" t="str">
        <f t="shared" si="8"/>
        <v>Ancash</v>
      </c>
    </row>
    <row r="94" spans="2:29" s="18" customFormat="1" x14ac:dyDescent="0.15">
      <c r="B94" s="9">
        <f t="shared" si="9"/>
        <v>88</v>
      </c>
      <c r="C94" s="9" t="s">
        <v>237</v>
      </c>
      <c r="D94" s="10" t="str">
        <f t="shared" si="10"/>
        <v>Huallanca</v>
      </c>
      <c r="E94" s="10" t="str">
        <f t="shared" si="10"/>
        <v>Huallanca</v>
      </c>
      <c r="F94" s="10" t="str">
        <f t="shared" si="10"/>
        <v>Dv. Antamina (PE-03N/AN-107)</v>
      </c>
      <c r="G94" s="9" t="str">
        <f t="shared" si="10"/>
        <v>PE03N</v>
      </c>
      <c r="H94" s="11">
        <f t="shared" si="7"/>
        <v>443</v>
      </c>
      <c r="I94" s="12">
        <f>'IMD 2016 - Entrada'!I94+'IMD 2016 - Salida'!I94</f>
        <v>142</v>
      </c>
      <c r="J94" s="12">
        <f>'IMD 2016 - Entrada'!J94+'IMD 2016 - Salida'!J94</f>
        <v>48</v>
      </c>
      <c r="K94" s="12">
        <f>'IMD 2016 - Entrada'!K94+'IMD 2016 - Salida'!K94</f>
        <v>72</v>
      </c>
      <c r="L94" s="12">
        <f>'IMD 2016 - Entrada'!L94+'IMD 2016 - Salida'!L94</f>
        <v>42</v>
      </c>
      <c r="M94" s="12">
        <f>'IMD 2016 - Entrada'!M94+'IMD 2016 - Salida'!M94</f>
        <v>45</v>
      </c>
      <c r="N94" s="12">
        <f>'IMD 2016 - Entrada'!N94+'IMD 2016 - Salida'!N94</f>
        <v>10</v>
      </c>
      <c r="O94" s="12">
        <f>'IMD 2016 - Entrada'!O94+'IMD 2016 - Salida'!O94</f>
        <v>17</v>
      </c>
      <c r="P94" s="12">
        <f>'IMD 2016 - Entrada'!P94+'IMD 2016 - Salida'!P94</f>
        <v>10</v>
      </c>
      <c r="Q94" s="12">
        <f>'IMD 2016 - Entrada'!Q94+'IMD 2016 - Salida'!Q94</f>
        <v>28</v>
      </c>
      <c r="R94" s="12">
        <f>'IMD 2016 - Entrada'!R94+'IMD 2016 - Salida'!R94</f>
        <v>17</v>
      </c>
      <c r="S94" s="12">
        <f>'IMD 2016 - Entrada'!S94+'IMD 2016 - Salida'!S94</f>
        <v>2</v>
      </c>
      <c r="T94" s="12">
        <f>'IMD 2016 - Entrada'!T94+'IMD 2016 - Salida'!T94</f>
        <v>2</v>
      </c>
      <c r="U94" s="12">
        <f>'IMD 2016 - Entrada'!U94+'IMD 2016 - Salida'!U94</f>
        <v>3</v>
      </c>
      <c r="V94" s="12">
        <f>'IMD 2016 - Entrada'!V94+'IMD 2016 - Salida'!V94</f>
        <v>1</v>
      </c>
      <c r="W94" s="12">
        <f>'IMD 2016 - Entrada'!W94+'IMD 2016 - Salida'!W94</f>
        <v>4</v>
      </c>
      <c r="X94" s="12">
        <f>'IMD 2016 - Entrada'!X94+'IMD 2016 - Salida'!X94</f>
        <v>0</v>
      </c>
      <c r="Y94" s="12">
        <f>'IMD 2016 - Entrada'!Y94+'IMD 2016 - Salida'!Y94</f>
        <v>0</v>
      </c>
      <c r="Z94" s="12">
        <f>'IMD 2016 - Entrada'!Z94+'IMD 2016 - Salida'!Z94</f>
        <v>0</v>
      </c>
      <c r="AA94" s="12">
        <f>'IMD 2016 - Entrada'!AA94+'IMD 2016 - Salida'!AA94</f>
        <v>0</v>
      </c>
      <c r="AB94" s="12">
        <f>'IMD 2016 - Entrada'!AB94+'IMD 2016 - Salida'!AB94</f>
        <v>0</v>
      </c>
      <c r="AC94" s="10" t="str">
        <f t="shared" si="8"/>
        <v>Ancash</v>
      </c>
    </row>
    <row r="95" spans="2:29" s="18" customFormat="1" x14ac:dyDescent="0.15">
      <c r="B95" s="9">
        <f t="shared" si="9"/>
        <v>89</v>
      </c>
      <c r="C95" s="9" t="s">
        <v>238</v>
      </c>
      <c r="D95" s="10" t="str">
        <f t="shared" si="10"/>
        <v>Chavin de Huantar</v>
      </c>
      <c r="E95" s="10" t="str">
        <f t="shared" si="10"/>
        <v>Chavín de Huantar</v>
      </c>
      <c r="F95" s="10" t="str">
        <f t="shared" si="10"/>
        <v>San Marcos (AN-114/AN-108)</v>
      </c>
      <c r="G95" s="9" t="str">
        <f t="shared" si="10"/>
        <v>AN114</v>
      </c>
      <c r="H95" s="11">
        <f t="shared" si="7"/>
        <v>980</v>
      </c>
      <c r="I95" s="12">
        <f>'IMD 2016 - Entrada'!I95+'IMD 2016 - Salida'!I95</f>
        <v>179</v>
      </c>
      <c r="J95" s="12">
        <f>'IMD 2016 - Entrada'!J95+'IMD 2016 - Salida'!J95</f>
        <v>268</v>
      </c>
      <c r="K95" s="12">
        <f>'IMD 2016 - Entrada'!K95+'IMD 2016 - Salida'!K95</f>
        <v>183</v>
      </c>
      <c r="L95" s="12">
        <f>'IMD 2016 - Entrada'!L95+'IMD 2016 - Salida'!L95</f>
        <v>81</v>
      </c>
      <c r="M95" s="12">
        <f>'IMD 2016 - Entrada'!M95+'IMD 2016 - Salida'!M95</f>
        <v>97</v>
      </c>
      <c r="N95" s="12">
        <f>'IMD 2016 - Entrada'!N95+'IMD 2016 - Salida'!N95</f>
        <v>6</v>
      </c>
      <c r="O95" s="12">
        <f>'IMD 2016 - Entrada'!O95+'IMD 2016 - Salida'!O95</f>
        <v>52</v>
      </c>
      <c r="P95" s="12">
        <f>'IMD 2016 - Entrada'!P95+'IMD 2016 - Salida'!P95</f>
        <v>6</v>
      </c>
      <c r="Q95" s="12">
        <f>'IMD 2016 - Entrada'!Q95+'IMD 2016 - Salida'!Q95</f>
        <v>69</v>
      </c>
      <c r="R95" s="12">
        <f>'IMD 2016 - Entrada'!R95+'IMD 2016 - Salida'!R95</f>
        <v>27</v>
      </c>
      <c r="S95" s="12">
        <f>'IMD 2016 - Entrada'!S95+'IMD 2016 - Salida'!S95</f>
        <v>8</v>
      </c>
      <c r="T95" s="12">
        <f>'IMD 2016 - Entrada'!T95+'IMD 2016 - Salida'!T95</f>
        <v>1</v>
      </c>
      <c r="U95" s="12">
        <f>'IMD 2016 - Entrada'!U95+'IMD 2016 - Salida'!U95</f>
        <v>1</v>
      </c>
      <c r="V95" s="12">
        <f>'IMD 2016 - Entrada'!V95+'IMD 2016 - Salida'!V95</f>
        <v>0</v>
      </c>
      <c r="W95" s="12">
        <f>'IMD 2016 - Entrada'!W95+'IMD 2016 - Salida'!W95</f>
        <v>2</v>
      </c>
      <c r="X95" s="12">
        <f>'IMD 2016 - Entrada'!X95+'IMD 2016 - Salida'!X95</f>
        <v>0</v>
      </c>
      <c r="Y95" s="12">
        <f>'IMD 2016 - Entrada'!Y95+'IMD 2016 - Salida'!Y95</f>
        <v>0</v>
      </c>
      <c r="Z95" s="12">
        <f>'IMD 2016 - Entrada'!Z95+'IMD 2016 - Salida'!Z95</f>
        <v>0</v>
      </c>
      <c r="AA95" s="12">
        <f>'IMD 2016 - Entrada'!AA95+'IMD 2016 - Salida'!AA95</f>
        <v>0</v>
      </c>
      <c r="AB95" s="12">
        <f>'IMD 2016 - Entrada'!AB95+'IMD 2016 - Salida'!AB95</f>
        <v>0</v>
      </c>
      <c r="AC95" s="10" t="str">
        <f t="shared" si="8"/>
        <v>Ancash</v>
      </c>
    </row>
    <row r="96" spans="2:29" s="18" customFormat="1" x14ac:dyDescent="0.15">
      <c r="B96" s="9">
        <f t="shared" si="9"/>
        <v>90</v>
      </c>
      <c r="C96" s="9" t="s">
        <v>239</v>
      </c>
      <c r="D96" s="10" t="str">
        <f t="shared" si="10"/>
        <v>Huari</v>
      </c>
      <c r="E96" s="10" t="str">
        <f t="shared" si="10"/>
        <v>San Luis (AN-110/AN-112)</v>
      </c>
      <c r="F96" s="10" t="str">
        <f t="shared" si="10"/>
        <v>Huari (PE-14B/AN-110)</v>
      </c>
      <c r="G96" s="9" t="str">
        <f t="shared" si="10"/>
        <v>AN110</v>
      </c>
      <c r="H96" s="11">
        <f t="shared" si="7"/>
        <v>453</v>
      </c>
      <c r="I96" s="12">
        <f>'IMD 2016 - Entrada'!I96+'IMD 2016 - Salida'!I96</f>
        <v>32</v>
      </c>
      <c r="J96" s="12">
        <f>'IMD 2016 - Entrada'!J96+'IMD 2016 - Salida'!J96</f>
        <v>205</v>
      </c>
      <c r="K96" s="12">
        <f>'IMD 2016 - Entrada'!K96+'IMD 2016 - Salida'!K96</f>
        <v>73</v>
      </c>
      <c r="L96" s="12">
        <f>'IMD 2016 - Entrada'!L96+'IMD 2016 - Salida'!L96</f>
        <v>24</v>
      </c>
      <c r="M96" s="12">
        <f>'IMD 2016 - Entrada'!M96+'IMD 2016 - Salida'!M96</f>
        <v>84</v>
      </c>
      <c r="N96" s="12">
        <f>'IMD 2016 - Entrada'!N96+'IMD 2016 - Salida'!N96</f>
        <v>0</v>
      </c>
      <c r="O96" s="12">
        <f>'IMD 2016 - Entrada'!O96+'IMD 2016 - Salida'!O96</f>
        <v>2</v>
      </c>
      <c r="P96" s="12">
        <f>'IMD 2016 - Entrada'!P96+'IMD 2016 - Salida'!P96</f>
        <v>1</v>
      </c>
      <c r="Q96" s="12">
        <f>'IMD 2016 - Entrada'!Q96+'IMD 2016 - Salida'!Q96</f>
        <v>21</v>
      </c>
      <c r="R96" s="12">
        <f>'IMD 2016 - Entrada'!R96+'IMD 2016 - Salida'!R96</f>
        <v>11</v>
      </c>
      <c r="S96" s="12">
        <f>'IMD 2016 - Entrada'!S96+'IMD 2016 - Salida'!S96</f>
        <v>0</v>
      </c>
      <c r="T96" s="12">
        <f>'IMD 2016 - Entrada'!T96+'IMD 2016 - Salida'!T96</f>
        <v>0</v>
      </c>
      <c r="U96" s="12">
        <f>'IMD 2016 - Entrada'!U96+'IMD 2016 - Salida'!U96</f>
        <v>0</v>
      </c>
      <c r="V96" s="12">
        <f>'IMD 2016 - Entrada'!V96+'IMD 2016 - Salida'!V96</f>
        <v>0</v>
      </c>
      <c r="W96" s="12">
        <f>'IMD 2016 - Entrada'!W96+'IMD 2016 - Salida'!W96</f>
        <v>0</v>
      </c>
      <c r="X96" s="12">
        <f>'IMD 2016 - Entrada'!X96+'IMD 2016 - Salida'!X96</f>
        <v>0</v>
      </c>
      <c r="Y96" s="12">
        <f>'IMD 2016 - Entrada'!Y96+'IMD 2016 - Salida'!Y96</f>
        <v>0</v>
      </c>
      <c r="Z96" s="12">
        <f>'IMD 2016 - Entrada'!Z96+'IMD 2016 - Salida'!Z96</f>
        <v>0</v>
      </c>
      <c r="AA96" s="12">
        <f>'IMD 2016 - Entrada'!AA96+'IMD 2016 - Salida'!AA96</f>
        <v>0</v>
      </c>
      <c r="AB96" s="12">
        <f>'IMD 2016 - Entrada'!AB96+'IMD 2016 - Salida'!AB96</f>
        <v>0</v>
      </c>
      <c r="AC96" s="10" t="str">
        <f t="shared" si="8"/>
        <v>Ancash</v>
      </c>
    </row>
    <row r="97" spans="2:29" s="18" customFormat="1" x14ac:dyDescent="0.15">
      <c r="B97" s="9">
        <f t="shared" si="9"/>
        <v>91</v>
      </c>
      <c r="C97" s="9" t="s">
        <v>240</v>
      </c>
      <c r="D97" s="10" t="str">
        <f t="shared" si="10"/>
        <v>Colcas</v>
      </c>
      <c r="E97" s="10" t="str">
        <f t="shared" si="10"/>
        <v>San Luis (AN-110/AN-112)</v>
      </c>
      <c r="F97" s="10" t="str">
        <f t="shared" si="10"/>
        <v>Huari (PE-14B/AN-110)</v>
      </c>
      <c r="G97" s="9" t="str">
        <f t="shared" si="10"/>
        <v>AN110</v>
      </c>
      <c r="H97" s="11">
        <f t="shared" si="7"/>
        <v>143</v>
      </c>
      <c r="I97" s="12">
        <f>'IMD 2016 - Entrada'!I97+'IMD 2016 - Salida'!I97</f>
        <v>10</v>
      </c>
      <c r="J97" s="12">
        <f>'IMD 2016 - Entrada'!J97+'IMD 2016 - Salida'!J97</f>
        <v>44</v>
      </c>
      <c r="K97" s="12">
        <f>'IMD 2016 - Entrada'!K97+'IMD 2016 - Salida'!K97</f>
        <v>25</v>
      </c>
      <c r="L97" s="12">
        <f>'IMD 2016 - Entrada'!L97+'IMD 2016 - Salida'!L97</f>
        <v>6</v>
      </c>
      <c r="M97" s="12">
        <f>'IMD 2016 - Entrada'!M97+'IMD 2016 - Salida'!M97</f>
        <v>47</v>
      </c>
      <c r="N97" s="12">
        <f>'IMD 2016 - Entrada'!N97+'IMD 2016 - Salida'!N97</f>
        <v>0</v>
      </c>
      <c r="O97" s="12">
        <f>'IMD 2016 - Entrada'!O97+'IMD 2016 - Salida'!O97</f>
        <v>2</v>
      </c>
      <c r="P97" s="12">
        <f>'IMD 2016 - Entrada'!P97+'IMD 2016 - Salida'!P97</f>
        <v>0</v>
      </c>
      <c r="Q97" s="12">
        <f>'IMD 2016 - Entrada'!Q97+'IMD 2016 - Salida'!Q97</f>
        <v>7</v>
      </c>
      <c r="R97" s="12">
        <f>'IMD 2016 - Entrada'!R97+'IMD 2016 - Salida'!R97</f>
        <v>2</v>
      </c>
      <c r="S97" s="12">
        <f>'IMD 2016 - Entrada'!S97+'IMD 2016 - Salida'!S97</f>
        <v>0</v>
      </c>
      <c r="T97" s="12">
        <f>'IMD 2016 - Entrada'!T97+'IMD 2016 - Salida'!T97</f>
        <v>0</v>
      </c>
      <c r="U97" s="12">
        <f>'IMD 2016 - Entrada'!U97+'IMD 2016 - Salida'!U97</f>
        <v>0</v>
      </c>
      <c r="V97" s="12">
        <f>'IMD 2016 - Entrada'!V97+'IMD 2016 - Salida'!V97</f>
        <v>0</v>
      </c>
      <c r="W97" s="12">
        <f>'IMD 2016 - Entrada'!W97+'IMD 2016 - Salida'!W97</f>
        <v>0</v>
      </c>
      <c r="X97" s="12">
        <f>'IMD 2016 - Entrada'!X97+'IMD 2016 - Salida'!X97</f>
        <v>0</v>
      </c>
      <c r="Y97" s="12">
        <f>'IMD 2016 - Entrada'!Y97+'IMD 2016 - Salida'!Y97</f>
        <v>0</v>
      </c>
      <c r="Z97" s="12">
        <f>'IMD 2016 - Entrada'!Z97+'IMD 2016 - Salida'!Z97</f>
        <v>0</v>
      </c>
      <c r="AA97" s="12">
        <f>'IMD 2016 - Entrada'!AA97+'IMD 2016 - Salida'!AA97</f>
        <v>0</v>
      </c>
      <c r="AB97" s="12">
        <f>'IMD 2016 - Entrada'!AB97+'IMD 2016 - Salida'!AB97</f>
        <v>0</v>
      </c>
      <c r="AC97" s="10" t="str">
        <f t="shared" si="8"/>
        <v>Ancash</v>
      </c>
    </row>
    <row r="98" spans="2:29" s="18" customFormat="1" x14ac:dyDescent="0.15">
      <c r="B98" s="9">
        <f t="shared" si="9"/>
        <v>92</v>
      </c>
      <c r="C98" s="9" t="s">
        <v>241</v>
      </c>
      <c r="D98" s="10" t="str">
        <f t="shared" si="10"/>
        <v>Pomabamba</v>
      </c>
      <c r="E98" s="10" t="str">
        <f t="shared" si="10"/>
        <v>Pomabamba</v>
      </c>
      <c r="F98" s="10" t="str">
        <f t="shared" si="10"/>
        <v>Piscobamba</v>
      </c>
      <c r="G98" s="9" t="str">
        <f t="shared" si="10"/>
        <v>AN110</v>
      </c>
      <c r="H98" s="11">
        <f t="shared" si="7"/>
        <v>248</v>
      </c>
      <c r="I98" s="12">
        <f>'IMD 2016 - Entrada'!I98+'IMD 2016 - Salida'!I98</f>
        <v>26</v>
      </c>
      <c r="J98" s="12">
        <f>'IMD 2016 - Entrada'!J98+'IMD 2016 - Salida'!J98</f>
        <v>74</v>
      </c>
      <c r="K98" s="12">
        <f>'IMD 2016 - Entrada'!K98+'IMD 2016 - Salida'!K98</f>
        <v>24</v>
      </c>
      <c r="L98" s="12">
        <f>'IMD 2016 - Entrada'!L98+'IMD 2016 - Salida'!L98</f>
        <v>7</v>
      </c>
      <c r="M98" s="12">
        <f>'IMD 2016 - Entrada'!M98+'IMD 2016 - Salida'!M98</f>
        <v>82</v>
      </c>
      <c r="N98" s="12">
        <f>'IMD 2016 - Entrada'!N98+'IMD 2016 - Salida'!N98</f>
        <v>13</v>
      </c>
      <c r="O98" s="12">
        <f>'IMD 2016 - Entrada'!O98+'IMD 2016 - Salida'!O98</f>
        <v>8</v>
      </c>
      <c r="P98" s="12">
        <f>'IMD 2016 - Entrada'!P98+'IMD 2016 - Salida'!P98</f>
        <v>1</v>
      </c>
      <c r="Q98" s="12">
        <f>'IMD 2016 - Entrada'!Q98+'IMD 2016 - Salida'!Q98</f>
        <v>12</v>
      </c>
      <c r="R98" s="12">
        <f>'IMD 2016 - Entrada'!R98+'IMD 2016 - Salida'!R98</f>
        <v>1</v>
      </c>
      <c r="S98" s="12">
        <f>'IMD 2016 - Entrada'!S98+'IMD 2016 - Salida'!S98</f>
        <v>0</v>
      </c>
      <c r="T98" s="12">
        <f>'IMD 2016 - Entrada'!T98+'IMD 2016 - Salida'!T98</f>
        <v>0</v>
      </c>
      <c r="U98" s="12">
        <f>'IMD 2016 - Entrada'!U98+'IMD 2016 - Salida'!U98</f>
        <v>0</v>
      </c>
      <c r="V98" s="12">
        <f>'IMD 2016 - Entrada'!V98+'IMD 2016 - Salida'!V98</f>
        <v>0</v>
      </c>
      <c r="W98" s="12">
        <f>'IMD 2016 - Entrada'!W98+'IMD 2016 - Salida'!W98</f>
        <v>0</v>
      </c>
      <c r="X98" s="12">
        <f>'IMD 2016 - Entrada'!X98+'IMD 2016 - Salida'!X98</f>
        <v>0</v>
      </c>
      <c r="Y98" s="12">
        <f>'IMD 2016 - Entrada'!Y98+'IMD 2016 - Salida'!Y98</f>
        <v>0</v>
      </c>
      <c r="Z98" s="12">
        <f>'IMD 2016 - Entrada'!Z98+'IMD 2016 - Salida'!Z98</f>
        <v>0</v>
      </c>
      <c r="AA98" s="12">
        <f>'IMD 2016 - Entrada'!AA98+'IMD 2016 - Salida'!AA98</f>
        <v>0</v>
      </c>
      <c r="AB98" s="12">
        <f>'IMD 2016 - Entrada'!AB98+'IMD 2016 - Salida'!AB98</f>
        <v>0</v>
      </c>
      <c r="AC98" s="10" t="str">
        <f t="shared" si="8"/>
        <v>Ancash</v>
      </c>
    </row>
    <row r="99" spans="2:29" s="18" customFormat="1" x14ac:dyDescent="0.15">
      <c r="B99" s="9">
        <f t="shared" si="9"/>
        <v>93</v>
      </c>
      <c r="C99" s="9" t="s">
        <v>242</v>
      </c>
      <c r="D99" s="10" t="str">
        <f t="shared" si="10"/>
        <v>Pasarcancha</v>
      </c>
      <c r="E99" s="10" t="str">
        <f t="shared" si="10"/>
        <v>Chaquicocha (Dv. Pomabamba)</v>
      </c>
      <c r="F99" s="10" t="str">
        <f t="shared" si="10"/>
        <v>Andaymayo</v>
      </c>
      <c r="G99" s="9" t="str">
        <f t="shared" si="10"/>
        <v>AN110</v>
      </c>
      <c r="H99" s="11">
        <f t="shared" si="7"/>
        <v>171</v>
      </c>
      <c r="I99" s="12">
        <f>'IMD 2016 - Entrada'!I99+'IMD 2016 - Salida'!I99</f>
        <v>8</v>
      </c>
      <c r="J99" s="12">
        <f>'IMD 2016 - Entrada'!J99+'IMD 2016 - Salida'!J99</f>
        <v>45</v>
      </c>
      <c r="K99" s="12">
        <f>'IMD 2016 - Entrada'!K99+'IMD 2016 - Salida'!K99</f>
        <v>35</v>
      </c>
      <c r="L99" s="12">
        <f>'IMD 2016 - Entrada'!L99+'IMD 2016 - Salida'!L99</f>
        <v>10</v>
      </c>
      <c r="M99" s="12">
        <f>'IMD 2016 - Entrada'!M99+'IMD 2016 - Salida'!M99</f>
        <v>47</v>
      </c>
      <c r="N99" s="12">
        <f>'IMD 2016 - Entrada'!N99+'IMD 2016 - Salida'!N99</f>
        <v>7</v>
      </c>
      <c r="O99" s="12">
        <f>'IMD 2016 - Entrada'!O99+'IMD 2016 - Salida'!O99</f>
        <v>0</v>
      </c>
      <c r="P99" s="12">
        <f>'IMD 2016 - Entrada'!P99+'IMD 2016 - Salida'!P99</f>
        <v>0</v>
      </c>
      <c r="Q99" s="12">
        <f>'IMD 2016 - Entrada'!Q99+'IMD 2016 - Salida'!Q99</f>
        <v>12</v>
      </c>
      <c r="R99" s="12">
        <f>'IMD 2016 - Entrada'!R99+'IMD 2016 - Salida'!R99</f>
        <v>7</v>
      </c>
      <c r="S99" s="12">
        <f>'IMD 2016 - Entrada'!S99+'IMD 2016 - Salida'!S99</f>
        <v>0</v>
      </c>
      <c r="T99" s="12">
        <f>'IMD 2016 - Entrada'!T99+'IMD 2016 - Salida'!T99</f>
        <v>0</v>
      </c>
      <c r="U99" s="12">
        <f>'IMD 2016 - Entrada'!U99+'IMD 2016 - Salida'!U99</f>
        <v>0</v>
      </c>
      <c r="V99" s="12">
        <f>'IMD 2016 - Entrada'!V99+'IMD 2016 - Salida'!V99</f>
        <v>0</v>
      </c>
      <c r="W99" s="12">
        <f>'IMD 2016 - Entrada'!W99+'IMD 2016 - Salida'!W99</f>
        <v>0</v>
      </c>
      <c r="X99" s="12">
        <f>'IMD 2016 - Entrada'!X99+'IMD 2016 - Salida'!X99</f>
        <v>0</v>
      </c>
      <c r="Y99" s="12">
        <f>'IMD 2016 - Entrada'!Y99+'IMD 2016 - Salida'!Y99</f>
        <v>0</v>
      </c>
      <c r="Z99" s="12">
        <f>'IMD 2016 - Entrada'!Z99+'IMD 2016 - Salida'!Z99</f>
        <v>0</v>
      </c>
      <c r="AA99" s="12">
        <f>'IMD 2016 - Entrada'!AA99+'IMD 2016 - Salida'!AA99</f>
        <v>0</v>
      </c>
      <c r="AB99" s="12">
        <f>'IMD 2016 - Entrada'!AB99+'IMD 2016 - Salida'!AB99</f>
        <v>0</v>
      </c>
      <c r="AC99" s="10" t="str">
        <f t="shared" si="8"/>
        <v>Ancash</v>
      </c>
    </row>
    <row r="100" spans="2:29" s="18" customFormat="1" x14ac:dyDescent="0.15">
      <c r="B100" s="9">
        <f t="shared" si="9"/>
        <v>94</v>
      </c>
      <c r="C100" s="9" t="s">
        <v>243</v>
      </c>
      <c r="D100" s="10" t="str">
        <f t="shared" si="10"/>
        <v>Chacas</v>
      </c>
      <c r="E100" s="10" t="str">
        <f t="shared" si="10"/>
        <v>Chacas</v>
      </c>
      <c r="F100" s="10" t="str">
        <f t="shared" si="10"/>
        <v>Acochaca</v>
      </c>
      <c r="G100" s="9" t="str">
        <f t="shared" si="10"/>
        <v>AN107</v>
      </c>
      <c r="H100" s="11">
        <f t="shared" si="7"/>
        <v>506</v>
      </c>
      <c r="I100" s="12">
        <f>'IMD 2016 - Entrada'!I100+'IMD 2016 - Salida'!I100</f>
        <v>87</v>
      </c>
      <c r="J100" s="12">
        <f>'IMD 2016 - Entrada'!J100+'IMD 2016 - Salida'!J100</f>
        <v>113</v>
      </c>
      <c r="K100" s="12">
        <f>'IMD 2016 - Entrada'!K100+'IMD 2016 - Salida'!K100</f>
        <v>87</v>
      </c>
      <c r="L100" s="12">
        <f>'IMD 2016 - Entrada'!L100+'IMD 2016 - Salida'!L100</f>
        <v>34</v>
      </c>
      <c r="M100" s="12">
        <f>'IMD 2016 - Entrada'!M100+'IMD 2016 - Salida'!M100</f>
        <v>87</v>
      </c>
      <c r="N100" s="12">
        <f>'IMD 2016 - Entrada'!N100+'IMD 2016 - Salida'!N100</f>
        <v>23</v>
      </c>
      <c r="O100" s="12">
        <f>'IMD 2016 - Entrada'!O100+'IMD 2016 - Salida'!O100</f>
        <v>14</v>
      </c>
      <c r="P100" s="12">
        <f>'IMD 2016 - Entrada'!P100+'IMD 2016 - Salida'!P100</f>
        <v>0</v>
      </c>
      <c r="Q100" s="12">
        <f>'IMD 2016 - Entrada'!Q100+'IMD 2016 - Salida'!Q100</f>
        <v>51</v>
      </c>
      <c r="R100" s="12">
        <f>'IMD 2016 - Entrada'!R100+'IMD 2016 - Salida'!R100</f>
        <v>9</v>
      </c>
      <c r="S100" s="12">
        <f>'IMD 2016 - Entrada'!S100+'IMD 2016 - Salida'!S100</f>
        <v>1</v>
      </c>
      <c r="T100" s="12">
        <f>'IMD 2016 - Entrada'!T100+'IMD 2016 - Salida'!T100</f>
        <v>0</v>
      </c>
      <c r="U100" s="12">
        <f>'IMD 2016 - Entrada'!U100+'IMD 2016 - Salida'!U100</f>
        <v>0</v>
      </c>
      <c r="V100" s="12">
        <f>'IMD 2016 - Entrada'!V100+'IMD 2016 - Salida'!V100</f>
        <v>0</v>
      </c>
      <c r="W100" s="12">
        <f>'IMD 2016 - Entrada'!W100+'IMD 2016 - Salida'!W100</f>
        <v>0</v>
      </c>
      <c r="X100" s="12">
        <f>'IMD 2016 - Entrada'!X100+'IMD 2016 - Salida'!X100</f>
        <v>0</v>
      </c>
      <c r="Y100" s="12">
        <f>'IMD 2016 - Entrada'!Y100+'IMD 2016 - Salida'!Y100</f>
        <v>0</v>
      </c>
      <c r="Z100" s="12">
        <f>'IMD 2016 - Entrada'!Z100+'IMD 2016 - Salida'!Z100</f>
        <v>0</v>
      </c>
      <c r="AA100" s="12">
        <f>'IMD 2016 - Entrada'!AA100+'IMD 2016 - Salida'!AA100</f>
        <v>0</v>
      </c>
      <c r="AB100" s="12">
        <f>'IMD 2016 - Entrada'!AB100+'IMD 2016 - Salida'!AB100</f>
        <v>0</v>
      </c>
      <c r="AC100" s="10" t="str">
        <f t="shared" si="8"/>
        <v>Ancash</v>
      </c>
    </row>
    <row r="101" spans="2:29" s="18" customFormat="1" x14ac:dyDescent="0.15">
      <c r="B101" s="9">
        <f t="shared" si="9"/>
        <v>95</v>
      </c>
      <c r="C101" s="9" t="s">
        <v>244</v>
      </c>
      <c r="D101" s="10" t="str">
        <f t="shared" si="10"/>
        <v>Palca</v>
      </c>
      <c r="E101" s="10" t="str">
        <f t="shared" si="10"/>
        <v>Masín</v>
      </c>
      <c r="F101" s="10" t="str">
        <f t="shared" si="10"/>
        <v>Dv. Llamellin (PE-14A/AN-109)</v>
      </c>
      <c r="G101" s="9" t="str">
        <f t="shared" si="10"/>
        <v>PE14A</v>
      </c>
      <c r="H101" s="11">
        <f t="shared" si="7"/>
        <v>156</v>
      </c>
      <c r="I101" s="12">
        <f>'IMD 2016 - Entrada'!I101+'IMD 2016 - Salida'!I101</f>
        <v>17</v>
      </c>
      <c r="J101" s="12">
        <f>'IMD 2016 - Entrada'!J101+'IMD 2016 - Salida'!J101</f>
        <v>33</v>
      </c>
      <c r="K101" s="12">
        <f>'IMD 2016 - Entrada'!K101+'IMD 2016 - Salida'!K101</f>
        <v>33</v>
      </c>
      <c r="L101" s="12">
        <f>'IMD 2016 - Entrada'!L101+'IMD 2016 - Salida'!L101</f>
        <v>10</v>
      </c>
      <c r="M101" s="12">
        <f>'IMD 2016 - Entrada'!M101+'IMD 2016 - Salida'!M101</f>
        <v>12</v>
      </c>
      <c r="N101" s="12">
        <f>'IMD 2016 - Entrada'!N101+'IMD 2016 - Salida'!N101</f>
        <v>2</v>
      </c>
      <c r="O101" s="12">
        <f>'IMD 2016 - Entrada'!O101+'IMD 2016 - Salida'!O101</f>
        <v>15</v>
      </c>
      <c r="P101" s="12">
        <f>'IMD 2016 - Entrada'!P101+'IMD 2016 - Salida'!P101</f>
        <v>0</v>
      </c>
      <c r="Q101" s="12">
        <f>'IMD 2016 - Entrada'!Q101+'IMD 2016 - Salida'!Q101</f>
        <v>23</v>
      </c>
      <c r="R101" s="12">
        <f>'IMD 2016 - Entrada'!R101+'IMD 2016 - Salida'!R101</f>
        <v>7</v>
      </c>
      <c r="S101" s="12">
        <f>'IMD 2016 - Entrada'!S101+'IMD 2016 - Salida'!S101</f>
        <v>4</v>
      </c>
      <c r="T101" s="12">
        <f>'IMD 2016 - Entrada'!T101+'IMD 2016 - Salida'!T101</f>
        <v>0</v>
      </c>
      <c r="U101" s="12">
        <f>'IMD 2016 - Entrada'!U101+'IMD 2016 - Salida'!U101</f>
        <v>0</v>
      </c>
      <c r="V101" s="12">
        <f>'IMD 2016 - Entrada'!V101+'IMD 2016 - Salida'!V101</f>
        <v>0</v>
      </c>
      <c r="W101" s="12">
        <f>'IMD 2016 - Entrada'!W101+'IMD 2016 - Salida'!W101</f>
        <v>0</v>
      </c>
      <c r="X101" s="12">
        <f>'IMD 2016 - Entrada'!X101+'IMD 2016 - Salida'!X101</f>
        <v>0</v>
      </c>
      <c r="Y101" s="12">
        <f>'IMD 2016 - Entrada'!Y101+'IMD 2016 - Salida'!Y101</f>
        <v>0</v>
      </c>
      <c r="Z101" s="12">
        <f>'IMD 2016 - Entrada'!Z101+'IMD 2016 - Salida'!Z101</f>
        <v>0</v>
      </c>
      <c r="AA101" s="12">
        <f>'IMD 2016 - Entrada'!AA101+'IMD 2016 - Salida'!AA101</f>
        <v>0</v>
      </c>
      <c r="AB101" s="12">
        <f>'IMD 2016 - Entrada'!AB101+'IMD 2016 - Salida'!AB101</f>
        <v>0</v>
      </c>
      <c r="AC101" s="10" t="str">
        <f t="shared" si="8"/>
        <v>Ancash</v>
      </c>
    </row>
    <row r="102" spans="2:29" s="18" customFormat="1" x14ac:dyDescent="0.15">
      <c r="B102" s="9">
        <f t="shared" si="9"/>
        <v>96</v>
      </c>
      <c r="C102" s="9" t="s">
        <v>245</v>
      </c>
      <c r="D102" s="10" t="str">
        <f t="shared" si="10"/>
        <v>Cascay</v>
      </c>
      <c r="E102" s="10" t="str">
        <f t="shared" si="10"/>
        <v>Dv. Llamellin (PE-14A/AN-109)</v>
      </c>
      <c r="F102" s="10" t="str">
        <f t="shared" si="10"/>
        <v>Anra</v>
      </c>
      <c r="G102" s="9" t="str">
        <f t="shared" si="10"/>
        <v>PE14A</v>
      </c>
      <c r="H102" s="11">
        <f t="shared" si="7"/>
        <v>55</v>
      </c>
      <c r="I102" s="12">
        <f>'IMD 2016 - Entrada'!I102+'IMD 2016 - Salida'!I102</f>
        <v>2</v>
      </c>
      <c r="J102" s="12">
        <f>'IMD 2016 - Entrada'!J102+'IMD 2016 - Salida'!J102</f>
        <v>9</v>
      </c>
      <c r="K102" s="12">
        <f>'IMD 2016 - Entrada'!K102+'IMD 2016 - Salida'!K102</f>
        <v>13</v>
      </c>
      <c r="L102" s="12">
        <f>'IMD 2016 - Entrada'!L102+'IMD 2016 - Salida'!L102</f>
        <v>0</v>
      </c>
      <c r="M102" s="12">
        <f>'IMD 2016 - Entrada'!M102+'IMD 2016 - Salida'!M102</f>
        <v>3</v>
      </c>
      <c r="N102" s="12">
        <f>'IMD 2016 - Entrada'!N102+'IMD 2016 - Salida'!N102</f>
        <v>0</v>
      </c>
      <c r="O102" s="12">
        <f>'IMD 2016 - Entrada'!O102+'IMD 2016 - Salida'!O102</f>
        <v>9</v>
      </c>
      <c r="P102" s="12">
        <f>'IMD 2016 - Entrada'!P102+'IMD 2016 - Salida'!P102</f>
        <v>0</v>
      </c>
      <c r="Q102" s="12">
        <f>'IMD 2016 - Entrada'!Q102+'IMD 2016 - Salida'!Q102</f>
        <v>11</v>
      </c>
      <c r="R102" s="12">
        <f>'IMD 2016 - Entrada'!R102+'IMD 2016 - Salida'!R102</f>
        <v>8</v>
      </c>
      <c r="S102" s="12">
        <f>'IMD 2016 - Entrada'!S102+'IMD 2016 - Salida'!S102</f>
        <v>0</v>
      </c>
      <c r="T102" s="12">
        <f>'IMD 2016 - Entrada'!T102+'IMD 2016 - Salida'!T102</f>
        <v>0</v>
      </c>
      <c r="U102" s="12">
        <f>'IMD 2016 - Entrada'!U102+'IMD 2016 - Salida'!U102</f>
        <v>0</v>
      </c>
      <c r="V102" s="12">
        <f>'IMD 2016 - Entrada'!V102+'IMD 2016 - Salida'!V102</f>
        <v>0</v>
      </c>
      <c r="W102" s="12">
        <f>'IMD 2016 - Entrada'!W102+'IMD 2016 - Salida'!W102</f>
        <v>0</v>
      </c>
      <c r="X102" s="12">
        <f>'IMD 2016 - Entrada'!X102+'IMD 2016 - Salida'!X102</f>
        <v>0</v>
      </c>
      <c r="Y102" s="12">
        <f>'IMD 2016 - Entrada'!Y102+'IMD 2016 - Salida'!Y102</f>
        <v>0</v>
      </c>
      <c r="Z102" s="12">
        <f>'IMD 2016 - Entrada'!Z102+'IMD 2016 - Salida'!Z102</f>
        <v>0</v>
      </c>
      <c r="AA102" s="12">
        <f>'IMD 2016 - Entrada'!AA102+'IMD 2016 - Salida'!AA102</f>
        <v>0</v>
      </c>
      <c r="AB102" s="12">
        <f>'IMD 2016 - Entrada'!AB102+'IMD 2016 - Salida'!AB102</f>
        <v>0</v>
      </c>
      <c r="AC102" s="10" t="str">
        <f t="shared" si="8"/>
        <v>Ancash</v>
      </c>
    </row>
    <row r="103" spans="2:29" s="18" customFormat="1" x14ac:dyDescent="0.15">
      <c r="B103" s="9">
        <f t="shared" si="9"/>
        <v>97</v>
      </c>
      <c r="C103" s="9" t="s">
        <v>246</v>
      </c>
      <c r="D103" s="10" t="str">
        <f t="shared" si="10"/>
        <v>Coto</v>
      </c>
      <c r="E103" s="10" t="str">
        <f t="shared" si="10"/>
        <v>Llamellin</v>
      </c>
      <c r="F103" s="10" t="str">
        <f t="shared" si="10"/>
        <v>Chaccho</v>
      </c>
      <c r="G103" s="9" t="str">
        <f t="shared" si="10"/>
        <v>AN108</v>
      </c>
      <c r="H103" s="11">
        <f t="shared" si="7"/>
        <v>174</v>
      </c>
      <c r="I103" s="12">
        <f>'IMD 2016 - Entrada'!I103+'IMD 2016 - Salida'!I103</f>
        <v>1</v>
      </c>
      <c r="J103" s="12">
        <f>'IMD 2016 - Entrada'!J103+'IMD 2016 - Salida'!J103</f>
        <v>61</v>
      </c>
      <c r="K103" s="12">
        <f>'IMD 2016 - Entrada'!K103+'IMD 2016 - Salida'!K103</f>
        <v>25</v>
      </c>
      <c r="L103" s="12">
        <f>'IMD 2016 - Entrada'!L103+'IMD 2016 - Salida'!L103</f>
        <v>8</v>
      </c>
      <c r="M103" s="12">
        <f>'IMD 2016 - Entrada'!M103+'IMD 2016 - Salida'!M103</f>
        <v>43</v>
      </c>
      <c r="N103" s="12">
        <f>'IMD 2016 - Entrada'!N103+'IMD 2016 - Salida'!N103</f>
        <v>0</v>
      </c>
      <c r="O103" s="12">
        <f>'IMD 2016 - Entrada'!O103+'IMD 2016 - Salida'!O103</f>
        <v>7</v>
      </c>
      <c r="P103" s="12">
        <f>'IMD 2016 - Entrada'!P103+'IMD 2016 - Salida'!P103</f>
        <v>0</v>
      </c>
      <c r="Q103" s="12">
        <f>'IMD 2016 - Entrada'!Q103+'IMD 2016 - Salida'!Q103</f>
        <v>16</v>
      </c>
      <c r="R103" s="12">
        <f>'IMD 2016 - Entrada'!R103+'IMD 2016 - Salida'!R103</f>
        <v>12</v>
      </c>
      <c r="S103" s="12">
        <f>'IMD 2016 - Entrada'!S103+'IMD 2016 - Salida'!S103</f>
        <v>1</v>
      </c>
      <c r="T103" s="12">
        <f>'IMD 2016 - Entrada'!T103+'IMD 2016 - Salida'!T103</f>
        <v>0</v>
      </c>
      <c r="U103" s="12">
        <f>'IMD 2016 - Entrada'!U103+'IMD 2016 - Salida'!U103</f>
        <v>0</v>
      </c>
      <c r="V103" s="12">
        <f>'IMD 2016 - Entrada'!V103+'IMD 2016 - Salida'!V103</f>
        <v>0</v>
      </c>
      <c r="W103" s="12">
        <f>'IMD 2016 - Entrada'!W103+'IMD 2016 - Salida'!W103</f>
        <v>0</v>
      </c>
      <c r="X103" s="12">
        <f>'IMD 2016 - Entrada'!X103+'IMD 2016 - Salida'!X103</f>
        <v>0</v>
      </c>
      <c r="Y103" s="12">
        <f>'IMD 2016 - Entrada'!Y103+'IMD 2016 - Salida'!Y103</f>
        <v>0</v>
      </c>
      <c r="Z103" s="12">
        <f>'IMD 2016 - Entrada'!Z103+'IMD 2016 - Salida'!Z103</f>
        <v>0</v>
      </c>
      <c r="AA103" s="12">
        <f>'IMD 2016 - Entrada'!AA103+'IMD 2016 - Salida'!AA103</f>
        <v>0</v>
      </c>
      <c r="AB103" s="12">
        <f>'IMD 2016 - Entrada'!AB103+'IMD 2016 - Salida'!AB103</f>
        <v>0</v>
      </c>
      <c r="AC103" s="10" t="str">
        <f t="shared" si="8"/>
        <v>Ancash</v>
      </c>
    </row>
    <row r="104" spans="2:29" s="18" customFormat="1" x14ac:dyDescent="0.15">
      <c r="B104" s="9">
        <f t="shared" si="9"/>
        <v>98</v>
      </c>
      <c r="C104" s="9" t="s">
        <v>247</v>
      </c>
      <c r="D104" s="10" t="str">
        <f t="shared" si="10"/>
        <v>Caraz I</v>
      </c>
      <c r="E104" s="10" t="str">
        <f t="shared" si="10"/>
        <v>Carhuaz</v>
      </c>
      <c r="F104" s="10" t="str">
        <f t="shared" si="10"/>
        <v>Dv. Amashca</v>
      </c>
      <c r="G104" s="9" t="str">
        <f t="shared" si="10"/>
        <v>AN107</v>
      </c>
      <c r="H104" s="11">
        <f t="shared" si="7"/>
        <v>1025</v>
      </c>
      <c r="I104" s="12">
        <f>'IMD 2016 - Entrada'!I104+'IMD 2016 - Salida'!I104</f>
        <v>78</v>
      </c>
      <c r="J104" s="12">
        <f>'IMD 2016 - Entrada'!J104+'IMD 2016 - Salida'!J104</f>
        <v>539</v>
      </c>
      <c r="K104" s="12">
        <f>'IMD 2016 - Entrada'!K104+'IMD 2016 - Salida'!K104</f>
        <v>96</v>
      </c>
      <c r="L104" s="12">
        <f>'IMD 2016 - Entrada'!L104+'IMD 2016 - Salida'!L104</f>
        <v>33</v>
      </c>
      <c r="M104" s="12">
        <f>'IMD 2016 - Entrada'!M104+'IMD 2016 - Salida'!M104</f>
        <v>105</v>
      </c>
      <c r="N104" s="12">
        <f>'IMD 2016 - Entrada'!N104+'IMD 2016 - Salida'!N104</f>
        <v>27</v>
      </c>
      <c r="O104" s="12">
        <f>'IMD 2016 - Entrada'!O104+'IMD 2016 - Salida'!O104</f>
        <v>12</v>
      </c>
      <c r="P104" s="12">
        <f>'IMD 2016 - Entrada'!P104+'IMD 2016 - Salida'!P104</f>
        <v>0</v>
      </c>
      <c r="Q104" s="12">
        <f>'IMD 2016 - Entrada'!Q104+'IMD 2016 - Salida'!Q104</f>
        <v>112</v>
      </c>
      <c r="R104" s="12">
        <f>'IMD 2016 - Entrada'!R104+'IMD 2016 - Salida'!R104</f>
        <v>19</v>
      </c>
      <c r="S104" s="12">
        <f>'IMD 2016 - Entrada'!S104+'IMD 2016 - Salida'!S104</f>
        <v>1</v>
      </c>
      <c r="T104" s="12">
        <f>'IMD 2016 - Entrada'!T104+'IMD 2016 - Salida'!T104</f>
        <v>0</v>
      </c>
      <c r="U104" s="12">
        <f>'IMD 2016 - Entrada'!U104+'IMD 2016 - Salida'!U104</f>
        <v>0</v>
      </c>
      <c r="V104" s="12">
        <f>'IMD 2016 - Entrada'!V104+'IMD 2016 - Salida'!V104</f>
        <v>0</v>
      </c>
      <c r="W104" s="12">
        <f>'IMD 2016 - Entrada'!W104+'IMD 2016 - Salida'!W104</f>
        <v>3</v>
      </c>
      <c r="X104" s="12">
        <f>'IMD 2016 - Entrada'!X104+'IMD 2016 - Salida'!X104</f>
        <v>0</v>
      </c>
      <c r="Y104" s="12">
        <f>'IMD 2016 - Entrada'!Y104+'IMD 2016 - Salida'!Y104</f>
        <v>0</v>
      </c>
      <c r="Z104" s="12">
        <f>'IMD 2016 - Entrada'!Z104+'IMD 2016 - Salida'!Z104</f>
        <v>0</v>
      </c>
      <c r="AA104" s="12">
        <f>'IMD 2016 - Entrada'!AA104+'IMD 2016 - Salida'!AA104</f>
        <v>0</v>
      </c>
      <c r="AB104" s="12">
        <f>'IMD 2016 - Entrada'!AB104+'IMD 2016 - Salida'!AB104</f>
        <v>0</v>
      </c>
      <c r="AC104" s="10" t="str">
        <f t="shared" si="8"/>
        <v>Ancash</v>
      </c>
    </row>
    <row r="105" spans="2:29" s="18" customFormat="1" x14ac:dyDescent="0.15">
      <c r="B105" s="9">
        <f t="shared" si="9"/>
        <v>99</v>
      </c>
      <c r="C105" s="9" t="s">
        <v>248</v>
      </c>
      <c r="D105" s="10" t="str">
        <f t="shared" si="10"/>
        <v>Cochas</v>
      </c>
      <c r="E105" s="10" t="str">
        <f t="shared" si="10"/>
        <v>Huayto</v>
      </c>
      <c r="F105" s="10" t="str">
        <f t="shared" si="10"/>
        <v>Lím. Dep. Lima/Ancash</v>
      </c>
      <c r="G105" s="9" t="str">
        <f t="shared" si="10"/>
        <v>PE16A</v>
      </c>
      <c r="H105" s="11">
        <f t="shared" si="7"/>
        <v>406</v>
      </c>
      <c r="I105" s="12">
        <f>'IMD 2016 - Entrada'!I105+'IMD 2016 - Salida'!I105</f>
        <v>19</v>
      </c>
      <c r="J105" s="12">
        <f>'IMD 2016 - Entrada'!J105+'IMD 2016 - Salida'!J105</f>
        <v>43</v>
      </c>
      <c r="K105" s="12">
        <f>'IMD 2016 - Entrada'!K105+'IMD 2016 - Salida'!K105</f>
        <v>92</v>
      </c>
      <c r="L105" s="12">
        <f>'IMD 2016 - Entrada'!L105+'IMD 2016 - Salida'!L105</f>
        <v>19</v>
      </c>
      <c r="M105" s="12">
        <f>'IMD 2016 - Entrada'!M105+'IMD 2016 - Salida'!M105</f>
        <v>152</v>
      </c>
      <c r="N105" s="12">
        <f>'IMD 2016 - Entrada'!N105+'IMD 2016 - Salida'!N105</f>
        <v>15</v>
      </c>
      <c r="O105" s="12">
        <f>'IMD 2016 - Entrada'!O105+'IMD 2016 - Salida'!O105</f>
        <v>6</v>
      </c>
      <c r="P105" s="12">
        <f>'IMD 2016 - Entrada'!P105+'IMD 2016 - Salida'!P105</f>
        <v>2</v>
      </c>
      <c r="Q105" s="12">
        <f>'IMD 2016 - Entrada'!Q105+'IMD 2016 - Salida'!Q105</f>
        <v>46</v>
      </c>
      <c r="R105" s="12">
        <f>'IMD 2016 - Entrada'!R105+'IMD 2016 - Salida'!R105</f>
        <v>10</v>
      </c>
      <c r="S105" s="12">
        <f>'IMD 2016 - Entrada'!S105+'IMD 2016 - Salida'!S105</f>
        <v>1</v>
      </c>
      <c r="T105" s="12">
        <f>'IMD 2016 - Entrada'!T105+'IMD 2016 - Salida'!T105</f>
        <v>1</v>
      </c>
      <c r="U105" s="12">
        <f>'IMD 2016 - Entrada'!U105+'IMD 2016 - Salida'!U105</f>
        <v>0</v>
      </c>
      <c r="V105" s="12">
        <f>'IMD 2016 - Entrada'!V105+'IMD 2016 - Salida'!V105</f>
        <v>0</v>
      </c>
      <c r="W105" s="12">
        <f>'IMD 2016 - Entrada'!W105+'IMD 2016 - Salida'!W105</f>
        <v>0</v>
      </c>
      <c r="X105" s="12">
        <f>'IMD 2016 - Entrada'!X105+'IMD 2016 - Salida'!X105</f>
        <v>0</v>
      </c>
      <c r="Y105" s="12">
        <f>'IMD 2016 - Entrada'!Y105+'IMD 2016 - Salida'!Y105</f>
        <v>0</v>
      </c>
      <c r="Z105" s="12">
        <f>'IMD 2016 - Entrada'!Z105+'IMD 2016 - Salida'!Z105</f>
        <v>0</v>
      </c>
      <c r="AA105" s="12">
        <f>'IMD 2016 - Entrada'!AA105+'IMD 2016 - Salida'!AA105</f>
        <v>0</v>
      </c>
      <c r="AB105" s="12">
        <f>'IMD 2016 - Entrada'!AB105+'IMD 2016 - Salida'!AB105</f>
        <v>0</v>
      </c>
      <c r="AC105" s="10" t="str">
        <f t="shared" si="8"/>
        <v>Lima</v>
      </c>
    </row>
    <row r="106" spans="2:29" s="18" customFormat="1" x14ac:dyDescent="0.15">
      <c r="B106" s="9">
        <f t="shared" si="9"/>
        <v>100</v>
      </c>
      <c r="C106" s="9" t="s">
        <v>249</v>
      </c>
      <c r="D106" s="10" t="str">
        <f t="shared" si="10"/>
        <v>Paraiso</v>
      </c>
      <c r="E106" s="10" t="str">
        <f t="shared" si="10"/>
        <v>Dv. Las Salinas</v>
      </c>
      <c r="F106" s="10" t="str">
        <f t="shared" si="10"/>
        <v>I. V. Huacho (PE-01N/LM-101)</v>
      </c>
      <c r="G106" s="9" t="str">
        <f t="shared" si="10"/>
        <v>PE01N</v>
      </c>
      <c r="H106" s="11">
        <f t="shared" si="7"/>
        <v>8395</v>
      </c>
      <c r="I106" s="12">
        <f>'IMD 2016 - Entrada'!I106+'IMD 2016 - Salida'!I106</f>
        <v>2047</v>
      </c>
      <c r="J106" s="12">
        <f>'IMD 2016 - Entrada'!J106+'IMD 2016 - Salida'!J106</f>
        <v>156</v>
      </c>
      <c r="K106" s="12">
        <f>'IMD 2016 - Entrada'!K106+'IMD 2016 - Salida'!K106</f>
        <v>763</v>
      </c>
      <c r="L106" s="12">
        <f>'IMD 2016 - Entrada'!L106+'IMD 2016 - Salida'!L106</f>
        <v>70</v>
      </c>
      <c r="M106" s="12">
        <f>'IMD 2016 - Entrada'!M106+'IMD 2016 - Salida'!M106</f>
        <v>269</v>
      </c>
      <c r="N106" s="12">
        <f>'IMD 2016 - Entrada'!N106+'IMD 2016 - Salida'!N106</f>
        <v>38</v>
      </c>
      <c r="O106" s="12">
        <f>'IMD 2016 - Entrada'!O106+'IMD 2016 - Salida'!O106</f>
        <v>647</v>
      </c>
      <c r="P106" s="12">
        <f>'IMD 2016 - Entrada'!P106+'IMD 2016 - Salida'!P106</f>
        <v>824</v>
      </c>
      <c r="Q106" s="12">
        <f>'IMD 2016 - Entrada'!Q106+'IMD 2016 - Salida'!Q106</f>
        <v>880</v>
      </c>
      <c r="R106" s="12">
        <f>'IMD 2016 - Entrada'!R106+'IMD 2016 - Salida'!R106</f>
        <v>498</v>
      </c>
      <c r="S106" s="12">
        <f>'IMD 2016 - Entrada'!S106+'IMD 2016 - Salida'!S106</f>
        <v>159</v>
      </c>
      <c r="T106" s="12">
        <f>'IMD 2016 - Entrada'!T106+'IMD 2016 - Salida'!T106</f>
        <v>40</v>
      </c>
      <c r="U106" s="12">
        <f>'IMD 2016 - Entrada'!U106+'IMD 2016 - Salida'!U106</f>
        <v>36</v>
      </c>
      <c r="V106" s="12">
        <f>'IMD 2016 - Entrada'!V106+'IMD 2016 - Salida'!V106</f>
        <v>192</v>
      </c>
      <c r="W106" s="12">
        <f>'IMD 2016 - Entrada'!W106+'IMD 2016 - Salida'!W106</f>
        <v>1655</v>
      </c>
      <c r="X106" s="12">
        <f>'IMD 2016 - Entrada'!X106+'IMD 2016 - Salida'!X106</f>
        <v>18</v>
      </c>
      <c r="Y106" s="12">
        <f>'IMD 2016 - Entrada'!Y106+'IMD 2016 - Salida'!Y106</f>
        <v>4</v>
      </c>
      <c r="Z106" s="12">
        <f>'IMD 2016 - Entrada'!Z106+'IMD 2016 - Salida'!Z106</f>
        <v>49</v>
      </c>
      <c r="AA106" s="12">
        <f>'IMD 2016 - Entrada'!AA106+'IMD 2016 - Salida'!AA106</f>
        <v>50</v>
      </c>
      <c r="AB106" s="12">
        <f>'IMD 2016 - Entrada'!AB106+'IMD 2016 - Salida'!AB106</f>
        <v>0</v>
      </c>
      <c r="AC106" s="10" t="str">
        <f t="shared" si="8"/>
        <v>Lima</v>
      </c>
    </row>
    <row r="107" spans="2:29" s="18" customFormat="1" x14ac:dyDescent="0.15">
      <c r="B107" s="9">
        <f t="shared" si="9"/>
        <v>101</v>
      </c>
      <c r="C107" s="9" t="s">
        <v>250</v>
      </c>
      <c r="D107" s="10" t="str">
        <f t="shared" ref="D107:G126" si="11">VLOOKUP($C107,Estaciones_2016,D$586,0)</f>
        <v>Sayan</v>
      </c>
      <c r="E107" s="10" t="str">
        <f t="shared" si="11"/>
        <v>Dv. Sayán (PE-018/PE-1NF)</v>
      </c>
      <c r="F107" s="10" t="str">
        <f t="shared" si="11"/>
        <v>Sayán</v>
      </c>
      <c r="G107" s="9" t="str">
        <f t="shared" si="11"/>
        <v>PE018</v>
      </c>
      <c r="H107" s="11">
        <f t="shared" si="7"/>
        <v>1725</v>
      </c>
      <c r="I107" s="12">
        <f>'IMD 2016 - Entrada'!I107+'IMD 2016 - Salida'!I107</f>
        <v>298</v>
      </c>
      <c r="J107" s="12">
        <f>'IMD 2016 - Entrada'!J107+'IMD 2016 - Salida'!J107</f>
        <v>423</v>
      </c>
      <c r="K107" s="12">
        <f>'IMD 2016 - Entrada'!K107+'IMD 2016 - Salida'!K107</f>
        <v>252</v>
      </c>
      <c r="L107" s="12">
        <f>'IMD 2016 - Entrada'!L107+'IMD 2016 - Salida'!L107</f>
        <v>54</v>
      </c>
      <c r="M107" s="12">
        <f>'IMD 2016 - Entrada'!M107+'IMD 2016 - Salida'!M107</f>
        <v>426</v>
      </c>
      <c r="N107" s="12">
        <f>'IMD 2016 - Entrada'!N107+'IMD 2016 - Salida'!N107</f>
        <v>22</v>
      </c>
      <c r="O107" s="12">
        <f>'IMD 2016 - Entrada'!O107+'IMD 2016 - Salida'!O107</f>
        <v>32</v>
      </c>
      <c r="P107" s="12">
        <f>'IMD 2016 - Entrada'!P107+'IMD 2016 - Salida'!P107</f>
        <v>14</v>
      </c>
      <c r="Q107" s="12">
        <f>'IMD 2016 - Entrada'!Q107+'IMD 2016 - Salida'!Q107</f>
        <v>102</v>
      </c>
      <c r="R107" s="12">
        <f>'IMD 2016 - Entrada'!R107+'IMD 2016 - Salida'!R107</f>
        <v>35</v>
      </c>
      <c r="S107" s="12">
        <f>'IMD 2016 - Entrada'!S107+'IMD 2016 - Salida'!S107</f>
        <v>11</v>
      </c>
      <c r="T107" s="12">
        <f>'IMD 2016 - Entrada'!T107+'IMD 2016 - Salida'!T107</f>
        <v>8</v>
      </c>
      <c r="U107" s="12">
        <f>'IMD 2016 - Entrada'!U107+'IMD 2016 - Salida'!U107</f>
        <v>14</v>
      </c>
      <c r="V107" s="12">
        <f>'IMD 2016 - Entrada'!V107+'IMD 2016 - Salida'!V107</f>
        <v>4</v>
      </c>
      <c r="W107" s="12">
        <f>'IMD 2016 - Entrada'!W107+'IMD 2016 - Salida'!W107</f>
        <v>18</v>
      </c>
      <c r="X107" s="12">
        <f>'IMD 2016 - Entrada'!X107+'IMD 2016 - Salida'!X107</f>
        <v>1</v>
      </c>
      <c r="Y107" s="12">
        <f>'IMD 2016 - Entrada'!Y107+'IMD 2016 - Salida'!Y107</f>
        <v>0</v>
      </c>
      <c r="Z107" s="12">
        <f>'IMD 2016 - Entrada'!Z107+'IMD 2016 - Salida'!Z107</f>
        <v>2</v>
      </c>
      <c r="AA107" s="12">
        <f>'IMD 2016 - Entrada'!AA107+'IMD 2016 - Salida'!AA107</f>
        <v>9</v>
      </c>
      <c r="AB107" s="12">
        <f>'IMD 2016 - Entrada'!AB107+'IMD 2016 - Salida'!AB107</f>
        <v>0</v>
      </c>
      <c r="AC107" s="10" t="str">
        <f t="shared" si="8"/>
        <v>Lima</v>
      </c>
    </row>
    <row r="108" spans="2:29" s="18" customFormat="1" x14ac:dyDescent="0.15">
      <c r="B108" s="9">
        <f t="shared" si="9"/>
        <v>102</v>
      </c>
      <c r="C108" s="9" t="s">
        <v>251</v>
      </c>
      <c r="D108" s="10" t="str">
        <f t="shared" si="11"/>
        <v>Andahuasi</v>
      </c>
      <c r="E108" s="10" t="str">
        <f t="shared" si="11"/>
        <v>Santa Rosa</v>
      </c>
      <c r="F108" s="10" t="str">
        <f t="shared" si="11"/>
        <v>Dv. Sayán (Emp. PE-018/PE-1NF)</v>
      </c>
      <c r="G108" s="9" t="str">
        <f t="shared" si="11"/>
        <v>PE1NE</v>
      </c>
      <c r="H108" s="11">
        <f t="shared" si="7"/>
        <v>780</v>
      </c>
      <c r="I108" s="12">
        <f>'IMD 2016 - Entrada'!I108+'IMD 2016 - Salida'!I108</f>
        <v>144</v>
      </c>
      <c r="J108" s="12">
        <f>'IMD 2016 - Entrada'!J108+'IMD 2016 - Salida'!J108</f>
        <v>105</v>
      </c>
      <c r="K108" s="12">
        <f>'IMD 2016 - Entrada'!K108+'IMD 2016 - Salida'!K108</f>
        <v>152</v>
      </c>
      <c r="L108" s="12">
        <f>'IMD 2016 - Entrada'!L108+'IMD 2016 - Salida'!L108</f>
        <v>20</v>
      </c>
      <c r="M108" s="12">
        <f>'IMD 2016 - Entrada'!M108+'IMD 2016 - Salida'!M108</f>
        <v>76</v>
      </c>
      <c r="N108" s="12">
        <f>'IMD 2016 - Entrada'!N108+'IMD 2016 - Salida'!N108</f>
        <v>11</v>
      </c>
      <c r="O108" s="12">
        <f>'IMD 2016 - Entrada'!O108+'IMD 2016 - Salida'!O108</f>
        <v>34</v>
      </c>
      <c r="P108" s="12">
        <f>'IMD 2016 - Entrada'!P108+'IMD 2016 - Salida'!P108</f>
        <v>5</v>
      </c>
      <c r="Q108" s="12">
        <f>'IMD 2016 - Entrada'!Q108+'IMD 2016 - Salida'!Q108</f>
        <v>81</v>
      </c>
      <c r="R108" s="12">
        <f>'IMD 2016 - Entrada'!R108+'IMD 2016 - Salida'!R108</f>
        <v>31</v>
      </c>
      <c r="S108" s="12">
        <f>'IMD 2016 - Entrada'!S108+'IMD 2016 - Salida'!S108</f>
        <v>7</v>
      </c>
      <c r="T108" s="12">
        <f>'IMD 2016 - Entrada'!T108+'IMD 2016 - Salida'!T108</f>
        <v>0</v>
      </c>
      <c r="U108" s="12">
        <f>'IMD 2016 - Entrada'!U108+'IMD 2016 - Salida'!U108</f>
        <v>6</v>
      </c>
      <c r="V108" s="12">
        <f>'IMD 2016 - Entrada'!V108+'IMD 2016 - Salida'!V108</f>
        <v>4</v>
      </c>
      <c r="W108" s="12">
        <f>'IMD 2016 - Entrada'!W108+'IMD 2016 - Salida'!W108</f>
        <v>96</v>
      </c>
      <c r="X108" s="12">
        <f>'IMD 2016 - Entrada'!X108+'IMD 2016 - Salida'!X108</f>
        <v>2</v>
      </c>
      <c r="Y108" s="12">
        <f>'IMD 2016 - Entrada'!Y108+'IMD 2016 - Salida'!Y108</f>
        <v>0</v>
      </c>
      <c r="Z108" s="12">
        <f>'IMD 2016 - Entrada'!Z108+'IMD 2016 - Salida'!Z108</f>
        <v>0</v>
      </c>
      <c r="AA108" s="12">
        <f>'IMD 2016 - Entrada'!AA108+'IMD 2016 - Salida'!AA108</f>
        <v>6</v>
      </c>
      <c r="AB108" s="12">
        <f>'IMD 2016 - Entrada'!AB108+'IMD 2016 - Salida'!AB108</f>
        <v>0</v>
      </c>
      <c r="AC108" s="10" t="str">
        <f t="shared" si="8"/>
        <v>Lima</v>
      </c>
    </row>
    <row r="109" spans="2:29" s="18" customFormat="1" x14ac:dyDescent="0.15">
      <c r="B109" s="9">
        <f t="shared" si="9"/>
        <v>103</v>
      </c>
      <c r="C109" s="9" t="s">
        <v>252</v>
      </c>
      <c r="D109" s="10" t="str">
        <f t="shared" si="11"/>
        <v>Rio Seco</v>
      </c>
      <c r="E109" s="10" t="str">
        <f t="shared" si="11"/>
        <v>Óvalo Chancay (PE-01N/PE-1NC)</v>
      </c>
      <c r="F109" s="10" t="str">
        <f t="shared" si="11"/>
        <v>Río Seco (PE-01N/PE-1NE)</v>
      </c>
      <c r="G109" s="9" t="str">
        <f t="shared" si="11"/>
        <v>PE01N</v>
      </c>
      <c r="H109" s="11">
        <f t="shared" si="7"/>
        <v>12997</v>
      </c>
      <c r="I109" s="12">
        <f>'IMD 2016 - Entrada'!I109+'IMD 2016 - Salida'!I109</f>
        <v>1887</v>
      </c>
      <c r="J109" s="12">
        <f>'IMD 2016 - Entrada'!J109+'IMD 2016 - Salida'!J109</f>
        <v>2022</v>
      </c>
      <c r="K109" s="12">
        <f>'IMD 2016 - Entrada'!K109+'IMD 2016 - Salida'!K109</f>
        <v>1238</v>
      </c>
      <c r="L109" s="12">
        <f>'IMD 2016 - Entrada'!L109+'IMD 2016 - Salida'!L109</f>
        <v>1006</v>
      </c>
      <c r="M109" s="12">
        <f>'IMD 2016 - Entrada'!M109+'IMD 2016 - Salida'!M109</f>
        <v>614</v>
      </c>
      <c r="N109" s="12">
        <f>'IMD 2016 - Entrada'!N109+'IMD 2016 - Salida'!N109</f>
        <v>89</v>
      </c>
      <c r="O109" s="12">
        <f>'IMD 2016 - Entrada'!O109+'IMD 2016 - Salida'!O109</f>
        <v>678</v>
      </c>
      <c r="P109" s="12">
        <f>'IMD 2016 - Entrada'!P109+'IMD 2016 - Salida'!P109</f>
        <v>873</v>
      </c>
      <c r="Q109" s="12">
        <f>'IMD 2016 - Entrada'!Q109+'IMD 2016 - Salida'!Q109</f>
        <v>1226</v>
      </c>
      <c r="R109" s="12">
        <f>'IMD 2016 - Entrada'!R109+'IMD 2016 - Salida'!R109</f>
        <v>639</v>
      </c>
      <c r="S109" s="12">
        <f>'IMD 2016 - Entrada'!S109+'IMD 2016 - Salida'!S109</f>
        <v>197</v>
      </c>
      <c r="T109" s="12">
        <f>'IMD 2016 - Entrada'!T109+'IMD 2016 - Salida'!T109</f>
        <v>30</v>
      </c>
      <c r="U109" s="12">
        <f>'IMD 2016 - Entrada'!U109+'IMD 2016 - Salida'!U109</f>
        <v>44</v>
      </c>
      <c r="V109" s="12">
        <f>'IMD 2016 - Entrada'!V109+'IMD 2016 - Salida'!V109</f>
        <v>261</v>
      </c>
      <c r="W109" s="12">
        <f>'IMD 2016 - Entrada'!W109+'IMD 2016 - Salida'!W109</f>
        <v>2013</v>
      </c>
      <c r="X109" s="12">
        <f>'IMD 2016 - Entrada'!X109+'IMD 2016 - Salida'!X109</f>
        <v>28</v>
      </c>
      <c r="Y109" s="12">
        <f>'IMD 2016 - Entrada'!Y109+'IMD 2016 - Salida'!Y109</f>
        <v>33</v>
      </c>
      <c r="Z109" s="12">
        <f>'IMD 2016 - Entrada'!Z109+'IMD 2016 - Salida'!Z109</f>
        <v>52</v>
      </c>
      <c r="AA109" s="12">
        <f>'IMD 2016 - Entrada'!AA109+'IMD 2016 - Salida'!AA109</f>
        <v>67</v>
      </c>
      <c r="AB109" s="12">
        <f>'IMD 2016 - Entrada'!AB109+'IMD 2016 - Salida'!AB109</f>
        <v>0</v>
      </c>
      <c r="AC109" s="10" t="str">
        <f t="shared" si="8"/>
        <v>Lima</v>
      </c>
    </row>
    <row r="110" spans="2:29" s="18" customFormat="1" x14ac:dyDescent="0.15">
      <c r="B110" s="9">
        <f t="shared" si="9"/>
        <v>104</v>
      </c>
      <c r="C110" s="9" t="s">
        <v>253</v>
      </c>
      <c r="D110" s="10" t="str">
        <f t="shared" si="11"/>
        <v>Huaral</v>
      </c>
      <c r="E110" s="10" t="str">
        <f t="shared" si="11"/>
        <v>Esquivel</v>
      </c>
      <c r="F110" s="10" t="str">
        <f t="shared" si="11"/>
        <v>Huaral</v>
      </c>
      <c r="G110" s="9" t="str">
        <f t="shared" si="11"/>
        <v>PE1NC</v>
      </c>
      <c r="H110" s="11">
        <f t="shared" si="7"/>
        <v>9875</v>
      </c>
      <c r="I110" s="12">
        <f>'IMD 2016 - Entrada'!I110+'IMD 2016 - Salida'!I110</f>
        <v>2148</v>
      </c>
      <c r="J110" s="12">
        <f>'IMD 2016 - Entrada'!J110+'IMD 2016 - Salida'!J110</f>
        <v>2931</v>
      </c>
      <c r="K110" s="12">
        <f>'IMD 2016 - Entrada'!K110+'IMD 2016 - Salida'!K110</f>
        <v>789</v>
      </c>
      <c r="L110" s="12">
        <f>'IMD 2016 - Entrada'!L110+'IMD 2016 - Salida'!L110</f>
        <v>799</v>
      </c>
      <c r="M110" s="12">
        <f>'IMD 2016 - Entrada'!M110+'IMD 2016 - Salida'!M110</f>
        <v>575</v>
      </c>
      <c r="N110" s="12">
        <f>'IMD 2016 - Entrada'!N110+'IMD 2016 - Salida'!N110</f>
        <v>743</v>
      </c>
      <c r="O110" s="12">
        <f>'IMD 2016 - Entrada'!O110+'IMD 2016 - Salida'!O110</f>
        <v>419</v>
      </c>
      <c r="P110" s="12">
        <f>'IMD 2016 - Entrada'!P110+'IMD 2016 - Salida'!P110</f>
        <v>148</v>
      </c>
      <c r="Q110" s="12">
        <f>'IMD 2016 - Entrada'!Q110+'IMD 2016 - Salida'!Q110</f>
        <v>529</v>
      </c>
      <c r="R110" s="12">
        <f>'IMD 2016 - Entrada'!R110+'IMD 2016 - Salida'!R110</f>
        <v>267</v>
      </c>
      <c r="S110" s="12">
        <f>'IMD 2016 - Entrada'!S110+'IMD 2016 - Salida'!S110</f>
        <v>173</v>
      </c>
      <c r="T110" s="12">
        <f>'IMD 2016 - Entrada'!T110+'IMD 2016 - Salida'!T110</f>
        <v>75</v>
      </c>
      <c r="U110" s="12">
        <f>'IMD 2016 - Entrada'!U110+'IMD 2016 - Salida'!U110</f>
        <v>73</v>
      </c>
      <c r="V110" s="12">
        <f>'IMD 2016 - Entrada'!V110+'IMD 2016 - Salida'!V110</f>
        <v>39</v>
      </c>
      <c r="W110" s="12">
        <f>'IMD 2016 - Entrada'!W110+'IMD 2016 - Salida'!W110</f>
        <v>80</v>
      </c>
      <c r="X110" s="12">
        <f>'IMD 2016 - Entrada'!X110+'IMD 2016 - Salida'!X110</f>
        <v>21</v>
      </c>
      <c r="Y110" s="12">
        <f>'IMD 2016 - Entrada'!Y110+'IMD 2016 - Salida'!Y110</f>
        <v>31</v>
      </c>
      <c r="Z110" s="12">
        <f>'IMD 2016 - Entrada'!Z110+'IMD 2016 - Salida'!Z110</f>
        <v>15</v>
      </c>
      <c r="AA110" s="12">
        <f>'IMD 2016 - Entrada'!AA110+'IMD 2016 - Salida'!AA110</f>
        <v>20</v>
      </c>
      <c r="AB110" s="12">
        <f>'IMD 2016 - Entrada'!AB110+'IMD 2016 - Salida'!AB110</f>
        <v>0</v>
      </c>
      <c r="AC110" s="10" t="str">
        <f t="shared" si="8"/>
        <v>Lima</v>
      </c>
    </row>
    <row r="111" spans="2:29" s="18" customFormat="1" x14ac:dyDescent="0.15">
      <c r="B111" s="9">
        <f t="shared" si="9"/>
        <v>105</v>
      </c>
      <c r="C111" s="9" t="s">
        <v>254</v>
      </c>
      <c r="D111" s="10" t="str">
        <f t="shared" si="11"/>
        <v>Pirca</v>
      </c>
      <c r="E111" s="10" t="str">
        <f t="shared" si="11"/>
        <v>Acos (Emp. PE-1NC/PE-20B)</v>
      </c>
      <c r="F111" s="10" t="str">
        <f t="shared" si="11"/>
        <v>Acos</v>
      </c>
      <c r="G111" s="9" t="str">
        <f t="shared" si="11"/>
        <v>PE1NC</v>
      </c>
      <c r="H111" s="11">
        <f t="shared" si="7"/>
        <v>364</v>
      </c>
      <c r="I111" s="12">
        <f>'IMD 2016 - Entrada'!I111+'IMD 2016 - Salida'!I111</f>
        <v>33</v>
      </c>
      <c r="J111" s="12">
        <f>'IMD 2016 - Entrada'!J111+'IMD 2016 - Salida'!J111</f>
        <v>105</v>
      </c>
      <c r="K111" s="12">
        <f>'IMD 2016 - Entrada'!K111+'IMD 2016 - Salida'!K111</f>
        <v>113</v>
      </c>
      <c r="L111" s="12">
        <f>'IMD 2016 - Entrada'!L111+'IMD 2016 - Salida'!L111</f>
        <v>31</v>
      </c>
      <c r="M111" s="12">
        <f>'IMD 2016 - Entrada'!M111+'IMD 2016 - Salida'!M111</f>
        <v>43</v>
      </c>
      <c r="N111" s="12">
        <f>'IMD 2016 - Entrada'!N111+'IMD 2016 - Salida'!N111</f>
        <v>5</v>
      </c>
      <c r="O111" s="12">
        <f>'IMD 2016 - Entrada'!O111+'IMD 2016 - Salida'!O111</f>
        <v>2</v>
      </c>
      <c r="P111" s="12">
        <f>'IMD 2016 - Entrada'!P111+'IMD 2016 - Salida'!P111</f>
        <v>0</v>
      </c>
      <c r="Q111" s="12">
        <f>'IMD 2016 - Entrada'!Q111+'IMD 2016 - Salida'!Q111</f>
        <v>26</v>
      </c>
      <c r="R111" s="12">
        <f>'IMD 2016 - Entrada'!R111+'IMD 2016 - Salida'!R111</f>
        <v>6</v>
      </c>
      <c r="S111" s="12">
        <f>'IMD 2016 - Entrada'!S111+'IMD 2016 - Salida'!S111</f>
        <v>0</v>
      </c>
      <c r="T111" s="12">
        <f>'IMD 2016 - Entrada'!T111+'IMD 2016 - Salida'!T111</f>
        <v>0</v>
      </c>
      <c r="U111" s="12">
        <f>'IMD 2016 - Entrada'!U111+'IMD 2016 - Salida'!U111</f>
        <v>0</v>
      </c>
      <c r="V111" s="12">
        <f>'IMD 2016 - Entrada'!V111+'IMD 2016 - Salida'!V111</f>
        <v>0</v>
      </c>
      <c r="W111" s="12">
        <f>'IMD 2016 - Entrada'!W111+'IMD 2016 - Salida'!W111</f>
        <v>0</v>
      </c>
      <c r="X111" s="12">
        <f>'IMD 2016 - Entrada'!X111+'IMD 2016 - Salida'!X111</f>
        <v>0</v>
      </c>
      <c r="Y111" s="12">
        <f>'IMD 2016 - Entrada'!Y111+'IMD 2016 - Salida'!Y111</f>
        <v>0</v>
      </c>
      <c r="Z111" s="12">
        <f>'IMD 2016 - Entrada'!Z111+'IMD 2016 - Salida'!Z111</f>
        <v>0</v>
      </c>
      <c r="AA111" s="12">
        <f>'IMD 2016 - Entrada'!AA111+'IMD 2016 - Salida'!AA111</f>
        <v>0</v>
      </c>
      <c r="AB111" s="12">
        <f>'IMD 2016 - Entrada'!AB111+'IMD 2016 - Salida'!AB111</f>
        <v>0</v>
      </c>
      <c r="AC111" s="10" t="str">
        <f t="shared" si="8"/>
        <v>Lima</v>
      </c>
    </row>
    <row r="112" spans="2:29" s="18" customFormat="1" x14ac:dyDescent="0.15">
      <c r="B112" s="9">
        <f t="shared" si="9"/>
        <v>106</v>
      </c>
      <c r="C112" s="9" t="s">
        <v>255</v>
      </c>
      <c r="D112" s="10" t="str">
        <f t="shared" si="11"/>
        <v>Pacaraos</v>
      </c>
      <c r="E112" s="10" t="str">
        <f t="shared" si="11"/>
        <v>Acos</v>
      </c>
      <c r="F112" s="10" t="str">
        <f t="shared" si="11"/>
        <v>Santa Cruz de Andamarca</v>
      </c>
      <c r="G112" s="9" t="str">
        <f t="shared" si="11"/>
        <v>PE1NC</v>
      </c>
      <c r="H112" s="11">
        <f t="shared" si="7"/>
        <v>201</v>
      </c>
      <c r="I112" s="12">
        <f>'IMD 2016 - Entrada'!I112+'IMD 2016 - Salida'!I112</f>
        <v>21</v>
      </c>
      <c r="J112" s="12">
        <f>'IMD 2016 - Entrada'!J112+'IMD 2016 - Salida'!J112</f>
        <v>71</v>
      </c>
      <c r="K112" s="12">
        <f>'IMD 2016 - Entrada'!K112+'IMD 2016 - Salida'!K112</f>
        <v>55</v>
      </c>
      <c r="L112" s="12">
        <f>'IMD 2016 - Entrada'!L112+'IMD 2016 - Salida'!L112</f>
        <v>21</v>
      </c>
      <c r="M112" s="12">
        <f>'IMD 2016 - Entrada'!M112+'IMD 2016 - Salida'!M112</f>
        <v>14</v>
      </c>
      <c r="N112" s="12">
        <f>'IMD 2016 - Entrada'!N112+'IMD 2016 - Salida'!N112</f>
        <v>4</v>
      </c>
      <c r="O112" s="12">
        <f>'IMD 2016 - Entrada'!O112+'IMD 2016 - Salida'!O112</f>
        <v>0</v>
      </c>
      <c r="P112" s="12">
        <f>'IMD 2016 - Entrada'!P112+'IMD 2016 - Salida'!P112</f>
        <v>0</v>
      </c>
      <c r="Q112" s="12">
        <f>'IMD 2016 - Entrada'!Q112+'IMD 2016 - Salida'!Q112</f>
        <v>12</v>
      </c>
      <c r="R112" s="12">
        <f>'IMD 2016 - Entrada'!R112+'IMD 2016 - Salida'!R112</f>
        <v>3</v>
      </c>
      <c r="S112" s="12">
        <f>'IMD 2016 - Entrada'!S112+'IMD 2016 - Salida'!S112</f>
        <v>0</v>
      </c>
      <c r="T112" s="12">
        <f>'IMD 2016 - Entrada'!T112+'IMD 2016 - Salida'!T112</f>
        <v>0</v>
      </c>
      <c r="U112" s="12">
        <f>'IMD 2016 - Entrada'!U112+'IMD 2016 - Salida'!U112</f>
        <v>0</v>
      </c>
      <c r="V112" s="12">
        <f>'IMD 2016 - Entrada'!V112+'IMD 2016 - Salida'!V112</f>
        <v>0</v>
      </c>
      <c r="W112" s="12">
        <f>'IMD 2016 - Entrada'!W112+'IMD 2016 - Salida'!W112</f>
        <v>0</v>
      </c>
      <c r="X112" s="12">
        <f>'IMD 2016 - Entrada'!X112+'IMD 2016 - Salida'!X112</f>
        <v>0</v>
      </c>
      <c r="Y112" s="12">
        <f>'IMD 2016 - Entrada'!Y112+'IMD 2016 - Salida'!Y112</f>
        <v>0</v>
      </c>
      <c r="Z112" s="12">
        <f>'IMD 2016 - Entrada'!Z112+'IMD 2016 - Salida'!Z112</f>
        <v>0</v>
      </c>
      <c r="AA112" s="12">
        <f>'IMD 2016 - Entrada'!AA112+'IMD 2016 - Salida'!AA112</f>
        <v>0</v>
      </c>
      <c r="AB112" s="12">
        <f>'IMD 2016 - Entrada'!AB112+'IMD 2016 - Salida'!AB112</f>
        <v>0</v>
      </c>
      <c r="AC112" s="10" t="str">
        <f t="shared" si="8"/>
        <v>Lima</v>
      </c>
    </row>
    <row r="113" spans="2:29" s="18" customFormat="1" x14ac:dyDescent="0.15">
      <c r="B113" s="9">
        <f t="shared" si="9"/>
        <v>107</v>
      </c>
      <c r="C113" s="9" t="s">
        <v>256</v>
      </c>
      <c r="D113" s="10" t="str">
        <f t="shared" si="11"/>
        <v>Churín</v>
      </c>
      <c r="E113" s="10" t="str">
        <f t="shared" si="11"/>
        <v>Churín</v>
      </c>
      <c r="F113" s="10" t="str">
        <f t="shared" si="11"/>
        <v>Oyón (PE-018/PE-16A)</v>
      </c>
      <c r="G113" s="9" t="str">
        <f t="shared" si="11"/>
        <v>PE018</v>
      </c>
      <c r="H113" s="11">
        <f t="shared" si="7"/>
        <v>1026</v>
      </c>
      <c r="I113" s="12">
        <f>'IMD 2016 - Entrada'!I113+'IMD 2016 - Salida'!I113</f>
        <v>205</v>
      </c>
      <c r="J113" s="12">
        <f>'IMD 2016 - Entrada'!J113+'IMD 2016 - Salida'!J113</f>
        <v>132</v>
      </c>
      <c r="K113" s="12">
        <f>'IMD 2016 - Entrada'!K113+'IMD 2016 - Salida'!K113</f>
        <v>214</v>
      </c>
      <c r="L113" s="12">
        <f>'IMD 2016 - Entrada'!L113+'IMD 2016 - Salida'!L113</f>
        <v>34</v>
      </c>
      <c r="M113" s="12">
        <f>'IMD 2016 - Entrada'!M113+'IMD 2016 - Salida'!M113</f>
        <v>141</v>
      </c>
      <c r="N113" s="12">
        <f>'IMD 2016 - Entrada'!N113+'IMD 2016 - Salida'!N113</f>
        <v>15</v>
      </c>
      <c r="O113" s="12">
        <f>'IMD 2016 - Entrada'!O113+'IMD 2016 - Salida'!O113</f>
        <v>33</v>
      </c>
      <c r="P113" s="12">
        <f>'IMD 2016 - Entrada'!P113+'IMD 2016 - Salida'!P113</f>
        <v>7</v>
      </c>
      <c r="Q113" s="12">
        <f>'IMD 2016 - Entrada'!Q113+'IMD 2016 - Salida'!Q113</f>
        <v>59</v>
      </c>
      <c r="R113" s="12">
        <f>'IMD 2016 - Entrada'!R113+'IMD 2016 - Salida'!R113</f>
        <v>40</v>
      </c>
      <c r="S113" s="12">
        <f>'IMD 2016 - Entrada'!S113+'IMD 2016 - Salida'!S113</f>
        <v>33</v>
      </c>
      <c r="T113" s="12">
        <f>'IMD 2016 - Entrada'!T113+'IMD 2016 - Salida'!T113</f>
        <v>3</v>
      </c>
      <c r="U113" s="12">
        <f>'IMD 2016 - Entrada'!U113+'IMD 2016 - Salida'!U113</f>
        <v>7</v>
      </c>
      <c r="V113" s="12">
        <f>'IMD 2016 - Entrada'!V113+'IMD 2016 - Salida'!V113</f>
        <v>19</v>
      </c>
      <c r="W113" s="12">
        <f>'IMD 2016 - Entrada'!W113+'IMD 2016 - Salida'!W113</f>
        <v>80</v>
      </c>
      <c r="X113" s="12">
        <f>'IMD 2016 - Entrada'!X113+'IMD 2016 - Salida'!X113</f>
        <v>2</v>
      </c>
      <c r="Y113" s="12">
        <f>'IMD 2016 - Entrada'!Y113+'IMD 2016 - Salida'!Y113</f>
        <v>1</v>
      </c>
      <c r="Z113" s="12">
        <f>'IMD 2016 - Entrada'!Z113+'IMD 2016 - Salida'!Z113</f>
        <v>1</v>
      </c>
      <c r="AA113" s="12">
        <f>'IMD 2016 - Entrada'!AA113+'IMD 2016 - Salida'!AA113</f>
        <v>0</v>
      </c>
      <c r="AB113" s="12">
        <f>'IMD 2016 - Entrada'!AB113+'IMD 2016 - Salida'!AB113</f>
        <v>0</v>
      </c>
      <c r="AC113" s="10" t="str">
        <f t="shared" si="8"/>
        <v>Lima</v>
      </c>
    </row>
    <row r="114" spans="2:29" s="18" customFormat="1" x14ac:dyDescent="0.15">
      <c r="B114" s="9">
        <f t="shared" si="9"/>
        <v>108</v>
      </c>
      <c r="C114" s="9" t="s">
        <v>257</v>
      </c>
      <c r="D114" s="10" t="str">
        <f t="shared" si="11"/>
        <v>Chancay</v>
      </c>
      <c r="E114" s="10" t="str">
        <f t="shared" si="11"/>
        <v>Emp. Serpentín (PE-01N/PE-1NA)_x000D_</v>
      </c>
      <c r="F114" s="10" t="str">
        <f t="shared" si="11"/>
        <v>Dv. Puerto Chancay</v>
      </c>
      <c r="G114" s="9" t="str">
        <f t="shared" si="11"/>
        <v>PE01N</v>
      </c>
      <c r="H114" s="11">
        <f t="shared" si="7"/>
        <v>12766</v>
      </c>
      <c r="I114" s="12">
        <f>'IMD 2016 - Entrada'!I114+'IMD 2016 - Salida'!I114</f>
        <v>1850</v>
      </c>
      <c r="J114" s="12">
        <f>'IMD 2016 - Entrada'!J114+'IMD 2016 - Salida'!J114</f>
        <v>1793</v>
      </c>
      <c r="K114" s="12">
        <f>'IMD 2016 - Entrada'!K114+'IMD 2016 - Salida'!K114</f>
        <v>1084</v>
      </c>
      <c r="L114" s="12">
        <f>'IMD 2016 - Entrada'!L114+'IMD 2016 - Salida'!L114</f>
        <v>1203</v>
      </c>
      <c r="M114" s="12">
        <f>'IMD 2016 - Entrada'!M114+'IMD 2016 - Salida'!M114</f>
        <v>438</v>
      </c>
      <c r="N114" s="12">
        <f>'IMD 2016 - Entrada'!N114+'IMD 2016 - Salida'!N114</f>
        <v>38</v>
      </c>
      <c r="O114" s="12">
        <f>'IMD 2016 - Entrada'!O114+'IMD 2016 - Salida'!O114</f>
        <v>645</v>
      </c>
      <c r="P114" s="12">
        <f>'IMD 2016 - Entrada'!P114+'IMD 2016 - Salida'!P114</f>
        <v>892</v>
      </c>
      <c r="Q114" s="12">
        <f>'IMD 2016 - Entrada'!Q114+'IMD 2016 - Salida'!Q114</f>
        <v>1331</v>
      </c>
      <c r="R114" s="12">
        <f>'IMD 2016 - Entrada'!R114+'IMD 2016 - Salida'!R114</f>
        <v>626</v>
      </c>
      <c r="S114" s="12">
        <f>'IMD 2016 - Entrada'!S114+'IMD 2016 - Salida'!S114</f>
        <v>169</v>
      </c>
      <c r="T114" s="12">
        <f>'IMD 2016 - Entrada'!T114+'IMD 2016 - Salida'!T114</f>
        <v>44</v>
      </c>
      <c r="U114" s="12">
        <f>'IMD 2016 - Entrada'!U114+'IMD 2016 - Salida'!U114</f>
        <v>26</v>
      </c>
      <c r="V114" s="12">
        <f>'IMD 2016 - Entrada'!V114+'IMD 2016 - Salida'!V114</f>
        <v>315</v>
      </c>
      <c r="W114" s="12">
        <f>'IMD 2016 - Entrada'!W114+'IMD 2016 - Salida'!W114</f>
        <v>2181</v>
      </c>
      <c r="X114" s="12">
        <f>'IMD 2016 - Entrada'!X114+'IMD 2016 - Salida'!X114</f>
        <v>16</v>
      </c>
      <c r="Y114" s="12">
        <f>'IMD 2016 - Entrada'!Y114+'IMD 2016 - Salida'!Y114</f>
        <v>4</v>
      </c>
      <c r="Z114" s="12">
        <f>'IMD 2016 - Entrada'!Z114+'IMD 2016 - Salida'!Z114</f>
        <v>70</v>
      </c>
      <c r="AA114" s="12">
        <f>'IMD 2016 - Entrada'!AA114+'IMD 2016 - Salida'!AA114</f>
        <v>41</v>
      </c>
      <c r="AB114" s="12">
        <f>'IMD 2016 - Entrada'!AB114+'IMD 2016 - Salida'!AB114</f>
        <v>0</v>
      </c>
      <c r="AC114" s="10" t="str">
        <f t="shared" si="8"/>
        <v>Lima</v>
      </c>
    </row>
    <row r="115" spans="2:29" s="18" customFormat="1" x14ac:dyDescent="0.15">
      <c r="B115" s="9">
        <f t="shared" si="9"/>
        <v>109</v>
      </c>
      <c r="C115" s="9" t="s">
        <v>258</v>
      </c>
      <c r="D115" s="10" t="str">
        <f t="shared" si="11"/>
        <v>Aucallama</v>
      </c>
      <c r="E115" s="10" t="str">
        <f t="shared" si="11"/>
        <v>Emp. PE-014/PE-1NC</v>
      </c>
      <c r="F115" s="10" t="str">
        <f t="shared" si="11"/>
        <v>Huaral</v>
      </c>
      <c r="G115" s="9" t="str">
        <f t="shared" si="11"/>
        <v>PE1NB</v>
      </c>
      <c r="H115" s="11">
        <f t="shared" si="7"/>
        <v>5776</v>
      </c>
      <c r="I115" s="12">
        <f>'IMD 2016 - Entrada'!I115+'IMD 2016 - Salida'!I115</f>
        <v>1414</v>
      </c>
      <c r="J115" s="12">
        <f>'IMD 2016 - Entrada'!J115+'IMD 2016 - Salida'!J115</f>
        <v>1765</v>
      </c>
      <c r="K115" s="12">
        <f>'IMD 2016 - Entrada'!K115+'IMD 2016 - Salida'!K115</f>
        <v>602</v>
      </c>
      <c r="L115" s="12">
        <f>'IMD 2016 - Entrada'!L115+'IMD 2016 - Salida'!L115</f>
        <v>479</v>
      </c>
      <c r="M115" s="12">
        <f>'IMD 2016 - Entrada'!M115+'IMD 2016 - Salida'!M115</f>
        <v>340</v>
      </c>
      <c r="N115" s="12">
        <f>'IMD 2016 - Entrada'!N115+'IMD 2016 - Salida'!N115</f>
        <v>27</v>
      </c>
      <c r="O115" s="12">
        <f>'IMD 2016 - Entrada'!O115+'IMD 2016 - Salida'!O115</f>
        <v>233</v>
      </c>
      <c r="P115" s="12">
        <f>'IMD 2016 - Entrada'!P115+'IMD 2016 - Salida'!P115</f>
        <v>31</v>
      </c>
      <c r="Q115" s="12">
        <f>'IMD 2016 - Entrada'!Q115+'IMD 2016 - Salida'!Q115</f>
        <v>518</v>
      </c>
      <c r="R115" s="12">
        <f>'IMD 2016 - Entrada'!R115+'IMD 2016 - Salida'!R115</f>
        <v>120</v>
      </c>
      <c r="S115" s="12">
        <f>'IMD 2016 - Entrada'!S115+'IMD 2016 - Salida'!S115</f>
        <v>42</v>
      </c>
      <c r="T115" s="12">
        <f>'IMD 2016 - Entrada'!T115+'IMD 2016 - Salida'!T115</f>
        <v>8</v>
      </c>
      <c r="U115" s="12">
        <f>'IMD 2016 - Entrada'!U115+'IMD 2016 - Salida'!U115</f>
        <v>40</v>
      </c>
      <c r="V115" s="12">
        <f>'IMD 2016 - Entrada'!V115+'IMD 2016 - Salida'!V115</f>
        <v>18</v>
      </c>
      <c r="W115" s="12">
        <f>'IMD 2016 - Entrada'!W115+'IMD 2016 - Salida'!W115</f>
        <v>116</v>
      </c>
      <c r="X115" s="12">
        <f>'IMD 2016 - Entrada'!X115+'IMD 2016 - Salida'!X115</f>
        <v>2</v>
      </c>
      <c r="Y115" s="12">
        <f>'IMD 2016 - Entrada'!Y115+'IMD 2016 - Salida'!Y115</f>
        <v>8</v>
      </c>
      <c r="Z115" s="12">
        <f>'IMD 2016 - Entrada'!Z115+'IMD 2016 - Salida'!Z115</f>
        <v>5</v>
      </c>
      <c r="AA115" s="12">
        <f>'IMD 2016 - Entrada'!AA115+'IMD 2016 - Salida'!AA115</f>
        <v>8</v>
      </c>
      <c r="AB115" s="12">
        <f>'IMD 2016 - Entrada'!AB115+'IMD 2016 - Salida'!AB115</f>
        <v>0</v>
      </c>
      <c r="AC115" s="10" t="str">
        <f t="shared" si="8"/>
        <v>Lima</v>
      </c>
    </row>
    <row r="116" spans="2:29" s="18" customFormat="1" x14ac:dyDescent="0.15">
      <c r="B116" s="9">
        <f t="shared" si="9"/>
        <v>110</v>
      </c>
      <c r="C116" s="9" t="s">
        <v>139</v>
      </c>
      <c r="D116" s="10" t="str">
        <f t="shared" si="11"/>
        <v>Trapiche</v>
      </c>
      <c r="E116" s="10" t="str">
        <f t="shared" si="11"/>
        <v>La Flor (Fin de Autopista)</v>
      </c>
      <c r="F116" s="10" t="str">
        <f t="shared" si="11"/>
        <v>Trapiche (Emp. PE-20A/LM-109)</v>
      </c>
      <c r="G116" s="9" t="str">
        <f t="shared" si="11"/>
        <v>PE20A</v>
      </c>
      <c r="H116" s="11">
        <f t="shared" si="7"/>
        <v>2854</v>
      </c>
      <c r="I116" s="12">
        <f>'IMD 2016 - Entrada'!I116+'IMD 2016 - Salida'!I116</f>
        <v>543</v>
      </c>
      <c r="J116" s="12">
        <f>'IMD 2016 - Entrada'!J116+'IMD 2016 - Salida'!J116</f>
        <v>356</v>
      </c>
      <c r="K116" s="12">
        <f>'IMD 2016 - Entrada'!K116+'IMD 2016 - Salida'!K116</f>
        <v>279</v>
      </c>
      <c r="L116" s="12">
        <f>'IMD 2016 - Entrada'!L116+'IMD 2016 - Salida'!L116</f>
        <v>153</v>
      </c>
      <c r="M116" s="12">
        <f>'IMD 2016 - Entrada'!M116+'IMD 2016 - Salida'!M116</f>
        <v>337</v>
      </c>
      <c r="N116" s="12">
        <f>'IMD 2016 - Entrada'!N116+'IMD 2016 - Salida'!N116</f>
        <v>7</v>
      </c>
      <c r="O116" s="12">
        <f>'IMD 2016 - Entrada'!O116+'IMD 2016 - Salida'!O116</f>
        <v>13</v>
      </c>
      <c r="P116" s="12">
        <f>'IMD 2016 - Entrada'!P116+'IMD 2016 - Salida'!P116</f>
        <v>1</v>
      </c>
      <c r="Q116" s="12">
        <f>'IMD 2016 - Entrada'!Q116+'IMD 2016 - Salida'!Q116</f>
        <v>982</v>
      </c>
      <c r="R116" s="12">
        <f>'IMD 2016 - Entrada'!R116+'IMD 2016 - Salida'!R116</f>
        <v>67</v>
      </c>
      <c r="S116" s="12">
        <f>'IMD 2016 - Entrada'!S116+'IMD 2016 - Salida'!S116</f>
        <v>43</v>
      </c>
      <c r="T116" s="12">
        <f>'IMD 2016 - Entrada'!T116+'IMD 2016 - Salida'!T116</f>
        <v>2</v>
      </c>
      <c r="U116" s="12">
        <f>'IMD 2016 - Entrada'!U116+'IMD 2016 - Salida'!U116</f>
        <v>4</v>
      </c>
      <c r="V116" s="12">
        <f>'IMD 2016 - Entrada'!V116+'IMD 2016 - Salida'!V116</f>
        <v>3</v>
      </c>
      <c r="W116" s="12">
        <f>'IMD 2016 - Entrada'!W116+'IMD 2016 - Salida'!W116</f>
        <v>62</v>
      </c>
      <c r="X116" s="12">
        <f>'IMD 2016 - Entrada'!X116+'IMD 2016 - Salida'!X116</f>
        <v>0</v>
      </c>
      <c r="Y116" s="12">
        <f>'IMD 2016 - Entrada'!Y116+'IMD 2016 - Salida'!Y116</f>
        <v>0</v>
      </c>
      <c r="Z116" s="12">
        <f>'IMD 2016 - Entrada'!Z116+'IMD 2016 - Salida'!Z116</f>
        <v>0</v>
      </c>
      <c r="AA116" s="12">
        <f>'IMD 2016 - Entrada'!AA116+'IMD 2016 - Salida'!AA116</f>
        <v>2</v>
      </c>
      <c r="AB116" s="12">
        <f>'IMD 2016 - Entrada'!AB116+'IMD 2016 - Salida'!AB116</f>
        <v>0</v>
      </c>
      <c r="AC116" s="10" t="str">
        <f t="shared" si="8"/>
        <v>Lima</v>
      </c>
    </row>
    <row r="117" spans="2:29" s="18" customFormat="1" x14ac:dyDescent="0.15">
      <c r="B117" s="9">
        <f t="shared" si="9"/>
        <v>111</v>
      </c>
      <c r="C117" s="9" t="s">
        <v>750</v>
      </c>
      <c r="D117" s="10" t="str">
        <f t="shared" si="11"/>
        <v>Apan</v>
      </c>
      <c r="E117" s="10" t="str">
        <f t="shared" si="11"/>
        <v>Sta. Rosa de Quives (Emp. PE-20A/LM-111)</v>
      </c>
      <c r="F117" s="10" t="str">
        <f t="shared" si="11"/>
        <v>Emp. PE-20A/LM-110</v>
      </c>
      <c r="G117" s="9" t="str">
        <f t="shared" si="11"/>
        <v>PE20A</v>
      </c>
      <c r="H117" s="11">
        <f t="shared" si="7"/>
        <v>495</v>
      </c>
      <c r="I117" s="12">
        <f>'IMD 2016 - Entrada'!I117+'IMD 2016 - Salida'!I117</f>
        <v>131</v>
      </c>
      <c r="J117" s="12">
        <f>'IMD 2016 - Entrada'!J117+'IMD 2016 - Salida'!J117</f>
        <v>74</v>
      </c>
      <c r="K117" s="12">
        <f>'IMD 2016 - Entrada'!K117+'IMD 2016 - Salida'!K117</f>
        <v>66</v>
      </c>
      <c r="L117" s="12">
        <f>'IMD 2016 - Entrada'!L117+'IMD 2016 - Salida'!L117</f>
        <v>9</v>
      </c>
      <c r="M117" s="12">
        <f>'IMD 2016 - Entrada'!M117+'IMD 2016 - Salida'!M117</f>
        <v>113</v>
      </c>
      <c r="N117" s="12">
        <f>'IMD 2016 - Entrada'!N117+'IMD 2016 - Salida'!N117</f>
        <v>2</v>
      </c>
      <c r="O117" s="12">
        <f>'IMD 2016 - Entrada'!O117+'IMD 2016 - Salida'!O117</f>
        <v>3</v>
      </c>
      <c r="P117" s="12">
        <f>'IMD 2016 - Entrada'!P117+'IMD 2016 - Salida'!P117</f>
        <v>0</v>
      </c>
      <c r="Q117" s="12">
        <f>'IMD 2016 - Entrada'!Q117+'IMD 2016 - Salida'!Q117</f>
        <v>43</v>
      </c>
      <c r="R117" s="12">
        <f>'IMD 2016 - Entrada'!R117+'IMD 2016 - Salida'!R117</f>
        <v>14</v>
      </c>
      <c r="S117" s="12">
        <f>'IMD 2016 - Entrada'!S117+'IMD 2016 - Salida'!S117</f>
        <v>2</v>
      </c>
      <c r="T117" s="12">
        <f>'IMD 2016 - Entrada'!T117+'IMD 2016 - Salida'!T117</f>
        <v>1</v>
      </c>
      <c r="U117" s="12">
        <f>'IMD 2016 - Entrada'!U117+'IMD 2016 - Salida'!U117</f>
        <v>2</v>
      </c>
      <c r="V117" s="12">
        <f>'IMD 2016 - Entrada'!V117+'IMD 2016 - Salida'!V117</f>
        <v>1</v>
      </c>
      <c r="W117" s="12">
        <f>'IMD 2016 - Entrada'!W117+'IMD 2016 - Salida'!W117</f>
        <v>32</v>
      </c>
      <c r="X117" s="12">
        <f>'IMD 2016 - Entrada'!X117+'IMD 2016 - Salida'!X117</f>
        <v>0</v>
      </c>
      <c r="Y117" s="12">
        <f>'IMD 2016 - Entrada'!Y117+'IMD 2016 - Salida'!Y117</f>
        <v>0</v>
      </c>
      <c r="Z117" s="12">
        <f>'IMD 2016 - Entrada'!Z117+'IMD 2016 - Salida'!Z117</f>
        <v>0</v>
      </c>
      <c r="AA117" s="12">
        <f>'IMD 2016 - Entrada'!AA117+'IMD 2016 - Salida'!AA117</f>
        <v>2</v>
      </c>
      <c r="AB117" s="12">
        <f>'IMD 2016 - Entrada'!AB117+'IMD 2016 - Salida'!AB117</f>
        <v>0</v>
      </c>
      <c r="AC117" s="10" t="str">
        <f t="shared" si="8"/>
        <v>Lima</v>
      </c>
    </row>
    <row r="118" spans="2:29" s="18" customFormat="1" x14ac:dyDescent="0.15">
      <c r="B118" s="9">
        <f t="shared" si="9"/>
        <v>112</v>
      </c>
      <c r="C118" s="9" t="s">
        <v>755</v>
      </c>
      <c r="D118" s="10" t="str">
        <f t="shared" si="11"/>
        <v>Canta</v>
      </c>
      <c r="E118" s="10" t="str">
        <f t="shared" si="11"/>
        <v>Sirhuayo (Emp. PE-20A/LM-111)</v>
      </c>
      <c r="F118" s="10" t="str">
        <f t="shared" si="11"/>
        <v>Abra La Viuda (LD Lima/Junin)</v>
      </c>
      <c r="G118" s="9" t="str">
        <f t="shared" si="11"/>
        <v>PE20A</v>
      </c>
      <c r="H118" s="11">
        <f t="shared" si="7"/>
        <v>246</v>
      </c>
      <c r="I118" s="12">
        <f>'IMD 2016 - Entrada'!I118+'IMD 2016 - Salida'!I118</f>
        <v>42</v>
      </c>
      <c r="J118" s="12">
        <f>'IMD 2016 - Entrada'!J118+'IMD 2016 - Salida'!J118</f>
        <v>48</v>
      </c>
      <c r="K118" s="12">
        <f>'IMD 2016 - Entrada'!K118+'IMD 2016 - Salida'!K118</f>
        <v>43</v>
      </c>
      <c r="L118" s="12">
        <f>'IMD 2016 - Entrada'!L118+'IMD 2016 - Salida'!L118</f>
        <v>12</v>
      </c>
      <c r="M118" s="12">
        <f>'IMD 2016 - Entrada'!M118+'IMD 2016 - Salida'!M118</f>
        <v>19</v>
      </c>
      <c r="N118" s="12">
        <f>'IMD 2016 - Entrada'!N118+'IMD 2016 - Salida'!N118</f>
        <v>2</v>
      </c>
      <c r="O118" s="12">
        <f>'IMD 2016 - Entrada'!O118+'IMD 2016 - Salida'!O118</f>
        <v>1</v>
      </c>
      <c r="P118" s="12">
        <f>'IMD 2016 - Entrada'!P118+'IMD 2016 - Salida'!P118</f>
        <v>0</v>
      </c>
      <c r="Q118" s="12">
        <f>'IMD 2016 - Entrada'!Q118+'IMD 2016 - Salida'!Q118</f>
        <v>17</v>
      </c>
      <c r="R118" s="12">
        <f>'IMD 2016 - Entrada'!R118+'IMD 2016 - Salida'!R118</f>
        <v>9</v>
      </c>
      <c r="S118" s="12">
        <f>'IMD 2016 - Entrada'!S118+'IMD 2016 - Salida'!S118</f>
        <v>6</v>
      </c>
      <c r="T118" s="12">
        <f>'IMD 2016 - Entrada'!T118+'IMD 2016 - Salida'!T118</f>
        <v>1</v>
      </c>
      <c r="U118" s="12">
        <f>'IMD 2016 - Entrada'!U118+'IMD 2016 - Salida'!U118</f>
        <v>6</v>
      </c>
      <c r="V118" s="12">
        <f>'IMD 2016 - Entrada'!V118+'IMD 2016 - Salida'!V118</f>
        <v>2</v>
      </c>
      <c r="W118" s="12">
        <f>'IMD 2016 - Entrada'!W118+'IMD 2016 - Salida'!W118</f>
        <v>30</v>
      </c>
      <c r="X118" s="12">
        <f>'IMD 2016 - Entrada'!X118+'IMD 2016 - Salida'!X118</f>
        <v>6</v>
      </c>
      <c r="Y118" s="12">
        <f>'IMD 2016 - Entrada'!Y118+'IMD 2016 - Salida'!Y118</f>
        <v>1</v>
      </c>
      <c r="Z118" s="12">
        <f>'IMD 2016 - Entrada'!Z118+'IMD 2016 - Salida'!Z118</f>
        <v>1</v>
      </c>
      <c r="AA118" s="12">
        <f>'IMD 2016 - Entrada'!AA118+'IMD 2016 - Salida'!AA118</f>
        <v>0</v>
      </c>
      <c r="AB118" s="12">
        <f>'IMD 2016 - Entrada'!AB118+'IMD 2016 - Salida'!AB118</f>
        <v>0</v>
      </c>
      <c r="AC118" s="10" t="str">
        <f t="shared" si="8"/>
        <v>Lima</v>
      </c>
    </row>
    <row r="119" spans="2:29" s="18" customFormat="1" x14ac:dyDescent="0.15">
      <c r="B119" s="9">
        <f t="shared" si="9"/>
        <v>113</v>
      </c>
      <c r="C119" s="9" t="s">
        <v>761</v>
      </c>
      <c r="D119" s="10" t="str">
        <f t="shared" si="11"/>
        <v>Chaclacayo</v>
      </c>
      <c r="E119" s="10" t="str">
        <f t="shared" si="11"/>
        <v>Pte. Los Angeles</v>
      </c>
      <c r="F119" s="10" t="str">
        <f t="shared" si="11"/>
        <v>Km. 30+000</v>
      </c>
      <c r="G119" s="9" t="str">
        <f t="shared" si="11"/>
        <v>PE022</v>
      </c>
      <c r="H119" s="11">
        <f t="shared" si="7"/>
        <v>23274</v>
      </c>
      <c r="I119" s="12">
        <f>'IMD 2016 - Entrada'!I119+'IMD 2016 - Salida'!I119</f>
        <v>11388</v>
      </c>
      <c r="J119" s="12">
        <f>'IMD 2016 - Entrada'!J119+'IMD 2016 - Salida'!J119</f>
        <v>1778</v>
      </c>
      <c r="K119" s="12">
        <f>'IMD 2016 - Entrada'!K119+'IMD 2016 - Salida'!K119</f>
        <v>1123</v>
      </c>
      <c r="L119" s="12">
        <f>'IMD 2016 - Entrada'!L119+'IMD 2016 - Salida'!L119</f>
        <v>221</v>
      </c>
      <c r="M119" s="12">
        <f>'IMD 2016 - Entrada'!M119+'IMD 2016 - Salida'!M119</f>
        <v>2001</v>
      </c>
      <c r="N119" s="12">
        <f>'IMD 2016 - Entrada'!N119+'IMD 2016 - Salida'!N119</f>
        <v>2704</v>
      </c>
      <c r="O119" s="12">
        <f>'IMD 2016 - Entrada'!O119+'IMD 2016 - Salida'!O119</f>
        <v>151</v>
      </c>
      <c r="P119" s="12">
        <f>'IMD 2016 - Entrada'!P119+'IMD 2016 - Salida'!P119</f>
        <v>458</v>
      </c>
      <c r="Q119" s="12">
        <f>'IMD 2016 - Entrada'!Q119+'IMD 2016 - Salida'!Q119</f>
        <v>1442</v>
      </c>
      <c r="R119" s="12">
        <f>'IMD 2016 - Entrada'!R119+'IMD 2016 - Salida'!R119</f>
        <v>573</v>
      </c>
      <c r="S119" s="12">
        <f>'IMD 2016 - Entrada'!S119+'IMD 2016 - Salida'!S119</f>
        <v>107</v>
      </c>
      <c r="T119" s="12">
        <f>'IMD 2016 - Entrada'!T119+'IMD 2016 - Salida'!T119</f>
        <v>29</v>
      </c>
      <c r="U119" s="12">
        <f>'IMD 2016 - Entrada'!U119+'IMD 2016 - Salida'!U119</f>
        <v>41</v>
      </c>
      <c r="V119" s="12">
        <f>'IMD 2016 - Entrada'!V119+'IMD 2016 - Salida'!V119</f>
        <v>45</v>
      </c>
      <c r="W119" s="12">
        <f>'IMD 2016 - Entrada'!W119+'IMD 2016 - Salida'!W119</f>
        <v>1168</v>
      </c>
      <c r="X119" s="12">
        <f>'IMD 2016 - Entrada'!X119+'IMD 2016 - Salida'!X119</f>
        <v>2</v>
      </c>
      <c r="Y119" s="12">
        <f>'IMD 2016 - Entrada'!Y119+'IMD 2016 - Salida'!Y119</f>
        <v>5</v>
      </c>
      <c r="Z119" s="12">
        <f>'IMD 2016 - Entrada'!Z119+'IMD 2016 - Salida'!Z119</f>
        <v>15</v>
      </c>
      <c r="AA119" s="12">
        <f>'IMD 2016 - Entrada'!AA119+'IMD 2016 - Salida'!AA119</f>
        <v>23</v>
      </c>
      <c r="AB119" s="12">
        <f>'IMD 2016 - Entrada'!AB119+'IMD 2016 - Salida'!AB119</f>
        <v>0</v>
      </c>
      <c r="AC119" s="10" t="str">
        <f t="shared" si="8"/>
        <v>Lima</v>
      </c>
    </row>
    <row r="120" spans="2:29" s="18" customFormat="1" x14ac:dyDescent="0.15">
      <c r="B120" s="9">
        <f t="shared" si="9"/>
        <v>114</v>
      </c>
      <c r="C120" s="9" t="s">
        <v>767</v>
      </c>
      <c r="D120" s="10" t="str">
        <f t="shared" si="11"/>
        <v>Ricardo Palma</v>
      </c>
      <c r="E120" s="10" t="str">
        <f t="shared" si="11"/>
        <v>Dv. Sta. Eulalia (PE-022/LM-103)</v>
      </c>
      <c r="F120" s="10" t="str">
        <f t="shared" si="11"/>
        <v>Cupiche</v>
      </c>
      <c r="G120" s="9" t="str">
        <f t="shared" si="11"/>
        <v>PE022</v>
      </c>
      <c r="H120" s="11">
        <f t="shared" si="7"/>
        <v>12692</v>
      </c>
      <c r="I120" s="12">
        <f>'IMD 2016 - Entrada'!I120+'IMD 2016 - Salida'!I120</f>
        <v>4345</v>
      </c>
      <c r="J120" s="12">
        <f>'IMD 2016 - Entrada'!J120+'IMD 2016 - Salida'!J120</f>
        <v>1662</v>
      </c>
      <c r="K120" s="12">
        <f>'IMD 2016 - Entrada'!K120+'IMD 2016 - Salida'!K120</f>
        <v>656</v>
      </c>
      <c r="L120" s="12">
        <f>'IMD 2016 - Entrada'!L120+'IMD 2016 - Salida'!L120</f>
        <v>122</v>
      </c>
      <c r="M120" s="12">
        <f>'IMD 2016 - Entrada'!M120+'IMD 2016 - Salida'!M120</f>
        <v>701</v>
      </c>
      <c r="N120" s="12">
        <f>'IMD 2016 - Entrada'!N120+'IMD 2016 - Salida'!N120</f>
        <v>2074</v>
      </c>
      <c r="O120" s="12">
        <f>'IMD 2016 - Entrada'!O120+'IMD 2016 - Salida'!O120</f>
        <v>82</v>
      </c>
      <c r="P120" s="12">
        <f>'IMD 2016 - Entrada'!P120+'IMD 2016 - Salida'!P120</f>
        <v>493</v>
      </c>
      <c r="Q120" s="12">
        <f>'IMD 2016 - Entrada'!Q120+'IMD 2016 - Salida'!Q120</f>
        <v>721</v>
      </c>
      <c r="R120" s="12">
        <f>'IMD 2016 - Entrada'!R120+'IMD 2016 - Salida'!R120</f>
        <v>524</v>
      </c>
      <c r="S120" s="12">
        <f>'IMD 2016 - Entrada'!S120+'IMD 2016 - Salida'!S120</f>
        <v>104</v>
      </c>
      <c r="T120" s="12">
        <f>'IMD 2016 - Entrada'!T120+'IMD 2016 - Salida'!T120</f>
        <v>16</v>
      </c>
      <c r="U120" s="12">
        <f>'IMD 2016 - Entrada'!U120+'IMD 2016 - Salida'!U120</f>
        <v>35</v>
      </c>
      <c r="V120" s="12">
        <f>'IMD 2016 - Entrada'!V120+'IMD 2016 - Salida'!V120</f>
        <v>44</v>
      </c>
      <c r="W120" s="12">
        <f>'IMD 2016 - Entrada'!W120+'IMD 2016 - Salida'!W120</f>
        <v>1077</v>
      </c>
      <c r="X120" s="12">
        <f>'IMD 2016 - Entrada'!X120+'IMD 2016 - Salida'!X120</f>
        <v>2</v>
      </c>
      <c r="Y120" s="12">
        <f>'IMD 2016 - Entrada'!Y120+'IMD 2016 - Salida'!Y120</f>
        <v>6</v>
      </c>
      <c r="Z120" s="12">
        <f>'IMD 2016 - Entrada'!Z120+'IMD 2016 - Salida'!Z120</f>
        <v>7</v>
      </c>
      <c r="AA120" s="12">
        <f>'IMD 2016 - Entrada'!AA120+'IMD 2016 - Salida'!AA120</f>
        <v>21</v>
      </c>
      <c r="AB120" s="12">
        <f>'IMD 2016 - Entrada'!AB120+'IMD 2016 - Salida'!AB120</f>
        <v>0</v>
      </c>
      <c r="AC120" s="10" t="str">
        <f t="shared" si="8"/>
        <v>Lima</v>
      </c>
    </row>
    <row r="121" spans="2:29" s="18" customFormat="1" x14ac:dyDescent="0.15">
      <c r="B121" s="9">
        <f t="shared" si="9"/>
        <v>115</v>
      </c>
      <c r="C121" s="9" t="s">
        <v>772</v>
      </c>
      <c r="D121" s="10" t="str">
        <f t="shared" si="11"/>
        <v>Tambo de Viso</v>
      </c>
      <c r="E121" s="10" t="str">
        <f t="shared" si="11"/>
        <v>Matucana</v>
      </c>
      <c r="F121" s="10" t="str">
        <f t="shared" si="11"/>
        <v>Tambo de Viso</v>
      </c>
      <c r="G121" s="9" t="str">
        <f t="shared" si="11"/>
        <v>PE022</v>
      </c>
      <c r="H121" s="11">
        <f t="shared" si="7"/>
        <v>6010</v>
      </c>
      <c r="I121" s="12">
        <f>'IMD 2016 - Entrada'!I121+'IMD 2016 - Salida'!I121</f>
        <v>1253</v>
      </c>
      <c r="J121" s="12">
        <f>'IMD 2016 - Entrada'!J121+'IMD 2016 - Salida'!J121</f>
        <v>147</v>
      </c>
      <c r="K121" s="12">
        <f>'IMD 2016 - Entrada'!K121+'IMD 2016 - Salida'!K121</f>
        <v>490</v>
      </c>
      <c r="L121" s="12">
        <f>'IMD 2016 - Entrada'!L121+'IMD 2016 - Salida'!L121</f>
        <v>480</v>
      </c>
      <c r="M121" s="12">
        <f>'IMD 2016 - Entrada'!M121+'IMD 2016 - Salida'!M121</f>
        <v>236</v>
      </c>
      <c r="N121" s="12">
        <f>'IMD 2016 - Entrada'!N121+'IMD 2016 - Salida'!N121</f>
        <v>88</v>
      </c>
      <c r="O121" s="12">
        <f>'IMD 2016 - Entrada'!O121+'IMD 2016 - Salida'!O121</f>
        <v>73</v>
      </c>
      <c r="P121" s="12">
        <f>'IMD 2016 - Entrada'!P121+'IMD 2016 - Salida'!P121</f>
        <v>479</v>
      </c>
      <c r="Q121" s="12">
        <f>'IMD 2016 - Entrada'!Q121+'IMD 2016 - Salida'!Q121</f>
        <v>677</v>
      </c>
      <c r="R121" s="12">
        <f>'IMD 2016 - Entrada'!R121+'IMD 2016 - Salida'!R121</f>
        <v>570</v>
      </c>
      <c r="S121" s="12">
        <f>'IMD 2016 - Entrada'!S121+'IMD 2016 - Salida'!S121</f>
        <v>121</v>
      </c>
      <c r="T121" s="12">
        <f>'IMD 2016 - Entrada'!T121+'IMD 2016 - Salida'!T121</f>
        <v>9</v>
      </c>
      <c r="U121" s="12">
        <f>'IMD 2016 - Entrada'!U121+'IMD 2016 - Salida'!U121</f>
        <v>32</v>
      </c>
      <c r="V121" s="12">
        <f>'IMD 2016 - Entrada'!V121+'IMD 2016 - Salida'!V121</f>
        <v>130</v>
      </c>
      <c r="W121" s="12">
        <f>'IMD 2016 - Entrada'!W121+'IMD 2016 - Salida'!W121</f>
        <v>1182</v>
      </c>
      <c r="X121" s="12">
        <f>'IMD 2016 - Entrada'!X121+'IMD 2016 - Salida'!X121</f>
        <v>2</v>
      </c>
      <c r="Y121" s="12">
        <f>'IMD 2016 - Entrada'!Y121+'IMD 2016 - Salida'!Y121</f>
        <v>1</v>
      </c>
      <c r="Z121" s="12">
        <f>'IMD 2016 - Entrada'!Z121+'IMD 2016 - Salida'!Z121</f>
        <v>13</v>
      </c>
      <c r="AA121" s="12">
        <f>'IMD 2016 - Entrada'!AA121+'IMD 2016 - Salida'!AA121</f>
        <v>27</v>
      </c>
      <c r="AB121" s="12">
        <f>'IMD 2016 - Entrada'!AB121+'IMD 2016 - Salida'!AB121</f>
        <v>0</v>
      </c>
      <c r="AC121" s="10" t="str">
        <f t="shared" si="8"/>
        <v>Lima</v>
      </c>
    </row>
    <row r="122" spans="2:29" s="18" customFormat="1" x14ac:dyDescent="0.15">
      <c r="B122" s="9">
        <f t="shared" si="9"/>
        <v>116</v>
      </c>
      <c r="C122" s="9" t="s">
        <v>777</v>
      </c>
      <c r="D122" s="10" t="str">
        <f t="shared" si="11"/>
        <v>San Mateo</v>
      </c>
      <c r="E122" s="10" t="str">
        <f t="shared" si="11"/>
        <v>San Mateo</v>
      </c>
      <c r="F122" s="10" t="str">
        <f t="shared" si="11"/>
        <v>Casapalca</v>
      </c>
      <c r="G122" s="9" t="str">
        <f t="shared" si="11"/>
        <v>PE022</v>
      </c>
      <c r="H122" s="11">
        <f t="shared" si="7"/>
        <v>5843</v>
      </c>
      <c r="I122" s="12">
        <f>'IMD 2016 - Entrada'!I122+'IMD 2016 - Salida'!I122</f>
        <v>1244</v>
      </c>
      <c r="J122" s="12">
        <f>'IMD 2016 - Entrada'!J122+'IMD 2016 - Salida'!J122</f>
        <v>160</v>
      </c>
      <c r="K122" s="12">
        <f>'IMD 2016 - Entrada'!K122+'IMD 2016 - Salida'!K122</f>
        <v>445</v>
      </c>
      <c r="L122" s="12">
        <f>'IMD 2016 - Entrada'!L122+'IMD 2016 - Salida'!L122</f>
        <v>437</v>
      </c>
      <c r="M122" s="12">
        <f>'IMD 2016 - Entrada'!M122+'IMD 2016 - Salida'!M122</f>
        <v>260</v>
      </c>
      <c r="N122" s="12">
        <f>'IMD 2016 - Entrada'!N122+'IMD 2016 - Salida'!N122</f>
        <v>12</v>
      </c>
      <c r="O122" s="12">
        <f>'IMD 2016 - Entrada'!O122+'IMD 2016 - Salida'!O122</f>
        <v>63</v>
      </c>
      <c r="P122" s="12">
        <f>'IMD 2016 - Entrada'!P122+'IMD 2016 - Salida'!P122</f>
        <v>496</v>
      </c>
      <c r="Q122" s="12">
        <f>'IMD 2016 - Entrada'!Q122+'IMD 2016 - Salida'!Q122</f>
        <v>647</v>
      </c>
      <c r="R122" s="12">
        <f>'IMD 2016 - Entrada'!R122+'IMD 2016 - Salida'!R122</f>
        <v>582</v>
      </c>
      <c r="S122" s="12">
        <f>'IMD 2016 - Entrada'!S122+'IMD 2016 - Salida'!S122</f>
        <v>120</v>
      </c>
      <c r="T122" s="12">
        <f>'IMD 2016 - Entrada'!T122+'IMD 2016 - Salida'!T122</f>
        <v>15</v>
      </c>
      <c r="U122" s="12">
        <f>'IMD 2016 - Entrada'!U122+'IMD 2016 - Salida'!U122</f>
        <v>54</v>
      </c>
      <c r="V122" s="12">
        <f>'IMD 2016 - Entrada'!V122+'IMD 2016 - Salida'!V122</f>
        <v>60</v>
      </c>
      <c r="W122" s="12">
        <f>'IMD 2016 - Entrada'!W122+'IMD 2016 - Salida'!W122</f>
        <v>1201</v>
      </c>
      <c r="X122" s="12">
        <f>'IMD 2016 - Entrada'!X122+'IMD 2016 - Salida'!X122</f>
        <v>3</v>
      </c>
      <c r="Y122" s="12">
        <f>'IMD 2016 - Entrada'!Y122+'IMD 2016 - Salida'!Y122</f>
        <v>4</v>
      </c>
      <c r="Z122" s="12">
        <f>'IMD 2016 - Entrada'!Z122+'IMD 2016 - Salida'!Z122</f>
        <v>13</v>
      </c>
      <c r="AA122" s="12">
        <f>'IMD 2016 - Entrada'!AA122+'IMD 2016 - Salida'!AA122</f>
        <v>27</v>
      </c>
      <c r="AB122" s="12">
        <f>'IMD 2016 - Entrada'!AB122+'IMD 2016 - Salida'!AB122</f>
        <v>0</v>
      </c>
      <c r="AC122" s="10" t="str">
        <f t="shared" si="8"/>
        <v>Lima</v>
      </c>
    </row>
    <row r="123" spans="2:29" s="18" customFormat="1" x14ac:dyDescent="0.15">
      <c r="B123" s="9">
        <f t="shared" si="9"/>
        <v>117</v>
      </c>
      <c r="C123" s="9" t="s">
        <v>782</v>
      </c>
      <c r="D123" s="10" t="str">
        <f t="shared" si="11"/>
        <v>Chilca</v>
      </c>
      <c r="E123" s="10" t="str">
        <f t="shared" si="11"/>
        <v>Puente Pucusana</v>
      </c>
      <c r="F123" s="10" t="str">
        <f t="shared" si="11"/>
        <v>Playa León Dormido</v>
      </c>
      <c r="G123" s="9" t="str">
        <f t="shared" si="11"/>
        <v>PE01S</v>
      </c>
      <c r="H123" s="11">
        <f t="shared" si="7"/>
        <v>17358</v>
      </c>
      <c r="I123" s="12">
        <f>'IMD 2016 - Entrada'!I123+'IMD 2016 - Salida'!I123</f>
        <v>3710</v>
      </c>
      <c r="J123" s="12">
        <f>'IMD 2016 - Entrada'!J123+'IMD 2016 - Salida'!J123</f>
        <v>1460</v>
      </c>
      <c r="K123" s="12">
        <f>'IMD 2016 - Entrada'!K123+'IMD 2016 - Salida'!K123</f>
        <v>2175</v>
      </c>
      <c r="L123" s="12">
        <f>'IMD 2016 - Entrada'!L123+'IMD 2016 - Salida'!L123</f>
        <v>1473</v>
      </c>
      <c r="M123" s="12">
        <f>'IMD 2016 - Entrada'!M123+'IMD 2016 - Salida'!M123</f>
        <v>1049</v>
      </c>
      <c r="N123" s="12">
        <f>'IMD 2016 - Entrada'!N123+'IMD 2016 - Salida'!N123</f>
        <v>168</v>
      </c>
      <c r="O123" s="12">
        <f>'IMD 2016 - Entrada'!O123+'IMD 2016 - Salida'!O123</f>
        <v>886</v>
      </c>
      <c r="P123" s="12">
        <f>'IMD 2016 - Entrada'!P123+'IMD 2016 - Salida'!P123</f>
        <v>1203</v>
      </c>
      <c r="Q123" s="12">
        <f>'IMD 2016 - Entrada'!Q123+'IMD 2016 - Salida'!Q123</f>
        <v>1174</v>
      </c>
      <c r="R123" s="12">
        <f>'IMD 2016 - Entrada'!R123+'IMD 2016 - Salida'!R123</f>
        <v>666</v>
      </c>
      <c r="S123" s="12">
        <f>'IMD 2016 - Entrada'!S123+'IMD 2016 - Salida'!S123</f>
        <v>284</v>
      </c>
      <c r="T123" s="12">
        <f>'IMD 2016 - Entrada'!T123+'IMD 2016 - Salida'!T123</f>
        <v>315</v>
      </c>
      <c r="U123" s="12">
        <f>'IMD 2016 - Entrada'!U123+'IMD 2016 - Salida'!U123</f>
        <v>358</v>
      </c>
      <c r="V123" s="12">
        <f>'IMD 2016 - Entrada'!V123+'IMD 2016 - Salida'!V123</f>
        <v>382</v>
      </c>
      <c r="W123" s="12">
        <f>'IMD 2016 - Entrada'!W123+'IMD 2016 - Salida'!W123</f>
        <v>1207</v>
      </c>
      <c r="X123" s="12">
        <f>'IMD 2016 - Entrada'!X123+'IMD 2016 - Salida'!X123</f>
        <v>164</v>
      </c>
      <c r="Y123" s="12">
        <f>'IMD 2016 - Entrada'!Y123+'IMD 2016 - Salida'!Y123</f>
        <v>164</v>
      </c>
      <c r="Z123" s="12">
        <f>'IMD 2016 - Entrada'!Z123+'IMD 2016 - Salida'!Z123</f>
        <v>172</v>
      </c>
      <c r="AA123" s="12">
        <f>'IMD 2016 - Entrada'!AA123+'IMD 2016 - Salida'!AA123</f>
        <v>348</v>
      </c>
      <c r="AB123" s="12">
        <f>'IMD 2016 - Entrada'!AB123+'IMD 2016 - Salida'!AB123</f>
        <v>0</v>
      </c>
      <c r="AC123" s="10" t="str">
        <f t="shared" si="8"/>
        <v>Lima</v>
      </c>
    </row>
    <row r="124" spans="2:29" s="18" customFormat="1" x14ac:dyDescent="0.15">
      <c r="B124" s="9">
        <f t="shared" si="9"/>
        <v>118</v>
      </c>
      <c r="C124" s="9" t="s">
        <v>789</v>
      </c>
      <c r="D124" s="10" t="str">
        <f t="shared" si="11"/>
        <v>Jaguay</v>
      </c>
      <c r="E124" s="10" t="str">
        <f t="shared" si="11"/>
        <v>Lím. Dep Lima/Ica (Jahuay)</v>
      </c>
      <c r="F124" s="10" t="str">
        <f t="shared" si="11"/>
        <v>Dv. Chincha Alta (km 190+900)</v>
      </c>
      <c r="G124" s="9" t="str">
        <f t="shared" si="11"/>
        <v>PE01S</v>
      </c>
      <c r="H124" s="11">
        <f t="shared" si="7"/>
        <v>7619</v>
      </c>
      <c r="I124" s="12">
        <f>'IMD 2016 - Entrada'!I124+'IMD 2016 - Salida'!I124</f>
        <v>1175</v>
      </c>
      <c r="J124" s="12">
        <f>'IMD 2016 - Entrada'!J124+'IMD 2016 - Salida'!J124</f>
        <v>530</v>
      </c>
      <c r="K124" s="12">
        <f>'IMD 2016 - Entrada'!K124+'IMD 2016 - Salida'!K124</f>
        <v>790</v>
      </c>
      <c r="L124" s="12">
        <f>'IMD 2016 - Entrada'!L124+'IMD 2016 - Salida'!L124</f>
        <v>690</v>
      </c>
      <c r="M124" s="12">
        <f>'IMD 2016 - Entrada'!M124+'IMD 2016 - Salida'!M124</f>
        <v>361</v>
      </c>
      <c r="N124" s="12">
        <f>'IMD 2016 - Entrada'!N124+'IMD 2016 - Salida'!N124</f>
        <v>72</v>
      </c>
      <c r="O124" s="12">
        <f>'IMD 2016 - Entrada'!O124+'IMD 2016 - Salida'!O124</f>
        <v>311</v>
      </c>
      <c r="P124" s="12">
        <f>'IMD 2016 - Entrada'!P124+'IMD 2016 - Salida'!P124</f>
        <v>776</v>
      </c>
      <c r="Q124" s="12">
        <f>'IMD 2016 - Entrada'!Q124+'IMD 2016 - Salida'!Q124</f>
        <v>565</v>
      </c>
      <c r="R124" s="12">
        <f>'IMD 2016 - Entrada'!R124+'IMD 2016 - Salida'!R124</f>
        <v>317</v>
      </c>
      <c r="S124" s="12">
        <f>'IMD 2016 - Entrada'!S124+'IMD 2016 - Salida'!S124</f>
        <v>148</v>
      </c>
      <c r="T124" s="12">
        <f>'IMD 2016 - Entrada'!T124+'IMD 2016 - Salida'!T124</f>
        <v>86</v>
      </c>
      <c r="U124" s="12">
        <f>'IMD 2016 - Entrada'!U124+'IMD 2016 - Salida'!U124</f>
        <v>109</v>
      </c>
      <c r="V124" s="12">
        <f>'IMD 2016 - Entrada'!V124+'IMD 2016 - Salida'!V124</f>
        <v>395</v>
      </c>
      <c r="W124" s="12">
        <f>'IMD 2016 - Entrada'!W124+'IMD 2016 - Salida'!W124</f>
        <v>1161</v>
      </c>
      <c r="X124" s="12">
        <f>'IMD 2016 - Entrada'!X124+'IMD 2016 - Salida'!X124</f>
        <v>28</v>
      </c>
      <c r="Y124" s="12">
        <f>'IMD 2016 - Entrada'!Y124+'IMD 2016 - Salida'!Y124</f>
        <v>27</v>
      </c>
      <c r="Z124" s="12">
        <f>'IMD 2016 - Entrada'!Z124+'IMD 2016 - Salida'!Z124</f>
        <v>40</v>
      </c>
      <c r="AA124" s="12">
        <f>'IMD 2016 - Entrada'!AA124+'IMD 2016 - Salida'!AA124</f>
        <v>38</v>
      </c>
      <c r="AB124" s="12">
        <f>'IMD 2016 - Entrada'!AB124+'IMD 2016 - Salida'!AB124</f>
        <v>0</v>
      </c>
      <c r="AC124" s="10" t="str">
        <f t="shared" si="8"/>
        <v>Lima</v>
      </c>
    </row>
    <row r="125" spans="2:29" s="18" customFormat="1" x14ac:dyDescent="0.15">
      <c r="B125" s="9">
        <f t="shared" si="9"/>
        <v>119</v>
      </c>
      <c r="C125" s="9" t="s">
        <v>795</v>
      </c>
      <c r="D125" s="10" t="str">
        <f t="shared" si="11"/>
        <v>Pacaran</v>
      </c>
      <c r="E125" s="10" t="str">
        <f t="shared" si="11"/>
        <v>Pacarán</v>
      </c>
      <c r="F125" s="10" t="str">
        <f t="shared" si="11"/>
        <v>Zuñiga</v>
      </c>
      <c r="G125" s="9" t="str">
        <f t="shared" si="11"/>
        <v>PE024</v>
      </c>
      <c r="H125" s="11">
        <f t="shared" si="7"/>
        <v>639</v>
      </c>
      <c r="I125" s="12">
        <f>'IMD 2016 - Entrada'!I125+'IMD 2016 - Salida'!I125</f>
        <v>119</v>
      </c>
      <c r="J125" s="12">
        <f>'IMD 2016 - Entrada'!J125+'IMD 2016 - Salida'!J125</f>
        <v>95</v>
      </c>
      <c r="K125" s="12">
        <f>'IMD 2016 - Entrada'!K125+'IMD 2016 - Salida'!K125</f>
        <v>105</v>
      </c>
      <c r="L125" s="12">
        <f>'IMD 2016 - Entrada'!L125+'IMD 2016 - Salida'!L125</f>
        <v>5</v>
      </c>
      <c r="M125" s="12">
        <f>'IMD 2016 - Entrada'!M125+'IMD 2016 - Salida'!M125</f>
        <v>213</v>
      </c>
      <c r="N125" s="12">
        <f>'IMD 2016 - Entrada'!N125+'IMD 2016 - Salida'!N125</f>
        <v>14</v>
      </c>
      <c r="O125" s="12">
        <f>'IMD 2016 - Entrada'!O125+'IMD 2016 - Salida'!O125</f>
        <v>8</v>
      </c>
      <c r="P125" s="12">
        <f>'IMD 2016 - Entrada'!P125+'IMD 2016 - Salida'!P125</f>
        <v>0</v>
      </c>
      <c r="Q125" s="12">
        <f>'IMD 2016 - Entrada'!Q125+'IMD 2016 - Salida'!Q125</f>
        <v>73</v>
      </c>
      <c r="R125" s="12">
        <f>'IMD 2016 - Entrada'!R125+'IMD 2016 - Salida'!R125</f>
        <v>5</v>
      </c>
      <c r="S125" s="12">
        <f>'IMD 2016 - Entrada'!S125+'IMD 2016 - Salida'!S125</f>
        <v>0</v>
      </c>
      <c r="T125" s="12">
        <f>'IMD 2016 - Entrada'!T125+'IMD 2016 - Salida'!T125</f>
        <v>0</v>
      </c>
      <c r="U125" s="12">
        <f>'IMD 2016 - Entrada'!U125+'IMD 2016 - Salida'!U125</f>
        <v>0</v>
      </c>
      <c r="V125" s="12">
        <f>'IMD 2016 - Entrada'!V125+'IMD 2016 - Salida'!V125</f>
        <v>0</v>
      </c>
      <c r="W125" s="12">
        <f>'IMD 2016 - Entrada'!W125+'IMD 2016 - Salida'!W125</f>
        <v>2</v>
      </c>
      <c r="X125" s="12">
        <f>'IMD 2016 - Entrada'!X125+'IMD 2016 - Salida'!X125</f>
        <v>0</v>
      </c>
      <c r="Y125" s="12">
        <f>'IMD 2016 - Entrada'!Y125+'IMD 2016 - Salida'!Y125</f>
        <v>0</v>
      </c>
      <c r="Z125" s="12">
        <f>'IMD 2016 - Entrada'!Z125+'IMD 2016 - Salida'!Z125</f>
        <v>0</v>
      </c>
      <c r="AA125" s="12">
        <f>'IMD 2016 - Entrada'!AA125+'IMD 2016 - Salida'!AA125</f>
        <v>0</v>
      </c>
      <c r="AB125" s="12">
        <f>'IMD 2016 - Entrada'!AB125+'IMD 2016 - Salida'!AB125</f>
        <v>0</v>
      </c>
      <c r="AC125" s="10" t="str">
        <f t="shared" si="8"/>
        <v>Lima</v>
      </c>
    </row>
    <row r="126" spans="2:29" s="18" customFormat="1" x14ac:dyDescent="0.15">
      <c r="B126" s="9">
        <f t="shared" si="9"/>
        <v>120</v>
      </c>
      <c r="C126" s="9" t="s">
        <v>802</v>
      </c>
      <c r="D126" s="10" t="str">
        <f t="shared" si="11"/>
        <v>Chaucha</v>
      </c>
      <c r="E126" s="10" t="str">
        <f t="shared" si="11"/>
        <v>Chaucha</v>
      </c>
      <c r="F126" s="10" t="str">
        <f t="shared" si="11"/>
        <v>Abra Negro Bueno</v>
      </c>
      <c r="G126" s="9" t="str">
        <f t="shared" si="11"/>
        <v>PE024</v>
      </c>
      <c r="H126" s="11">
        <f t="shared" si="7"/>
        <v>517</v>
      </c>
      <c r="I126" s="12">
        <f>'IMD 2016 - Entrada'!I126+'IMD 2016 - Salida'!I126</f>
        <v>101</v>
      </c>
      <c r="J126" s="12">
        <f>'IMD 2016 - Entrada'!J126+'IMD 2016 - Salida'!J126</f>
        <v>47</v>
      </c>
      <c r="K126" s="12">
        <f>'IMD 2016 - Entrada'!K126+'IMD 2016 - Salida'!K126</f>
        <v>89</v>
      </c>
      <c r="L126" s="12">
        <f>'IMD 2016 - Entrada'!L126+'IMD 2016 - Salida'!L126</f>
        <v>28</v>
      </c>
      <c r="M126" s="12">
        <f>'IMD 2016 - Entrada'!M126+'IMD 2016 - Salida'!M126</f>
        <v>63</v>
      </c>
      <c r="N126" s="12">
        <f>'IMD 2016 - Entrada'!N126+'IMD 2016 - Salida'!N126</f>
        <v>4</v>
      </c>
      <c r="O126" s="12">
        <f>'IMD 2016 - Entrada'!O126+'IMD 2016 - Salida'!O126</f>
        <v>5</v>
      </c>
      <c r="P126" s="12">
        <f>'IMD 2016 - Entrada'!P126+'IMD 2016 - Salida'!P126</f>
        <v>0</v>
      </c>
      <c r="Q126" s="12">
        <f>'IMD 2016 - Entrada'!Q126+'IMD 2016 - Salida'!Q126</f>
        <v>38</v>
      </c>
      <c r="R126" s="12">
        <f>'IMD 2016 - Entrada'!R126+'IMD 2016 - Salida'!R126</f>
        <v>33</v>
      </c>
      <c r="S126" s="12">
        <f>'IMD 2016 - Entrada'!S126+'IMD 2016 - Salida'!S126</f>
        <v>16</v>
      </c>
      <c r="T126" s="12">
        <f>'IMD 2016 - Entrada'!T126+'IMD 2016 - Salida'!T126</f>
        <v>10</v>
      </c>
      <c r="U126" s="12">
        <f>'IMD 2016 - Entrada'!U126+'IMD 2016 - Salida'!U126</f>
        <v>11</v>
      </c>
      <c r="V126" s="12">
        <f>'IMD 2016 - Entrada'!V126+'IMD 2016 - Salida'!V126</f>
        <v>10</v>
      </c>
      <c r="W126" s="12">
        <f>'IMD 2016 - Entrada'!W126+'IMD 2016 - Salida'!W126</f>
        <v>48</v>
      </c>
      <c r="X126" s="12">
        <f>'IMD 2016 - Entrada'!X126+'IMD 2016 - Salida'!X126</f>
        <v>1</v>
      </c>
      <c r="Y126" s="12">
        <f>'IMD 2016 - Entrada'!Y126+'IMD 2016 - Salida'!Y126</f>
        <v>1</v>
      </c>
      <c r="Z126" s="12">
        <f>'IMD 2016 - Entrada'!Z126+'IMD 2016 - Salida'!Z126</f>
        <v>12</v>
      </c>
      <c r="AA126" s="12">
        <f>'IMD 2016 - Entrada'!AA126+'IMD 2016 - Salida'!AA126</f>
        <v>0</v>
      </c>
      <c r="AB126" s="12">
        <f>'IMD 2016 - Entrada'!AB126+'IMD 2016 - Salida'!AB126</f>
        <v>0</v>
      </c>
      <c r="AC126" s="10" t="str">
        <f t="shared" si="8"/>
        <v>Lima</v>
      </c>
    </row>
    <row r="127" spans="2:29" s="18" customFormat="1" x14ac:dyDescent="0.15">
      <c r="B127" s="9">
        <f t="shared" si="9"/>
        <v>121</v>
      </c>
      <c r="C127" s="9" t="s">
        <v>807</v>
      </c>
      <c r="D127" s="10" t="str">
        <f t="shared" ref="D127:G146" si="12">VLOOKUP($C127,Estaciones_2016,D$586,0)</f>
        <v>Tambo de Mora</v>
      </c>
      <c r="E127" s="10" t="str">
        <f t="shared" si="12"/>
        <v>Dv. Chincha Alta (PE-01S/PE-026)</v>
      </c>
      <c r="F127" s="10" t="str">
        <f t="shared" si="12"/>
        <v>Dv. Chincha Baja</v>
      </c>
      <c r="G127" s="9" t="str">
        <f t="shared" si="12"/>
        <v>IC104</v>
      </c>
      <c r="H127" s="11">
        <f t="shared" si="7"/>
        <v>20116</v>
      </c>
      <c r="I127" s="12">
        <f>'IMD 2016 - Entrada'!I127+'IMD 2016 - Salida'!I127</f>
        <v>3984</v>
      </c>
      <c r="J127" s="12">
        <f>'IMD 2016 - Entrada'!J127+'IMD 2016 - Salida'!J127</f>
        <v>1161</v>
      </c>
      <c r="K127" s="12">
        <f>'IMD 2016 - Entrada'!K127+'IMD 2016 - Salida'!K127</f>
        <v>2034</v>
      </c>
      <c r="L127" s="12">
        <f>'IMD 2016 - Entrada'!L127+'IMD 2016 - Salida'!L127</f>
        <v>1761</v>
      </c>
      <c r="M127" s="12">
        <f>'IMD 2016 - Entrada'!M127+'IMD 2016 - Salida'!M127</f>
        <v>1206</v>
      </c>
      <c r="N127" s="12">
        <f>'IMD 2016 - Entrada'!N127+'IMD 2016 - Salida'!N127</f>
        <v>941</v>
      </c>
      <c r="O127" s="12">
        <f>'IMD 2016 - Entrada'!O127+'IMD 2016 - Salida'!O127</f>
        <v>871</v>
      </c>
      <c r="P127" s="12">
        <f>'IMD 2016 - Entrada'!P127+'IMD 2016 - Salida'!P127</f>
        <v>1446</v>
      </c>
      <c r="Q127" s="12">
        <f>'IMD 2016 - Entrada'!Q127+'IMD 2016 - Salida'!Q127</f>
        <v>1357</v>
      </c>
      <c r="R127" s="12">
        <f>'IMD 2016 - Entrada'!R127+'IMD 2016 - Salida'!R127</f>
        <v>807</v>
      </c>
      <c r="S127" s="12">
        <f>'IMD 2016 - Entrada'!S127+'IMD 2016 - Salida'!S127</f>
        <v>450</v>
      </c>
      <c r="T127" s="12">
        <f>'IMD 2016 - Entrada'!T127+'IMD 2016 - Salida'!T127</f>
        <v>343</v>
      </c>
      <c r="U127" s="12">
        <f>'IMD 2016 - Entrada'!U127+'IMD 2016 - Salida'!U127</f>
        <v>493</v>
      </c>
      <c r="V127" s="12">
        <f>'IMD 2016 - Entrada'!V127+'IMD 2016 - Salida'!V127</f>
        <v>567</v>
      </c>
      <c r="W127" s="12">
        <f>'IMD 2016 - Entrada'!W127+'IMD 2016 - Salida'!W127</f>
        <v>1965</v>
      </c>
      <c r="X127" s="12">
        <f>'IMD 2016 - Entrada'!X127+'IMD 2016 - Salida'!X127</f>
        <v>186</v>
      </c>
      <c r="Y127" s="12">
        <f>'IMD 2016 - Entrada'!Y127+'IMD 2016 - Salida'!Y127</f>
        <v>205</v>
      </c>
      <c r="Z127" s="12">
        <f>'IMD 2016 - Entrada'!Z127+'IMD 2016 - Salida'!Z127</f>
        <v>187</v>
      </c>
      <c r="AA127" s="12">
        <f>'IMD 2016 - Entrada'!AA127+'IMD 2016 - Salida'!AA127</f>
        <v>152</v>
      </c>
      <c r="AB127" s="12">
        <f>'IMD 2016 - Entrada'!AB127+'IMD 2016 - Salida'!AB127</f>
        <v>0</v>
      </c>
      <c r="AC127" s="10" t="str">
        <f t="shared" si="8"/>
        <v>Lima</v>
      </c>
    </row>
    <row r="128" spans="2:29" s="18" customFormat="1" x14ac:dyDescent="0.15">
      <c r="B128" s="9">
        <f t="shared" si="9"/>
        <v>122</v>
      </c>
      <c r="C128" s="9" t="s">
        <v>814</v>
      </c>
      <c r="D128" s="10" t="str">
        <f t="shared" si="12"/>
        <v>San Juan</v>
      </c>
      <c r="E128" s="10" t="str">
        <f t="shared" si="12"/>
        <v>San Juan</v>
      </c>
      <c r="F128" s="10" t="str">
        <f t="shared" si="12"/>
        <v>Puente Huachinga</v>
      </c>
      <c r="G128" s="9" t="str">
        <f t="shared" si="12"/>
        <v>PE026</v>
      </c>
      <c r="H128" s="11">
        <f t="shared" si="7"/>
        <v>347</v>
      </c>
      <c r="I128" s="12">
        <f>'IMD 2016 - Entrada'!I128+'IMD 2016 - Salida'!I128</f>
        <v>94</v>
      </c>
      <c r="J128" s="12">
        <f>'IMD 2016 - Entrada'!J128+'IMD 2016 - Salida'!J128</f>
        <v>28</v>
      </c>
      <c r="K128" s="12">
        <f>'IMD 2016 - Entrada'!K128+'IMD 2016 - Salida'!K128</f>
        <v>75</v>
      </c>
      <c r="L128" s="12">
        <f>'IMD 2016 - Entrada'!L128+'IMD 2016 - Salida'!L128</f>
        <v>23</v>
      </c>
      <c r="M128" s="12">
        <f>'IMD 2016 - Entrada'!M128+'IMD 2016 - Salida'!M128</f>
        <v>41</v>
      </c>
      <c r="N128" s="12">
        <f>'IMD 2016 - Entrada'!N128+'IMD 2016 - Salida'!N128</f>
        <v>10</v>
      </c>
      <c r="O128" s="12">
        <f>'IMD 2016 - Entrada'!O128+'IMD 2016 - Salida'!O128</f>
        <v>9</v>
      </c>
      <c r="P128" s="12">
        <f>'IMD 2016 - Entrada'!P128+'IMD 2016 - Salida'!P128</f>
        <v>0</v>
      </c>
      <c r="Q128" s="12">
        <f>'IMD 2016 - Entrada'!Q128+'IMD 2016 - Salida'!Q128</f>
        <v>29</v>
      </c>
      <c r="R128" s="12">
        <f>'IMD 2016 - Entrada'!R128+'IMD 2016 - Salida'!R128</f>
        <v>36</v>
      </c>
      <c r="S128" s="12">
        <f>'IMD 2016 - Entrada'!S128+'IMD 2016 - Salida'!S128</f>
        <v>2</v>
      </c>
      <c r="T128" s="12">
        <f>'IMD 2016 - Entrada'!T128+'IMD 2016 - Salida'!T128</f>
        <v>0</v>
      </c>
      <c r="U128" s="12">
        <f>'IMD 2016 - Entrada'!U128+'IMD 2016 - Salida'!U128</f>
        <v>0</v>
      </c>
      <c r="V128" s="12">
        <f>'IMD 2016 - Entrada'!V128+'IMD 2016 - Salida'!V128</f>
        <v>0</v>
      </c>
      <c r="W128" s="12">
        <f>'IMD 2016 - Entrada'!W128+'IMD 2016 - Salida'!W128</f>
        <v>0</v>
      </c>
      <c r="X128" s="12">
        <f>'IMD 2016 - Entrada'!X128+'IMD 2016 - Salida'!X128</f>
        <v>0</v>
      </c>
      <c r="Y128" s="12">
        <f>'IMD 2016 - Entrada'!Y128+'IMD 2016 - Salida'!Y128</f>
        <v>0</v>
      </c>
      <c r="Z128" s="12">
        <f>'IMD 2016 - Entrada'!Z128+'IMD 2016 - Salida'!Z128</f>
        <v>0</v>
      </c>
      <c r="AA128" s="12">
        <f>'IMD 2016 - Entrada'!AA128+'IMD 2016 - Salida'!AA128</f>
        <v>0</v>
      </c>
      <c r="AB128" s="12">
        <f>'IMD 2016 - Entrada'!AB128+'IMD 2016 - Salida'!AB128</f>
        <v>0</v>
      </c>
      <c r="AC128" s="10" t="str">
        <f t="shared" si="8"/>
        <v>Ica</v>
      </c>
    </row>
    <row r="129" spans="2:29" s="18" customFormat="1" x14ac:dyDescent="0.15">
      <c r="B129" s="9">
        <f t="shared" si="9"/>
        <v>123</v>
      </c>
      <c r="C129" s="9" t="s">
        <v>821</v>
      </c>
      <c r="D129" s="10" t="str">
        <f t="shared" si="12"/>
        <v>El Carmen</v>
      </c>
      <c r="E129" s="10" t="str">
        <f t="shared" si="12"/>
        <v>Dv. Chincha Baja</v>
      </c>
      <c r="F129" s="10" t="str">
        <f t="shared" si="12"/>
        <v>Dv. El Carmen</v>
      </c>
      <c r="G129" s="9" t="str">
        <f t="shared" si="12"/>
        <v>IC104</v>
      </c>
      <c r="H129" s="11">
        <f t="shared" si="7"/>
        <v>16140</v>
      </c>
      <c r="I129" s="12">
        <f>'IMD 2016 - Entrada'!I129+'IMD 2016 - Salida'!I129</f>
        <v>3374</v>
      </c>
      <c r="J129" s="12">
        <f>'IMD 2016 - Entrada'!J129+'IMD 2016 - Salida'!J129</f>
        <v>1082</v>
      </c>
      <c r="K129" s="12">
        <f>'IMD 2016 - Entrada'!K129+'IMD 2016 - Salida'!K129</f>
        <v>1826</v>
      </c>
      <c r="L129" s="12">
        <f>'IMD 2016 - Entrada'!L129+'IMD 2016 - Salida'!L129</f>
        <v>1405</v>
      </c>
      <c r="M129" s="12">
        <f>'IMD 2016 - Entrada'!M129+'IMD 2016 - Salida'!M129</f>
        <v>1094</v>
      </c>
      <c r="N129" s="12">
        <f>'IMD 2016 - Entrada'!N129+'IMD 2016 - Salida'!N129</f>
        <v>696</v>
      </c>
      <c r="O129" s="12">
        <f>'IMD 2016 - Entrada'!O129+'IMD 2016 - Salida'!O129</f>
        <v>665</v>
      </c>
      <c r="P129" s="12">
        <f>'IMD 2016 - Entrada'!P129+'IMD 2016 - Salida'!P129</f>
        <v>1165</v>
      </c>
      <c r="Q129" s="12">
        <f>'IMD 2016 - Entrada'!Q129+'IMD 2016 - Salida'!Q129</f>
        <v>1282</v>
      </c>
      <c r="R129" s="12">
        <f>'IMD 2016 - Entrada'!R129+'IMD 2016 - Salida'!R129</f>
        <v>577</v>
      </c>
      <c r="S129" s="12">
        <f>'IMD 2016 - Entrada'!S129+'IMD 2016 - Salida'!S129</f>
        <v>296</v>
      </c>
      <c r="T129" s="12">
        <f>'IMD 2016 - Entrada'!T129+'IMD 2016 - Salida'!T129</f>
        <v>220</v>
      </c>
      <c r="U129" s="12">
        <f>'IMD 2016 - Entrada'!U129+'IMD 2016 - Salida'!U129</f>
        <v>456</v>
      </c>
      <c r="V129" s="12">
        <f>'IMD 2016 - Entrada'!V129+'IMD 2016 - Salida'!V129</f>
        <v>390</v>
      </c>
      <c r="W129" s="12">
        <f>'IMD 2016 - Entrada'!W129+'IMD 2016 - Salida'!W129</f>
        <v>1363</v>
      </c>
      <c r="X129" s="12">
        <f>'IMD 2016 - Entrada'!X129+'IMD 2016 - Salida'!X129</f>
        <v>32</v>
      </c>
      <c r="Y129" s="12">
        <f>'IMD 2016 - Entrada'!Y129+'IMD 2016 - Salida'!Y129</f>
        <v>43</v>
      </c>
      <c r="Z129" s="12">
        <f>'IMD 2016 - Entrada'!Z129+'IMD 2016 - Salida'!Z129</f>
        <v>39</v>
      </c>
      <c r="AA129" s="12">
        <f>'IMD 2016 - Entrada'!AA129+'IMD 2016 - Salida'!AA129</f>
        <v>135</v>
      </c>
      <c r="AB129" s="12">
        <f>'IMD 2016 - Entrada'!AB129+'IMD 2016 - Salida'!AB129</f>
        <v>0</v>
      </c>
      <c r="AC129" s="10" t="str">
        <f t="shared" si="8"/>
        <v>Ica</v>
      </c>
    </row>
    <row r="130" spans="2:29" s="18" customFormat="1" x14ac:dyDescent="0.15">
      <c r="B130" s="9">
        <f t="shared" si="9"/>
        <v>124</v>
      </c>
      <c r="C130" s="9" t="s">
        <v>826</v>
      </c>
      <c r="D130" s="10" t="str">
        <f t="shared" si="12"/>
        <v>El Carmen</v>
      </c>
      <c r="E130" s="10" t="str">
        <f t="shared" si="12"/>
        <v>Dv. Pisco (PE-28A/PE-1SB)</v>
      </c>
      <c r="F130" s="10" t="str">
        <f t="shared" si="12"/>
        <v>San Clemente (PE-28A/IC-101)</v>
      </c>
      <c r="G130" s="9" t="str">
        <f t="shared" si="12"/>
        <v>PE28A</v>
      </c>
      <c r="H130" s="11">
        <f t="shared" si="7"/>
        <v>20364</v>
      </c>
      <c r="I130" s="12">
        <f>'IMD 2016 - Entrada'!I130+'IMD 2016 - Salida'!I130</f>
        <v>6138</v>
      </c>
      <c r="J130" s="12">
        <f>'IMD 2016 - Entrada'!J130+'IMD 2016 - Salida'!J130</f>
        <v>2125</v>
      </c>
      <c r="K130" s="12">
        <f>'IMD 2016 - Entrada'!K130+'IMD 2016 - Salida'!K130</f>
        <v>1950</v>
      </c>
      <c r="L130" s="12">
        <f>'IMD 2016 - Entrada'!L130+'IMD 2016 - Salida'!L130</f>
        <v>849</v>
      </c>
      <c r="M130" s="12">
        <f>'IMD 2016 - Entrada'!M130+'IMD 2016 - Salida'!M130</f>
        <v>1834</v>
      </c>
      <c r="N130" s="12">
        <f>'IMD 2016 - Entrada'!N130+'IMD 2016 - Salida'!N130</f>
        <v>792</v>
      </c>
      <c r="O130" s="12">
        <f>'IMD 2016 - Entrada'!O130+'IMD 2016 - Salida'!O130</f>
        <v>579</v>
      </c>
      <c r="P130" s="12">
        <f>'IMD 2016 - Entrada'!P130+'IMD 2016 - Salida'!P130</f>
        <v>1234</v>
      </c>
      <c r="Q130" s="12">
        <f>'IMD 2016 - Entrada'!Q130+'IMD 2016 - Salida'!Q130</f>
        <v>1266</v>
      </c>
      <c r="R130" s="12">
        <f>'IMD 2016 - Entrada'!R130+'IMD 2016 - Salida'!R130</f>
        <v>944</v>
      </c>
      <c r="S130" s="12">
        <f>'IMD 2016 - Entrada'!S130+'IMD 2016 - Salida'!S130</f>
        <v>200</v>
      </c>
      <c r="T130" s="12">
        <f>'IMD 2016 - Entrada'!T130+'IMD 2016 - Salida'!T130</f>
        <v>66</v>
      </c>
      <c r="U130" s="12">
        <f>'IMD 2016 - Entrada'!U130+'IMD 2016 - Salida'!U130</f>
        <v>105</v>
      </c>
      <c r="V130" s="12">
        <f>'IMD 2016 - Entrada'!V130+'IMD 2016 - Salida'!V130</f>
        <v>270</v>
      </c>
      <c r="W130" s="12">
        <f>'IMD 2016 - Entrada'!W130+'IMD 2016 - Salida'!W130</f>
        <v>1788</v>
      </c>
      <c r="X130" s="12">
        <f>'IMD 2016 - Entrada'!X130+'IMD 2016 - Salida'!X130</f>
        <v>30</v>
      </c>
      <c r="Y130" s="12">
        <f>'IMD 2016 - Entrada'!Y130+'IMD 2016 - Salida'!Y130</f>
        <v>36</v>
      </c>
      <c r="Z130" s="12">
        <f>'IMD 2016 - Entrada'!Z130+'IMD 2016 - Salida'!Z130</f>
        <v>50</v>
      </c>
      <c r="AA130" s="12">
        <f>'IMD 2016 - Entrada'!AA130+'IMD 2016 - Salida'!AA130</f>
        <v>108</v>
      </c>
      <c r="AB130" s="12">
        <f>'IMD 2016 - Entrada'!AB130+'IMD 2016 - Salida'!AB130</f>
        <v>0</v>
      </c>
      <c r="AC130" s="10" t="str">
        <f t="shared" si="8"/>
        <v>Ica</v>
      </c>
    </row>
    <row r="131" spans="2:29" s="18" customFormat="1" x14ac:dyDescent="0.15">
      <c r="B131" s="9">
        <f t="shared" si="9"/>
        <v>125</v>
      </c>
      <c r="C131" s="9" t="s">
        <v>832</v>
      </c>
      <c r="D131" s="10" t="str">
        <f t="shared" si="12"/>
        <v>Guadalupe</v>
      </c>
      <c r="E131" s="10" t="str">
        <f t="shared" si="12"/>
        <v>La Guanera (PE-01S/PE-028)</v>
      </c>
      <c r="F131" s="10" t="str">
        <f t="shared" si="12"/>
        <v>La Angostura</v>
      </c>
      <c r="G131" s="9" t="str">
        <f t="shared" si="12"/>
        <v>PE01S</v>
      </c>
      <c r="H131" s="11">
        <f t="shared" si="7"/>
        <v>12556</v>
      </c>
      <c r="I131" s="12">
        <f>'IMD 2016 - Entrada'!I131+'IMD 2016 - Salida'!I131</f>
        <v>4601</v>
      </c>
      <c r="J131" s="12">
        <f>'IMD 2016 - Entrada'!J131+'IMD 2016 - Salida'!J131</f>
        <v>326</v>
      </c>
      <c r="K131" s="12">
        <f>'IMD 2016 - Entrada'!K131+'IMD 2016 - Salida'!K131</f>
        <v>1377</v>
      </c>
      <c r="L131" s="12">
        <f>'IMD 2016 - Entrada'!L131+'IMD 2016 - Salida'!L131</f>
        <v>981</v>
      </c>
      <c r="M131" s="12">
        <f>'IMD 2016 - Entrada'!M131+'IMD 2016 - Salida'!M131</f>
        <v>574</v>
      </c>
      <c r="N131" s="12">
        <f>'IMD 2016 - Entrada'!N131+'IMD 2016 - Salida'!N131</f>
        <v>628</v>
      </c>
      <c r="O131" s="12">
        <f>'IMD 2016 - Entrada'!O131+'IMD 2016 - Salida'!O131</f>
        <v>303</v>
      </c>
      <c r="P131" s="12">
        <f>'IMD 2016 - Entrada'!P131+'IMD 2016 - Salida'!P131</f>
        <v>899</v>
      </c>
      <c r="Q131" s="12">
        <f>'IMD 2016 - Entrada'!Q131+'IMD 2016 - Salida'!Q131</f>
        <v>701</v>
      </c>
      <c r="R131" s="12">
        <f>'IMD 2016 - Entrada'!R131+'IMD 2016 - Salida'!R131</f>
        <v>369</v>
      </c>
      <c r="S131" s="12">
        <f>'IMD 2016 - Entrada'!S131+'IMD 2016 - Salida'!S131</f>
        <v>108</v>
      </c>
      <c r="T131" s="12">
        <f>'IMD 2016 - Entrada'!T131+'IMD 2016 - Salida'!T131</f>
        <v>60</v>
      </c>
      <c r="U131" s="12">
        <f>'IMD 2016 - Entrada'!U131+'IMD 2016 - Salida'!U131</f>
        <v>91</v>
      </c>
      <c r="V131" s="12">
        <f>'IMD 2016 - Entrada'!V131+'IMD 2016 - Salida'!V131</f>
        <v>145</v>
      </c>
      <c r="W131" s="12">
        <f>'IMD 2016 - Entrada'!W131+'IMD 2016 - Salida'!W131</f>
        <v>1157</v>
      </c>
      <c r="X131" s="12">
        <f>'IMD 2016 - Entrada'!X131+'IMD 2016 - Salida'!X131</f>
        <v>26</v>
      </c>
      <c r="Y131" s="12">
        <f>'IMD 2016 - Entrada'!Y131+'IMD 2016 - Salida'!Y131</f>
        <v>82</v>
      </c>
      <c r="Z131" s="12">
        <f>'IMD 2016 - Entrada'!Z131+'IMD 2016 - Salida'!Z131</f>
        <v>61</v>
      </c>
      <c r="AA131" s="12">
        <f>'IMD 2016 - Entrada'!AA131+'IMD 2016 - Salida'!AA131</f>
        <v>67</v>
      </c>
      <c r="AB131" s="12">
        <f>'IMD 2016 - Entrada'!AB131+'IMD 2016 - Salida'!AB131</f>
        <v>0</v>
      </c>
      <c r="AC131" s="10" t="str">
        <f t="shared" si="8"/>
        <v>Ica</v>
      </c>
    </row>
    <row r="132" spans="2:29" s="18" customFormat="1" x14ac:dyDescent="0.15">
      <c r="B132" s="9">
        <f t="shared" si="9"/>
        <v>126</v>
      </c>
      <c r="C132" s="9" t="s">
        <v>837</v>
      </c>
      <c r="D132" s="10" t="str">
        <f t="shared" si="12"/>
        <v>Palpa</v>
      </c>
      <c r="E132" s="10" t="str">
        <f t="shared" si="12"/>
        <v>Pte. Río GTRande (Fin Variante Palpa)</v>
      </c>
      <c r="F132" s="10" t="str">
        <f t="shared" si="12"/>
        <v>Dv. Ingenio</v>
      </c>
      <c r="G132" s="9" t="str">
        <f t="shared" si="12"/>
        <v>PE01S</v>
      </c>
      <c r="H132" s="11">
        <f t="shared" si="7"/>
        <v>3318</v>
      </c>
      <c r="I132" s="12">
        <f>'IMD 2016 - Entrada'!I132+'IMD 2016 - Salida'!I132</f>
        <v>361</v>
      </c>
      <c r="J132" s="12">
        <f>'IMD 2016 - Entrada'!J132+'IMD 2016 - Salida'!J132</f>
        <v>280</v>
      </c>
      <c r="K132" s="12">
        <f>'IMD 2016 - Entrada'!K132+'IMD 2016 - Salida'!K132</f>
        <v>423</v>
      </c>
      <c r="L132" s="12">
        <f>'IMD 2016 - Entrada'!L132+'IMD 2016 - Salida'!L132</f>
        <v>49</v>
      </c>
      <c r="M132" s="12">
        <f>'IMD 2016 - Entrada'!M132+'IMD 2016 - Salida'!M132</f>
        <v>183</v>
      </c>
      <c r="N132" s="12">
        <f>'IMD 2016 - Entrada'!N132+'IMD 2016 - Salida'!N132</f>
        <v>27</v>
      </c>
      <c r="O132" s="12">
        <f>'IMD 2016 - Entrada'!O132+'IMD 2016 - Salida'!O132</f>
        <v>160</v>
      </c>
      <c r="P132" s="12">
        <f>'IMD 2016 - Entrada'!P132+'IMD 2016 - Salida'!P132</f>
        <v>290</v>
      </c>
      <c r="Q132" s="12">
        <f>'IMD 2016 - Entrada'!Q132+'IMD 2016 - Salida'!Q132</f>
        <v>215</v>
      </c>
      <c r="R132" s="12">
        <f>'IMD 2016 - Entrada'!R132+'IMD 2016 - Salida'!R132</f>
        <v>143</v>
      </c>
      <c r="S132" s="12">
        <f>'IMD 2016 - Entrada'!S132+'IMD 2016 - Salida'!S132</f>
        <v>47</v>
      </c>
      <c r="T132" s="12">
        <f>'IMD 2016 - Entrada'!T132+'IMD 2016 - Salida'!T132</f>
        <v>42</v>
      </c>
      <c r="U132" s="12">
        <f>'IMD 2016 - Entrada'!U132+'IMD 2016 - Salida'!U132</f>
        <v>78</v>
      </c>
      <c r="V132" s="12">
        <f>'IMD 2016 - Entrada'!V132+'IMD 2016 - Salida'!V132</f>
        <v>149</v>
      </c>
      <c r="W132" s="12">
        <f>'IMD 2016 - Entrada'!W132+'IMD 2016 - Salida'!W132</f>
        <v>756</v>
      </c>
      <c r="X132" s="12">
        <f>'IMD 2016 - Entrada'!X132+'IMD 2016 - Salida'!X132</f>
        <v>18</v>
      </c>
      <c r="Y132" s="12">
        <f>'IMD 2016 - Entrada'!Y132+'IMD 2016 - Salida'!Y132</f>
        <v>22</v>
      </c>
      <c r="Z132" s="12">
        <f>'IMD 2016 - Entrada'!Z132+'IMD 2016 - Salida'!Z132</f>
        <v>39</v>
      </c>
      <c r="AA132" s="12">
        <f>'IMD 2016 - Entrada'!AA132+'IMD 2016 - Salida'!AA132</f>
        <v>36</v>
      </c>
      <c r="AB132" s="12">
        <f>'IMD 2016 - Entrada'!AB132+'IMD 2016 - Salida'!AB132</f>
        <v>0</v>
      </c>
      <c r="AC132" s="10" t="str">
        <f t="shared" si="8"/>
        <v>Ica</v>
      </c>
    </row>
    <row r="133" spans="2:29" s="18" customFormat="1" x14ac:dyDescent="0.15">
      <c r="B133" s="9">
        <f t="shared" si="9"/>
        <v>127</v>
      </c>
      <c r="C133" s="9" t="s">
        <v>843</v>
      </c>
      <c r="D133" s="10" t="str">
        <f t="shared" si="12"/>
        <v>Marcona</v>
      </c>
      <c r="E133" s="10" t="str">
        <f t="shared" si="12"/>
        <v>Dv. Mina Marcona</v>
      </c>
      <c r="F133" s="10" t="str">
        <f t="shared" si="12"/>
        <v>Dv. Pto. San Juan (PE-01S+F285/PE-030)</v>
      </c>
      <c r="G133" s="9" t="str">
        <f t="shared" si="12"/>
        <v>PE030</v>
      </c>
      <c r="H133" s="11">
        <f t="shared" si="7"/>
        <v>762</v>
      </c>
      <c r="I133" s="12">
        <f>'IMD 2016 - Entrada'!I133+'IMD 2016 - Salida'!I133</f>
        <v>158</v>
      </c>
      <c r="J133" s="12">
        <f>'IMD 2016 - Entrada'!J133+'IMD 2016 - Salida'!J133</f>
        <v>26</v>
      </c>
      <c r="K133" s="12">
        <f>'IMD 2016 - Entrada'!K133+'IMD 2016 - Salida'!K133</f>
        <v>140</v>
      </c>
      <c r="L133" s="12">
        <f>'IMD 2016 - Entrada'!L133+'IMD 2016 - Salida'!L133</f>
        <v>16</v>
      </c>
      <c r="M133" s="12">
        <f>'IMD 2016 - Entrada'!M133+'IMD 2016 - Salida'!M133</f>
        <v>217</v>
      </c>
      <c r="N133" s="12">
        <f>'IMD 2016 - Entrada'!N133+'IMD 2016 - Salida'!N133</f>
        <v>9</v>
      </c>
      <c r="O133" s="12">
        <f>'IMD 2016 - Entrada'!O133+'IMD 2016 - Salida'!O133</f>
        <v>6</v>
      </c>
      <c r="P133" s="12">
        <f>'IMD 2016 - Entrada'!P133+'IMD 2016 - Salida'!P133</f>
        <v>23</v>
      </c>
      <c r="Q133" s="12">
        <f>'IMD 2016 - Entrada'!Q133+'IMD 2016 - Salida'!Q133</f>
        <v>70</v>
      </c>
      <c r="R133" s="12">
        <f>'IMD 2016 - Entrada'!R133+'IMD 2016 - Salida'!R133</f>
        <v>30</v>
      </c>
      <c r="S133" s="12">
        <f>'IMD 2016 - Entrada'!S133+'IMD 2016 - Salida'!S133</f>
        <v>12</v>
      </c>
      <c r="T133" s="12">
        <f>'IMD 2016 - Entrada'!T133+'IMD 2016 - Salida'!T133</f>
        <v>2</v>
      </c>
      <c r="U133" s="12">
        <f>'IMD 2016 - Entrada'!U133+'IMD 2016 - Salida'!U133</f>
        <v>2</v>
      </c>
      <c r="V133" s="12">
        <f>'IMD 2016 - Entrada'!V133+'IMD 2016 - Salida'!V133</f>
        <v>1</v>
      </c>
      <c r="W133" s="12">
        <f>'IMD 2016 - Entrada'!W133+'IMD 2016 - Salida'!W133</f>
        <v>47</v>
      </c>
      <c r="X133" s="12">
        <f>'IMD 2016 - Entrada'!X133+'IMD 2016 - Salida'!X133</f>
        <v>1</v>
      </c>
      <c r="Y133" s="12">
        <f>'IMD 2016 - Entrada'!Y133+'IMD 2016 - Salida'!Y133</f>
        <v>0</v>
      </c>
      <c r="Z133" s="12">
        <f>'IMD 2016 - Entrada'!Z133+'IMD 2016 - Salida'!Z133</f>
        <v>0</v>
      </c>
      <c r="AA133" s="12">
        <f>'IMD 2016 - Entrada'!AA133+'IMD 2016 - Salida'!AA133</f>
        <v>2</v>
      </c>
      <c r="AB133" s="12">
        <f>'IMD 2016 - Entrada'!AB133+'IMD 2016 - Salida'!AB133</f>
        <v>0</v>
      </c>
      <c r="AC133" s="10" t="str">
        <f t="shared" si="8"/>
        <v>Ica</v>
      </c>
    </row>
    <row r="134" spans="2:29" s="18" customFormat="1" x14ac:dyDescent="0.15">
      <c r="B134" s="9">
        <f t="shared" si="9"/>
        <v>128</v>
      </c>
      <c r="C134" s="9" t="s">
        <v>850</v>
      </c>
      <c r="D134" s="10" t="str">
        <f t="shared" si="12"/>
        <v>Pacra</v>
      </c>
      <c r="E134" s="10" t="str">
        <f t="shared" si="12"/>
        <v>Humay</v>
      </c>
      <c r="F134" s="10" t="str">
        <f t="shared" si="12"/>
        <v>Pámpano (PE-28A/PE-28D)</v>
      </c>
      <c r="G134" s="9" t="str">
        <f t="shared" si="12"/>
        <v>PE28A</v>
      </c>
      <c r="H134" s="11">
        <f t="shared" si="7"/>
        <v>1180</v>
      </c>
      <c r="I134" s="12">
        <f>'IMD 2016 - Entrada'!I134+'IMD 2016 - Salida'!I134</f>
        <v>214</v>
      </c>
      <c r="J134" s="12">
        <f>'IMD 2016 - Entrada'!J134+'IMD 2016 - Salida'!J134</f>
        <v>59</v>
      </c>
      <c r="K134" s="12">
        <f>'IMD 2016 - Entrada'!K134+'IMD 2016 - Salida'!K134</f>
        <v>142</v>
      </c>
      <c r="L134" s="12">
        <f>'IMD 2016 - Entrada'!L134+'IMD 2016 - Salida'!L134</f>
        <v>41</v>
      </c>
      <c r="M134" s="12">
        <f>'IMD 2016 - Entrada'!M134+'IMD 2016 - Salida'!M134</f>
        <v>178</v>
      </c>
      <c r="N134" s="12">
        <f>'IMD 2016 - Entrada'!N134+'IMD 2016 - Salida'!N134</f>
        <v>3</v>
      </c>
      <c r="O134" s="12">
        <f>'IMD 2016 - Entrada'!O134+'IMD 2016 - Salida'!O134</f>
        <v>15</v>
      </c>
      <c r="P134" s="12">
        <f>'IMD 2016 - Entrada'!P134+'IMD 2016 - Salida'!P134</f>
        <v>115</v>
      </c>
      <c r="Q134" s="12">
        <f>'IMD 2016 - Entrada'!Q134+'IMD 2016 - Salida'!Q134</f>
        <v>98</v>
      </c>
      <c r="R134" s="12">
        <f>'IMD 2016 - Entrada'!R134+'IMD 2016 - Salida'!R134</f>
        <v>133</v>
      </c>
      <c r="S134" s="12">
        <f>'IMD 2016 - Entrada'!S134+'IMD 2016 - Salida'!S134</f>
        <v>5</v>
      </c>
      <c r="T134" s="12">
        <f>'IMD 2016 - Entrada'!T134+'IMD 2016 - Salida'!T134</f>
        <v>2</v>
      </c>
      <c r="U134" s="12">
        <f>'IMD 2016 - Entrada'!U134+'IMD 2016 - Salida'!U134</f>
        <v>5</v>
      </c>
      <c r="V134" s="12">
        <f>'IMD 2016 - Entrada'!V134+'IMD 2016 - Salida'!V134</f>
        <v>8</v>
      </c>
      <c r="W134" s="12">
        <f>'IMD 2016 - Entrada'!W134+'IMD 2016 - Salida'!W134</f>
        <v>154</v>
      </c>
      <c r="X134" s="12">
        <f>'IMD 2016 - Entrada'!X134+'IMD 2016 - Salida'!X134</f>
        <v>2</v>
      </c>
      <c r="Y134" s="12">
        <f>'IMD 2016 - Entrada'!Y134+'IMD 2016 - Salida'!Y134</f>
        <v>0</v>
      </c>
      <c r="Z134" s="12">
        <f>'IMD 2016 - Entrada'!Z134+'IMD 2016 - Salida'!Z134</f>
        <v>5</v>
      </c>
      <c r="AA134" s="12">
        <f>'IMD 2016 - Entrada'!AA134+'IMD 2016 - Salida'!AA134</f>
        <v>1</v>
      </c>
      <c r="AB134" s="12">
        <f>'IMD 2016 - Entrada'!AB134+'IMD 2016 - Salida'!AB134</f>
        <v>0</v>
      </c>
      <c r="AC134" s="10" t="str">
        <f t="shared" si="8"/>
        <v>Ica</v>
      </c>
    </row>
    <row r="135" spans="2:29" s="18" customFormat="1" x14ac:dyDescent="0.15">
      <c r="B135" s="9">
        <f t="shared" si="9"/>
        <v>129</v>
      </c>
      <c r="C135" s="9" t="s">
        <v>856</v>
      </c>
      <c r="D135" s="10" t="str">
        <f t="shared" si="12"/>
        <v>Pacra</v>
      </c>
      <c r="E135" s="10" t="str">
        <f t="shared" si="12"/>
        <v>La Tinguiña</v>
      </c>
      <c r="F135" s="10" t="str">
        <f t="shared" si="12"/>
        <v>Los Molinos</v>
      </c>
      <c r="G135" s="9" t="str">
        <f t="shared" si="12"/>
        <v>PE1SC</v>
      </c>
      <c r="H135" s="11">
        <f t="shared" ref="H135:H198" si="13">SUM(I135:AB135)</f>
        <v>3794</v>
      </c>
      <c r="I135" s="12">
        <f>'IMD 2016 - Entrada'!I135+'IMD 2016 - Salida'!I135</f>
        <v>2165</v>
      </c>
      <c r="J135" s="12">
        <f>'IMD 2016 - Entrada'!J135+'IMD 2016 - Salida'!J135</f>
        <v>435</v>
      </c>
      <c r="K135" s="12">
        <f>'IMD 2016 - Entrada'!K135+'IMD 2016 - Salida'!K135</f>
        <v>445</v>
      </c>
      <c r="L135" s="12">
        <f>'IMD 2016 - Entrada'!L135+'IMD 2016 - Salida'!L135</f>
        <v>169</v>
      </c>
      <c r="M135" s="12">
        <f>'IMD 2016 - Entrada'!M135+'IMD 2016 - Salida'!M135</f>
        <v>165</v>
      </c>
      <c r="N135" s="12">
        <f>'IMD 2016 - Entrada'!N135+'IMD 2016 - Salida'!N135</f>
        <v>48</v>
      </c>
      <c r="O135" s="12">
        <f>'IMD 2016 - Entrada'!O135+'IMD 2016 - Salida'!O135</f>
        <v>20</v>
      </c>
      <c r="P135" s="12">
        <f>'IMD 2016 - Entrada'!P135+'IMD 2016 - Salida'!P135</f>
        <v>7</v>
      </c>
      <c r="Q135" s="12">
        <f>'IMD 2016 - Entrada'!Q135+'IMD 2016 - Salida'!Q135</f>
        <v>266</v>
      </c>
      <c r="R135" s="12">
        <f>'IMD 2016 - Entrada'!R135+'IMD 2016 - Salida'!R135</f>
        <v>64</v>
      </c>
      <c r="S135" s="12">
        <f>'IMD 2016 - Entrada'!S135+'IMD 2016 - Salida'!S135</f>
        <v>3</v>
      </c>
      <c r="T135" s="12">
        <f>'IMD 2016 - Entrada'!T135+'IMD 2016 - Salida'!T135</f>
        <v>0</v>
      </c>
      <c r="U135" s="12">
        <f>'IMD 2016 - Entrada'!U135+'IMD 2016 - Salida'!U135</f>
        <v>1</v>
      </c>
      <c r="V135" s="12">
        <f>'IMD 2016 - Entrada'!V135+'IMD 2016 - Salida'!V135</f>
        <v>2</v>
      </c>
      <c r="W135" s="12">
        <f>'IMD 2016 - Entrada'!W135+'IMD 2016 - Salida'!W135</f>
        <v>4</v>
      </c>
      <c r="X135" s="12">
        <f>'IMD 2016 - Entrada'!X135+'IMD 2016 - Salida'!X135</f>
        <v>0</v>
      </c>
      <c r="Y135" s="12">
        <f>'IMD 2016 - Entrada'!Y135+'IMD 2016 - Salida'!Y135</f>
        <v>0</v>
      </c>
      <c r="Z135" s="12">
        <f>'IMD 2016 - Entrada'!Z135+'IMD 2016 - Salida'!Z135</f>
        <v>0</v>
      </c>
      <c r="AA135" s="12">
        <f>'IMD 2016 - Entrada'!AA135+'IMD 2016 - Salida'!AA135</f>
        <v>0</v>
      </c>
      <c r="AB135" s="12">
        <f>'IMD 2016 - Entrada'!AB135+'IMD 2016 - Salida'!AB135</f>
        <v>0</v>
      </c>
      <c r="AC135" s="10" t="str">
        <f t="shared" ref="AC135:AC198" si="14">VLOOKUP($C135,Estaciones_2016,AC$586,0)</f>
        <v>Ica</v>
      </c>
    </row>
    <row r="136" spans="2:29" s="18" customFormat="1" x14ac:dyDescent="0.15">
      <c r="B136" s="9">
        <f t="shared" si="9"/>
        <v>130</v>
      </c>
      <c r="C136" s="9" t="s">
        <v>862</v>
      </c>
      <c r="D136" s="10" t="str">
        <f t="shared" si="12"/>
        <v>Atico Viejo</v>
      </c>
      <c r="E136" s="10" t="str">
        <f t="shared" si="12"/>
        <v>Puente Atico</v>
      </c>
      <c r="F136" s="10" t="str">
        <f t="shared" si="12"/>
        <v>Repartición Dv R510</v>
      </c>
      <c r="G136" s="9" t="str">
        <f t="shared" si="12"/>
        <v>PE1SE</v>
      </c>
      <c r="H136" s="11">
        <f t="shared" si="13"/>
        <v>239</v>
      </c>
      <c r="I136" s="12">
        <f>'IMD 2016 - Entrada'!I136+'IMD 2016 - Salida'!I136</f>
        <v>10</v>
      </c>
      <c r="J136" s="12">
        <f>'IMD 2016 - Entrada'!J136+'IMD 2016 - Salida'!J136</f>
        <v>16</v>
      </c>
      <c r="K136" s="12">
        <f>'IMD 2016 - Entrada'!K136+'IMD 2016 - Salida'!K136</f>
        <v>55</v>
      </c>
      <c r="L136" s="12">
        <f>'IMD 2016 - Entrada'!L136+'IMD 2016 - Salida'!L136</f>
        <v>21</v>
      </c>
      <c r="M136" s="12">
        <f>'IMD 2016 - Entrada'!M136+'IMD 2016 - Salida'!M136</f>
        <v>30</v>
      </c>
      <c r="N136" s="12">
        <f>'IMD 2016 - Entrada'!N136+'IMD 2016 - Salida'!N136</f>
        <v>5</v>
      </c>
      <c r="O136" s="12">
        <f>'IMD 2016 - Entrada'!O136+'IMD 2016 - Salida'!O136</f>
        <v>5</v>
      </c>
      <c r="P136" s="12">
        <f>'IMD 2016 - Entrada'!P136+'IMD 2016 - Salida'!P136</f>
        <v>8</v>
      </c>
      <c r="Q136" s="12">
        <f>'IMD 2016 - Entrada'!Q136+'IMD 2016 - Salida'!Q136</f>
        <v>27</v>
      </c>
      <c r="R136" s="12">
        <f>'IMD 2016 - Entrada'!R136+'IMD 2016 - Salida'!R136</f>
        <v>45</v>
      </c>
      <c r="S136" s="12">
        <f>'IMD 2016 - Entrada'!S136+'IMD 2016 - Salida'!S136</f>
        <v>7</v>
      </c>
      <c r="T136" s="12">
        <f>'IMD 2016 - Entrada'!T136+'IMD 2016 - Salida'!T136</f>
        <v>3</v>
      </c>
      <c r="U136" s="12">
        <f>'IMD 2016 - Entrada'!U136+'IMD 2016 - Salida'!U136</f>
        <v>3</v>
      </c>
      <c r="V136" s="12">
        <f>'IMD 2016 - Entrada'!V136+'IMD 2016 - Salida'!V136</f>
        <v>3</v>
      </c>
      <c r="W136" s="12">
        <f>'IMD 2016 - Entrada'!W136+'IMD 2016 - Salida'!W136</f>
        <v>1</v>
      </c>
      <c r="X136" s="12">
        <f>'IMD 2016 - Entrada'!X136+'IMD 2016 - Salida'!X136</f>
        <v>0</v>
      </c>
      <c r="Y136" s="12">
        <f>'IMD 2016 - Entrada'!Y136+'IMD 2016 - Salida'!Y136</f>
        <v>0</v>
      </c>
      <c r="Z136" s="12">
        <f>'IMD 2016 - Entrada'!Z136+'IMD 2016 - Salida'!Z136</f>
        <v>0</v>
      </c>
      <c r="AA136" s="12">
        <f>'IMD 2016 - Entrada'!AA136+'IMD 2016 - Salida'!AA136</f>
        <v>0</v>
      </c>
      <c r="AB136" s="12">
        <f>'IMD 2016 - Entrada'!AB136+'IMD 2016 - Salida'!AB136</f>
        <v>0</v>
      </c>
      <c r="AC136" s="10" t="str">
        <f t="shared" si="14"/>
        <v>Arequipa</v>
      </c>
    </row>
    <row r="137" spans="2:29" s="18" customFormat="1" x14ac:dyDescent="0.15">
      <c r="B137" s="9">
        <f t="shared" ref="B137:B200" si="15">B136+1</f>
        <v>131</v>
      </c>
      <c r="C137" s="9" t="s">
        <v>870</v>
      </c>
      <c r="D137" s="10" t="str">
        <f t="shared" si="12"/>
        <v>Ocoña</v>
      </c>
      <c r="E137" s="10" t="str">
        <f t="shared" si="12"/>
        <v>La Planchada</v>
      </c>
      <c r="F137" s="10" t="str">
        <f t="shared" si="12"/>
        <v>Ocoña</v>
      </c>
      <c r="G137" s="9" t="str">
        <f t="shared" si="12"/>
        <v>PE01S</v>
      </c>
      <c r="H137" s="11">
        <f t="shared" si="13"/>
        <v>1793</v>
      </c>
      <c r="I137" s="12">
        <f>'IMD 2016 - Entrada'!I137+'IMD 2016 - Salida'!I137</f>
        <v>164</v>
      </c>
      <c r="J137" s="12">
        <f>'IMD 2016 - Entrada'!J137+'IMD 2016 - Salida'!J137</f>
        <v>62</v>
      </c>
      <c r="K137" s="12">
        <f>'IMD 2016 - Entrada'!K137+'IMD 2016 - Salida'!K137</f>
        <v>195</v>
      </c>
      <c r="L137" s="12">
        <f>'IMD 2016 - Entrada'!L137+'IMD 2016 - Salida'!L137</f>
        <v>27</v>
      </c>
      <c r="M137" s="12">
        <f>'IMD 2016 - Entrada'!M137+'IMD 2016 - Salida'!M137</f>
        <v>61</v>
      </c>
      <c r="N137" s="12">
        <f>'IMD 2016 - Entrada'!N137+'IMD 2016 - Salida'!N137</f>
        <v>7</v>
      </c>
      <c r="O137" s="12">
        <f>'IMD 2016 - Entrada'!O137+'IMD 2016 - Salida'!O137</f>
        <v>17</v>
      </c>
      <c r="P137" s="12">
        <f>'IMD 2016 - Entrada'!P137+'IMD 2016 - Salida'!P137</f>
        <v>196</v>
      </c>
      <c r="Q137" s="12">
        <f>'IMD 2016 - Entrada'!Q137+'IMD 2016 - Salida'!Q137</f>
        <v>111</v>
      </c>
      <c r="R137" s="12">
        <f>'IMD 2016 - Entrada'!R137+'IMD 2016 - Salida'!R137</f>
        <v>93</v>
      </c>
      <c r="S137" s="12">
        <f>'IMD 2016 - Entrada'!S137+'IMD 2016 - Salida'!S137</f>
        <v>24</v>
      </c>
      <c r="T137" s="12">
        <f>'IMD 2016 - Entrada'!T137+'IMD 2016 - Salida'!T137</f>
        <v>34</v>
      </c>
      <c r="U137" s="12">
        <f>'IMD 2016 - Entrada'!U137+'IMD 2016 - Salida'!U137</f>
        <v>44</v>
      </c>
      <c r="V137" s="12">
        <f>'IMD 2016 - Entrada'!V137+'IMD 2016 - Salida'!V137</f>
        <v>104</v>
      </c>
      <c r="W137" s="12">
        <f>'IMD 2016 - Entrada'!W137+'IMD 2016 - Salida'!W137</f>
        <v>578</v>
      </c>
      <c r="X137" s="12">
        <f>'IMD 2016 - Entrada'!X137+'IMD 2016 - Salida'!X137</f>
        <v>5</v>
      </c>
      <c r="Y137" s="12">
        <f>'IMD 2016 - Entrada'!Y137+'IMD 2016 - Salida'!Y137</f>
        <v>5</v>
      </c>
      <c r="Z137" s="12">
        <f>'IMD 2016 - Entrada'!Z137+'IMD 2016 - Salida'!Z137</f>
        <v>25</v>
      </c>
      <c r="AA137" s="12">
        <f>'IMD 2016 - Entrada'!AA137+'IMD 2016 - Salida'!AA137</f>
        <v>41</v>
      </c>
      <c r="AB137" s="12">
        <f>'IMD 2016 - Entrada'!AB137+'IMD 2016 - Salida'!AB137</f>
        <v>0</v>
      </c>
      <c r="AC137" s="10" t="str">
        <f t="shared" si="14"/>
        <v>Arequipa</v>
      </c>
    </row>
    <row r="138" spans="2:29" s="18" customFormat="1" x14ac:dyDescent="0.15">
      <c r="B138" s="9">
        <f t="shared" si="15"/>
        <v>132</v>
      </c>
      <c r="C138" s="9" t="s">
        <v>875</v>
      </c>
      <c r="D138" s="10" t="str">
        <f t="shared" si="12"/>
        <v>Quilca</v>
      </c>
      <c r="E138" s="10" t="str">
        <f t="shared" si="12"/>
        <v>Dv. Quilca (PE-01S/PE-1SF)</v>
      </c>
      <c r="F138" s="10" t="str">
        <f t="shared" si="12"/>
        <v>Quilca</v>
      </c>
      <c r="G138" s="9" t="str">
        <f t="shared" si="12"/>
        <v>PE1SF</v>
      </c>
      <c r="H138" s="11">
        <f t="shared" si="13"/>
        <v>551</v>
      </c>
      <c r="I138" s="12">
        <f>'IMD 2016 - Entrada'!I138+'IMD 2016 - Salida'!I138</f>
        <v>153</v>
      </c>
      <c r="J138" s="12">
        <f>'IMD 2016 - Entrada'!J138+'IMD 2016 - Salida'!J138</f>
        <v>50</v>
      </c>
      <c r="K138" s="12">
        <f>'IMD 2016 - Entrada'!K138+'IMD 2016 - Salida'!K138</f>
        <v>85</v>
      </c>
      <c r="L138" s="12">
        <f>'IMD 2016 - Entrada'!L138+'IMD 2016 - Salida'!L138</f>
        <v>8</v>
      </c>
      <c r="M138" s="12">
        <f>'IMD 2016 - Entrada'!M138+'IMD 2016 - Salida'!M138</f>
        <v>40</v>
      </c>
      <c r="N138" s="12">
        <f>'IMD 2016 - Entrada'!N138+'IMD 2016 - Salida'!N138</f>
        <v>7</v>
      </c>
      <c r="O138" s="12">
        <f>'IMD 2016 - Entrada'!O138+'IMD 2016 - Salida'!O138</f>
        <v>1</v>
      </c>
      <c r="P138" s="12">
        <f>'IMD 2016 - Entrada'!P138+'IMD 2016 - Salida'!P138</f>
        <v>31</v>
      </c>
      <c r="Q138" s="12">
        <f>'IMD 2016 - Entrada'!Q138+'IMD 2016 - Salida'!Q138</f>
        <v>37</v>
      </c>
      <c r="R138" s="12">
        <f>'IMD 2016 - Entrada'!R138+'IMD 2016 - Salida'!R138</f>
        <v>16</v>
      </c>
      <c r="S138" s="12">
        <f>'IMD 2016 - Entrada'!S138+'IMD 2016 - Salida'!S138</f>
        <v>5</v>
      </c>
      <c r="T138" s="12">
        <f>'IMD 2016 - Entrada'!T138+'IMD 2016 - Salida'!T138</f>
        <v>4</v>
      </c>
      <c r="U138" s="12">
        <f>'IMD 2016 - Entrada'!U138+'IMD 2016 - Salida'!U138</f>
        <v>7</v>
      </c>
      <c r="V138" s="12">
        <f>'IMD 2016 - Entrada'!V138+'IMD 2016 - Salida'!V138</f>
        <v>23</v>
      </c>
      <c r="W138" s="12">
        <f>'IMD 2016 - Entrada'!W138+'IMD 2016 - Salida'!W138</f>
        <v>76</v>
      </c>
      <c r="X138" s="12">
        <f>'IMD 2016 - Entrada'!X138+'IMD 2016 - Salida'!X138</f>
        <v>1</v>
      </c>
      <c r="Y138" s="12">
        <f>'IMD 2016 - Entrada'!Y138+'IMD 2016 - Salida'!Y138</f>
        <v>2</v>
      </c>
      <c r="Z138" s="12">
        <f>'IMD 2016 - Entrada'!Z138+'IMD 2016 - Salida'!Z138</f>
        <v>4</v>
      </c>
      <c r="AA138" s="12">
        <f>'IMD 2016 - Entrada'!AA138+'IMD 2016 - Salida'!AA138</f>
        <v>1</v>
      </c>
      <c r="AB138" s="12">
        <f>'IMD 2016 - Entrada'!AB138+'IMD 2016 - Salida'!AB138</f>
        <v>0</v>
      </c>
      <c r="AC138" s="10" t="str">
        <f t="shared" si="14"/>
        <v>Arequipa</v>
      </c>
    </row>
    <row r="139" spans="2:29" s="18" customFormat="1" x14ac:dyDescent="0.15">
      <c r="B139" s="9">
        <f t="shared" si="15"/>
        <v>133</v>
      </c>
      <c r="C139" s="9" t="s">
        <v>881</v>
      </c>
      <c r="D139" s="10" t="str">
        <f t="shared" si="12"/>
        <v>El Pedregal</v>
      </c>
      <c r="E139" s="10" t="str">
        <f t="shared" si="12"/>
        <v>El Alto (PE-01S/PE-1SJ)</v>
      </c>
      <c r="F139" s="10" t="str">
        <f t="shared" si="12"/>
        <v>Dv. Santa Rita de Siguas</v>
      </c>
      <c r="G139" s="9" t="str">
        <f t="shared" si="12"/>
        <v>PE01S</v>
      </c>
      <c r="H139" s="11">
        <f t="shared" si="13"/>
        <v>5721</v>
      </c>
      <c r="I139" s="12">
        <f>'IMD 2016 - Entrada'!I139+'IMD 2016 - Salida'!I139</f>
        <v>920</v>
      </c>
      <c r="J139" s="12">
        <f>'IMD 2016 - Entrada'!J139+'IMD 2016 - Salida'!J139</f>
        <v>456</v>
      </c>
      <c r="K139" s="12">
        <f>'IMD 2016 - Entrada'!K139+'IMD 2016 - Salida'!K139</f>
        <v>1147</v>
      </c>
      <c r="L139" s="12">
        <f>'IMD 2016 - Entrada'!L139+'IMD 2016 - Salida'!L139</f>
        <v>47</v>
      </c>
      <c r="M139" s="12">
        <f>'IMD 2016 - Entrada'!M139+'IMD 2016 - Salida'!M139</f>
        <v>891</v>
      </c>
      <c r="N139" s="12">
        <f>'IMD 2016 - Entrada'!N139+'IMD 2016 - Salida'!N139</f>
        <v>43</v>
      </c>
      <c r="O139" s="12">
        <f>'IMD 2016 - Entrada'!O139+'IMD 2016 - Salida'!O139</f>
        <v>162</v>
      </c>
      <c r="P139" s="12">
        <f>'IMD 2016 - Entrada'!P139+'IMD 2016 - Salida'!P139</f>
        <v>225</v>
      </c>
      <c r="Q139" s="12">
        <f>'IMD 2016 - Entrada'!Q139+'IMD 2016 - Salida'!Q139</f>
        <v>598</v>
      </c>
      <c r="R139" s="12">
        <f>'IMD 2016 - Entrada'!R139+'IMD 2016 - Salida'!R139</f>
        <v>193</v>
      </c>
      <c r="S139" s="12">
        <f>'IMD 2016 - Entrada'!S139+'IMD 2016 - Salida'!S139</f>
        <v>74</v>
      </c>
      <c r="T139" s="12">
        <f>'IMD 2016 - Entrada'!T139+'IMD 2016 - Salida'!T139</f>
        <v>50</v>
      </c>
      <c r="U139" s="12">
        <f>'IMD 2016 - Entrada'!U139+'IMD 2016 - Salida'!U139</f>
        <v>51</v>
      </c>
      <c r="V139" s="12">
        <f>'IMD 2016 - Entrada'!V139+'IMD 2016 - Salida'!V139</f>
        <v>126</v>
      </c>
      <c r="W139" s="12">
        <f>'IMD 2016 - Entrada'!W139+'IMD 2016 - Salida'!W139</f>
        <v>618</v>
      </c>
      <c r="X139" s="12">
        <f>'IMD 2016 - Entrada'!X139+'IMD 2016 - Salida'!X139</f>
        <v>15</v>
      </c>
      <c r="Y139" s="12">
        <f>'IMD 2016 - Entrada'!Y139+'IMD 2016 - Salida'!Y139</f>
        <v>11</v>
      </c>
      <c r="Z139" s="12">
        <f>'IMD 2016 - Entrada'!Z139+'IMD 2016 - Salida'!Z139</f>
        <v>50</v>
      </c>
      <c r="AA139" s="12">
        <f>'IMD 2016 - Entrada'!AA139+'IMD 2016 - Salida'!AA139</f>
        <v>44</v>
      </c>
      <c r="AB139" s="12">
        <f>'IMD 2016 - Entrada'!AB139+'IMD 2016 - Salida'!AB139</f>
        <v>0</v>
      </c>
      <c r="AC139" s="10" t="str">
        <f t="shared" si="14"/>
        <v>Arequipa</v>
      </c>
    </row>
    <row r="140" spans="2:29" s="18" customFormat="1" x14ac:dyDescent="0.15">
      <c r="B140" s="9">
        <f t="shared" si="15"/>
        <v>134</v>
      </c>
      <c r="C140" s="9" t="s">
        <v>887</v>
      </c>
      <c r="D140" s="10" t="str">
        <f t="shared" si="12"/>
        <v>El Fiscal</v>
      </c>
      <c r="E140" s="10" t="str">
        <f t="shared" si="12"/>
        <v>Dv. Estación Cachendo</v>
      </c>
      <c r="F140" s="10" t="str">
        <f t="shared" si="12"/>
        <v>Pte. El Fiscal (PE-01S/AR-708)</v>
      </c>
      <c r="G140" s="9" t="str">
        <f t="shared" si="12"/>
        <v>PE01S</v>
      </c>
      <c r="H140" s="11">
        <f t="shared" si="13"/>
        <v>1890</v>
      </c>
      <c r="I140" s="12">
        <f>'IMD 2016 - Entrada'!I140+'IMD 2016 - Salida'!I140</f>
        <v>397</v>
      </c>
      <c r="J140" s="12">
        <f>'IMD 2016 - Entrada'!J140+'IMD 2016 - Salida'!J140</f>
        <v>47</v>
      </c>
      <c r="K140" s="12">
        <f>'IMD 2016 - Entrada'!K140+'IMD 2016 - Salida'!K140</f>
        <v>256</v>
      </c>
      <c r="L140" s="12">
        <f>'IMD 2016 - Entrada'!L140+'IMD 2016 - Salida'!L140</f>
        <v>222</v>
      </c>
      <c r="M140" s="12">
        <f>'IMD 2016 - Entrada'!M140+'IMD 2016 - Salida'!M140</f>
        <v>274</v>
      </c>
      <c r="N140" s="12">
        <f>'IMD 2016 - Entrada'!N140+'IMD 2016 - Salida'!N140</f>
        <v>8</v>
      </c>
      <c r="O140" s="12">
        <f>'IMD 2016 - Entrada'!O140+'IMD 2016 - Salida'!O140</f>
        <v>17</v>
      </c>
      <c r="P140" s="12">
        <f>'IMD 2016 - Entrada'!P140+'IMD 2016 - Salida'!P140</f>
        <v>119</v>
      </c>
      <c r="Q140" s="12">
        <f>'IMD 2016 - Entrada'!Q140+'IMD 2016 - Salida'!Q140</f>
        <v>130</v>
      </c>
      <c r="R140" s="12">
        <f>'IMD 2016 - Entrada'!R140+'IMD 2016 - Salida'!R140</f>
        <v>67</v>
      </c>
      <c r="S140" s="12">
        <f>'IMD 2016 - Entrada'!S140+'IMD 2016 - Salida'!S140</f>
        <v>9</v>
      </c>
      <c r="T140" s="12">
        <f>'IMD 2016 - Entrada'!T140+'IMD 2016 - Salida'!T140</f>
        <v>7</v>
      </c>
      <c r="U140" s="12">
        <f>'IMD 2016 - Entrada'!U140+'IMD 2016 - Salida'!U140</f>
        <v>22</v>
      </c>
      <c r="V140" s="12">
        <f>'IMD 2016 - Entrada'!V140+'IMD 2016 - Salida'!V140</f>
        <v>34</v>
      </c>
      <c r="W140" s="12">
        <f>'IMD 2016 - Entrada'!W140+'IMD 2016 - Salida'!W140</f>
        <v>273</v>
      </c>
      <c r="X140" s="12">
        <f>'IMD 2016 - Entrada'!X140+'IMD 2016 - Salida'!X140</f>
        <v>0</v>
      </c>
      <c r="Y140" s="12">
        <f>'IMD 2016 - Entrada'!Y140+'IMD 2016 - Salida'!Y140</f>
        <v>0</v>
      </c>
      <c r="Z140" s="12">
        <f>'IMD 2016 - Entrada'!Z140+'IMD 2016 - Salida'!Z140</f>
        <v>5</v>
      </c>
      <c r="AA140" s="12">
        <f>'IMD 2016 - Entrada'!AA140+'IMD 2016 - Salida'!AA140</f>
        <v>3</v>
      </c>
      <c r="AB140" s="12">
        <f>'IMD 2016 - Entrada'!AB140+'IMD 2016 - Salida'!AB140</f>
        <v>0</v>
      </c>
      <c r="AC140" s="10" t="str">
        <f t="shared" si="14"/>
        <v>Arequipa</v>
      </c>
    </row>
    <row r="141" spans="2:29" s="18" customFormat="1" x14ac:dyDescent="0.15">
      <c r="B141" s="9">
        <f t="shared" si="15"/>
        <v>135</v>
      </c>
      <c r="C141" s="9" t="s">
        <v>893</v>
      </c>
      <c r="D141" s="10" t="str">
        <f t="shared" si="12"/>
        <v>Montalvo</v>
      </c>
      <c r="E141" s="10" t="str">
        <f t="shared" si="12"/>
        <v>Km 1123+000</v>
      </c>
      <c r="F141" s="10" t="str">
        <f t="shared" si="12"/>
        <v>Pte. Montalvo (PE-01S/PE-36A)</v>
      </c>
      <c r="G141" s="9" t="str">
        <f t="shared" si="12"/>
        <v>PE01S</v>
      </c>
      <c r="H141" s="11">
        <f t="shared" si="13"/>
        <v>1378</v>
      </c>
      <c r="I141" s="12">
        <f>'IMD 2016 - Entrada'!I141+'IMD 2016 - Salida'!I141</f>
        <v>236</v>
      </c>
      <c r="J141" s="12">
        <f>'IMD 2016 - Entrada'!J141+'IMD 2016 - Salida'!J141</f>
        <v>46</v>
      </c>
      <c r="K141" s="12">
        <f>'IMD 2016 - Entrada'!K141+'IMD 2016 - Salida'!K141</f>
        <v>231</v>
      </c>
      <c r="L141" s="12">
        <f>'IMD 2016 - Entrada'!L141+'IMD 2016 - Salida'!L141</f>
        <v>131</v>
      </c>
      <c r="M141" s="12">
        <f>'IMD 2016 - Entrada'!M141+'IMD 2016 - Salida'!M141</f>
        <v>98</v>
      </c>
      <c r="N141" s="12">
        <f>'IMD 2016 - Entrada'!N141+'IMD 2016 - Salida'!N141</f>
        <v>6</v>
      </c>
      <c r="O141" s="12">
        <f>'IMD 2016 - Entrada'!O141+'IMD 2016 - Salida'!O141</f>
        <v>4</v>
      </c>
      <c r="P141" s="12">
        <f>'IMD 2016 - Entrada'!P141+'IMD 2016 - Salida'!P141</f>
        <v>122</v>
      </c>
      <c r="Q141" s="12">
        <f>'IMD 2016 - Entrada'!Q141+'IMD 2016 - Salida'!Q141</f>
        <v>94</v>
      </c>
      <c r="R141" s="12">
        <f>'IMD 2016 - Entrada'!R141+'IMD 2016 - Salida'!R141</f>
        <v>68</v>
      </c>
      <c r="S141" s="12">
        <f>'IMD 2016 - Entrada'!S141+'IMD 2016 - Salida'!S141</f>
        <v>4</v>
      </c>
      <c r="T141" s="12">
        <f>'IMD 2016 - Entrada'!T141+'IMD 2016 - Salida'!T141</f>
        <v>5</v>
      </c>
      <c r="U141" s="12">
        <f>'IMD 2016 - Entrada'!U141+'IMD 2016 - Salida'!U141</f>
        <v>38</v>
      </c>
      <c r="V141" s="12">
        <f>'IMD 2016 - Entrada'!V141+'IMD 2016 - Salida'!V141</f>
        <v>36</v>
      </c>
      <c r="W141" s="12">
        <f>'IMD 2016 - Entrada'!W141+'IMD 2016 - Salida'!W141</f>
        <v>248</v>
      </c>
      <c r="X141" s="12">
        <f>'IMD 2016 - Entrada'!X141+'IMD 2016 - Salida'!X141</f>
        <v>3</v>
      </c>
      <c r="Y141" s="12">
        <f>'IMD 2016 - Entrada'!Y141+'IMD 2016 - Salida'!Y141</f>
        <v>1</v>
      </c>
      <c r="Z141" s="12">
        <f>'IMD 2016 - Entrada'!Z141+'IMD 2016 - Salida'!Z141</f>
        <v>5</v>
      </c>
      <c r="AA141" s="12">
        <f>'IMD 2016 - Entrada'!AA141+'IMD 2016 - Salida'!AA141</f>
        <v>2</v>
      </c>
      <c r="AB141" s="12">
        <f>'IMD 2016 - Entrada'!AB141+'IMD 2016 - Salida'!AB141</f>
        <v>0</v>
      </c>
      <c r="AC141" s="10" t="str">
        <f t="shared" si="14"/>
        <v>Arequipa</v>
      </c>
    </row>
    <row r="142" spans="2:29" s="18" customFormat="1" x14ac:dyDescent="0.15">
      <c r="B142" s="9">
        <f t="shared" si="15"/>
        <v>136</v>
      </c>
      <c r="C142" s="9" t="s">
        <v>899</v>
      </c>
      <c r="D142" s="10" t="str">
        <f t="shared" si="12"/>
        <v>Matarani</v>
      </c>
      <c r="E142" s="10" t="str">
        <f t="shared" si="12"/>
        <v>Islay (PE-1SF/PE-034)</v>
      </c>
      <c r="F142" s="10" t="str">
        <f t="shared" si="12"/>
        <v>Boca de Guerreros</v>
      </c>
      <c r="G142" s="9" t="str">
        <f t="shared" si="12"/>
        <v>PE034</v>
      </c>
      <c r="H142" s="11">
        <f t="shared" si="13"/>
        <v>2239</v>
      </c>
      <c r="I142" s="12">
        <f>'IMD 2016 - Entrada'!I142+'IMD 2016 - Salida'!I142</f>
        <v>546</v>
      </c>
      <c r="J142" s="12">
        <f>'IMD 2016 - Entrada'!J142+'IMD 2016 - Salida'!J142</f>
        <v>55</v>
      </c>
      <c r="K142" s="12">
        <f>'IMD 2016 - Entrada'!K142+'IMD 2016 - Salida'!K142</f>
        <v>352</v>
      </c>
      <c r="L142" s="12">
        <f>'IMD 2016 - Entrada'!L142+'IMD 2016 - Salida'!L142</f>
        <v>82</v>
      </c>
      <c r="M142" s="12">
        <f>'IMD 2016 - Entrada'!M142+'IMD 2016 - Salida'!M142</f>
        <v>27</v>
      </c>
      <c r="N142" s="12">
        <f>'IMD 2016 - Entrada'!N142+'IMD 2016 - Salida'!N142</f>
        <v>10</v>
      </c>
      <c r="O142" s="12">
        <f>'IMD 2016 - Entrada'!O142+'IMD 2016 - Salida'!O142</f>
        <v>61</v>
      </c>
      <c r="P142" s="12">
        <f>'IMD 2016 - Entrada'!P142+'IMD 2016 - Salida'!P142</f>
        <v>5</v>
      </c>
      <c r="Q142" s="12">
        <f>'IMD 2016 - Entrada'!Q142+'IMD 2016 - Salida'!Q142</f>
        <v>107</v>
      </c>
      <c r="R142" s="12">
        <f>'IMD 2016 - Entrada'!R142+'IMD 2016 - Salida'!R142</f>
        <v>33</v>
      </c>
      <c r="S142" s="12">
        <f>'IMD 2016 - Entrada'!S142+'IMD 2016 - Salida'!S142</f>
        <v>9</v>
      </c>
      <c r="T142" s="12">
        <f>'IMD 2016 - Entrada'!T142+'IMD 2016 - Salida'!T142</f>
        <v>18</v>
      </c>
      <c r="U142" s="12">
        <f>'IMD 2016 - Entrada'!U142+'IMD 2016 - Salida'!U142</f>
        <v>12</v>
      </c>
      <c r="V142" s="12">
        <f>'IMD 2016 - Entrada'!V142+'IMD 2016 - Salida'!V142</f>
        <v>58</v>
      </c>
      <c r="W142" s="12">
        <f>'IMD 2016 - Entrada'!W142+'IMD 2016 - Salida'!W142</f>
        <v>861</v>
      </c>
      <c r="X142" s="12">
        <f>'IMD 2016 - Entrada'!X142+'IMD 2016 - Salida'!X142</f>
        <v>0</v>
      </c>
      <c r="Y142" s="12">
        <f>'IMD 2016 - Entrada'!Y142+'IMD 2016 - Salida'!Y142</f>
        <v>1</v>
      </c>
      <c r="Z142" s="12">
        <f>'IMD 2016 - Entrada'!Z142+'IMD 2016 - Salida'!Z142</f>
        <v>0</v>
      </c>
      <c r="AA142" s="12">
        <f>'IMD 2016 - Entrada'!AA142+'IMD 2016 - Salida'!AA142</f>
        <v>2</v>
      </c>
      <c r="AB142" s="12">
        <f>'IMD 2016 - Entrada'!AB142+'IMD 2016 - Salida'!AB142</f>
        <v>0</v>
      </c>
      <c r="AC142" s="10" t="str">
        <f t="shared" si="14"/>
        <v>Arequipa</v>
      </c>
    </row>
    <row r="143" spans="2:29" s="18" customFormat="1" x14ac:dyDescent="0.15">
      <c r="B143" s="9">
        <f t="shared" si="15"/>
        <v>137</v>
      </c>
      <c r="C143" s="9" t="s">
        <v>906</v>
      </c>
      <c r="D143" s="10" t="str">
        <f t="shared" si="12"/>
        <v>Mollendo</v>
      </c>
      <c r="E143" s="10" t="str">
        <f t="shared" si="12"/>
        <v>Islay (PE-1SF/PE-034)</v>
      </c>
      <c r="F143" s="10" t="str">
        <f t="shared" si="12"/>
        <v>Mollendo (Acceso Norte)</v>
      </c>
      <c r="G143" s="9" t="str">
        <f t="shared" si="12"/>
        <v>PE1SF</v>
      </c>
      <c r="H143" s="11">
        <f t="shared" si="13"/>
        <v>5262</v>
      </c>
      <c r="I143" s="12">
        <f>'IMD 2016 - Entrada'!I143+'IMD 2016 - Salida'!I143</f>
        <v>1384</v>
      </c>
      <c r="J143" s="12">
        <f>'IMD 2016 - Entrada'!J143+'IMD 2016 - Salida'!J143</f>
        <v>1036</v>
      </c>
      <c r="K143" s="12">
        <f>'IMD 2016 - Entrada'!K143+'IMD 2016 - Salida'!K143</f>
        <v>822</v>
      </c>
      <c r="L143" s="12">
        <f>'IMD 2016 - Entrada'!L143+'IMD 2016 - Salida'!L143</f>
        <v>18</v>
      </c>
      <c r="M143" s="12">
        <f>'IMD 2016 - Entrada'!M143+'IMD 2016 - Salida'!M143</f>
        <v>675</v>
      </c>
      <c r="N143" s="12">
        <f>'IMD 2016 - Entrada'!N143+'IMD 2016 - Salida'!N143</f>
        <v>180</v>
      </c>
      <c r="O143" s="12">
        <f>'IMD 2016 - Entrada'!O143+'IMD 2016 - Salida'!O143</f>
        <v>116</v>
      </c>
      <c r="P143" s="12">
        <f>'IMD 2016 - Entrada'!P143+'IMD 2016 - Salida'!P143</f>
        <v>62</v>
      </c>
      <c r="Q143" s="12">
        <f>'IMD 2016 - Entrada'!Q143+'IMD 2016 - Salida'!Q143</f>
        <v>216</v>
      </c>
      <c r="R143" s="12">
        <f>'IMD 2016 - Entrada'!R143+'IMD 2016 - Salida'!R143</f>
        <v>115</v>
      </c>
      <c r="S143" s="12">
        <f>'IMD 2016 - Entrada'!S143+'IMD 2016 - Salida'!S143</f>
        <v>52</v>
      </c>
      <c r="T143" s="12">
        <f>'IMD 2016 - Entrada'!T143+'IMD 2016 - Salida'!T143</f>
        <v>39</v>
      </c>
      <c r="U143" s="12">
        <f>'IMD 2016 - Entrada'!U143+'IMD 2016 - Salida'!U143</f>
        <v>79</v>
      </c>
      <c r="V143" s="12">
        <f>'IMD 2016 - Entrada'!V143+'IMD 2016 - Salida'!V143</f>
        <v>81</v>
      </c>
      <c r="W143" s="12">
        <f>'IMD 2016 - Entrada'!W143+'IMD 2016 - Salida'!W143</f>
        <v>377</v>
      </c>
      <c r="X143" s="12">
        <f>'IMD 2016 - Entrada'!X143+'IMD 2016 - Salida'!X143</f>
        <v>2</v>
      </c>
      <c r="Y143" s="12">
        <f>'IMD 2016 - Entrada'!Y143+'IMD 2016 - Salida'!Y143</f>
        <v>2</v>
      </c>
      <c r="Z143" s="12">
        <f>'IMD 2016 - Entrada'!Z143+'IMD 2016 - Salida'!Z143</f>
        <v>2</v>
      </c>
      <c r="AA143" s="12">
        <f>'IMD 2016 - Entrada'!AA143+'IMD 2016 - Salida'!AA143</f>
        <v>4</v>
      </c>
      <c r="AB143" s="12">
        <f>'IMD 2016 - Entrada'!AB143+'IMD 2016 - Salida'!AB143</f>
        <v>0</v>
      </c>
      <c r="AC143" s="10" t="str">
        <f t="shared" si="14"/>
        <v>Arequipa</v>
      </c>
    </row>
    <row r="144" spans="2:29" s="18" customFormat="1" x14ac:dyDescent="0.15">
      <c r="B144" s="9">
        <f t="shared" si="15"/>
        <v>138</v>
      </c>
      <c r="C144" s="9" t="s">
        <v>911</v>
      </c>
      <c r="D144" s="10" t="str">
        <f t="shared" si="12"/>
        <v>La Curva</v>
      </c>
      <c r="E144" s="10" t="str">
        <f t="shared" si="12"/>
        <v>Dv. Punta de Bombón</v>
      </c>
      <c r="F144" s="10" t="str">
        <f t="shared" si="12"/>
        <v>Corio</v>
      </c>
      <c r="G144" s="9" t="str">
        <f t="shared" si="12"/>
        <v>PE1SF</v>
      </c>
      <c r="H144" s="11">
        <f t="shared" si="13"/>
        <v>903</v>
      </c>
      <c r="I144" s="12">
        <f>'IMD 2016 - Entrada'!I144+'IMD 2016 - Salida'!I144</f>
        <v>242</v>
      </c>
      <c r="J144" s="12">
        <f>'IMD 2016 - Entrada'!J144+'IMD 2016 - Salida'!J144</f>
        <v>85</v>
      </c>
      <c r="K144" s="12">
        <f>'IMD 2016 - Entrada'!K144+'IMD 2016 - Salida'!K144</f>
        <v>145</v>
      </c>
      <c r="L144" s="12">
        <f>'IMD 2016 - Entrada'!L144+'IMD 2016 - Salida'!L144</f>
        <v>24</v>
      </c>
      <c r="M144" s="12">
        <f>'IMD 2016 - Entrada'!M144+'IMD 2016 - Salida'!M144</f>
        <v>92</v>
      </c>
      <c r="N144" s="12">
        <f>'IMD 2016 - Entrada'!N144+'IMD 2016 - Salida'!N144</f>
        <v>3</v>
      </c>
      <c r="O144" s="12">
        <f>'IMD 2016 - Entrada'!O144+'IMD 2016 - Salida'!O144</f>
        <v>28</v>
      </c>
      <c r="P144" s="12">
        <f>'IMD 2016 - Entrada'!P144+'IMD 2016 - Salida'!P144</f>
        <v>33</v>
      </c>
      <c r="Q144" s="12">
        <f>'IMD 2016 - Entrada'!Q144+'IMD 2016 - Salida'!Q144</f>
        <v>73</v>
      </c>
      <c r="R144" s="12">
        <f>'IMD 2016 - Entrada'!R144+'IMD 2016 - Salida'!R144</f>
        <v>29</v>
      </c>
      <c r="S144" s="12">
        <f>'IMD 2016 - Entrada'!S144+'IMD 2016 - Salida'!S144</f>
        <v>8</v>
      </c>
      <c r="T144" s="12">
        <f>'IMD 2016 - Entrada'!T144+'IMD 2016 - Salida'!T144</f>
        <v>6</v>
      </c>
      <c r="U144" s="12">
        <f>'IMD 2016 - Entrada'!U144+'IMD 2016 - Salida'!U144</f>
        <v>18</v>
      </c>
      <c r="V144" s="12">
        <f>'IMD 2016 - Entrada'!V144+'IMD 2016 - Salida'!V144</f>
        <v>11</v>
      </c>
      <c r="W144" s="12">
        <f>'IMD 2016 - Entrada'!W144+'IMD 2016 - Salida'!W144</f>
        <v>80</v>
      </c>
      <c r="X144" s="12">
        <f>'IMD 2016 - Entrada'!X144+'IMD 2016 - Salida'!X144</f>
        <v>1</v>
      </c>
      <c r="Y144" s="12">
        <f>'IMD 2016 - Entrada'!Y144+'IMD 2016 - Salida'!Y144</f>
        <v>6</v>
      </c>
      <c r="Z144" s="12">
        <f>'IMD 2016 - Entrada'!Z144+'IMD 2016 - Salida'!Z144</f>
        <v>4</v>
      </c>
      <c r="AA144" s="12">
        <f>'IMD 2016 - Entrada'!AA144+'IMD 2016 - Salida'!AA144</f>
        <v>15</v>
      </c>
      <c r="AB144" s="12">
        <f>'IMD 2016 - Entrada'!AB144+'IMD 2016 - Salida'!AB144</f>
        <v>0</v>
      </c>
      <c r="AC144" s="10" t="str">
        <f t="shared" si="14"/>
        <v>Arequipa</v>
      </c>
    </row>
    <row r="145" spans="2:29" s="18" customFormat="1" x14ac:dyDescent="0.15">
      <c r="B145" s="9">
        <f t="shared" si="15"/>
        <v>139</v>
      </c>
      <c r="C145" s="9" t="s">
        <v>917</v>
      </c>
      <c r="D145" s="10" t="str">
        <f t="shared" si="12"/>
        <v>Morro Siguas</v>
      </c>
      <c r="E145" s="10" t="str">
        <f t="shared" si="12"/>
        <v>Morro Sihuas</v>
      </c>
      <c r="F145" s="10" t="str">
        <f t="shared" si="12"/>
        <v>Aplao</v>
      </c>
      <c r="G145" s="9" t="str">
        <f t="shared" si="12"/>
        <v>PE1SG</v>
      </c>
      <c r="H145" s="11">
        <f t="shared" si="13"/>
        <v>1286</v>
      </c>
      <c r="I145" s="12">
        <f>'IMD 2016 - Entrada'!I145+'IMD 2016 - Salida'!I145</f>
        <v>210</v>
      </c>
      <c r="J145" s="12">
        <f>'IMD 2016 - Entrada'!J145+'IMD 2016 - Salida'!J145</f>
        <v>122</v>
      </c>
      <c r="K145" s="12">
        <f>'IMD 2016 - Entrada'!K145+'IMD 2016 - Salida'!K145</f>
        <v>291</v>
      </c>
      <c r="L145" s="12">
        <f>'IMD 2016 - Entrada'!L145+'IMD 2016 - Salida'!L145</f>
        <v>65</v>
      </c>
      <c r="M145" s="12">
        <f>'IMD 2016 - Entrada'!M145+'IMD 2016 - Salida'!M145</f>
        <v>176</v>
      </c>
      <c r="N145" s="12">
        <f>'IMD 2016 - Entrada'!N145+'IMD 2016 - Salida'!N145</f>
        <v>31</v>
      </c>
      <c r="O145" s="12">
        <f>'IMD 2016 - Entrada'!O145+'IMD 2016 - Salida'!O145</f>
        <v>82</v>
      </c>
      <c r="P145" s="12">
        <f>'IMD 2016 - Entrada'!P145+'IMD 2016 - Salida'!P145</f>
        <v>15</v>
      </c>
      <c r="Q145" s="12">
        <f>'IMD 2016 - Entrada'!Q145+'IMD 2016 - Salida'!Q145</f>
        <v>121</v>
      </c>
      <c r="R145" s="12">
        <f>'IMD 2016 - Entrada'!R145+'IMD 2016 - Salida'!R145</f>
        <v>41</v>
      </c>
      <c r="S145" s="12">
        <f>'IMD 2016 - Entrada'!S145+'IMD 2016 - Salida'!S145</f>
        <v>28</v>
      </c>
      <c r="T145" s="12">
        <f>'IMD 2016 - Entrada'!T145+'IMD 2016 - Salida'!T145</f>
        <v>24</v>
      </c>
      <c r="U145" s="12">
        <f>'IMD 2016 - Entrada'!U145+'IMD 2016 - Salida'!U145</f>
        <v>14</v>
      </c>
      <c r="V145" s="12">
        <f>'IMD 2016 - Entrada'!V145+'IMD 2016 - Salida'!V145</f>
        <v>14</v>
      </c>
      <c r="W145" s="12">
        <f>'IMD 2016 - Entrada'!W145+'IMD 2016 - Salida'!W145</f>
        <v>11</v>
      </c>
      <c r="X145" s="12">
        <f>'IMD 2016 - Entrada'!X145+'IMD 2016 - Salida'!X145</f>
        <v>7</v>
      </c>
      <c r="Y145" s="12">
        <f>'IMD 2016 - Entrada'!Y145+'IMD 2016 - Salida'!Y145</f>
        <v>12</v>
      </c>
      <c r="Z145" s="12">
        <f>'IMD 2016 - Entrada'!Z145+'IMD 2016 - Salida'!Z145</f>
        <v>6</v>
      </c>
      <c r="AA145" s="12">
        <f>'IMD 2016 - Entrada'!AA145+'IMD 2016 - Salida'!AA145</f>
        <v>16</v>
      </c>
      <c r="AB145" s="12">
        <f>'IMD 2016 - Entrada'!AB145+'IMD 2016 - Salida'!AB145</f>
        <v>0</v>
      </c>
      <c r="AC145" s="10" t="str">
        <f t="shared" si="14"/>
        <v>Arequipa</v>
      </c>
    </row>
    <row r="146" spans="2:29" s="18" customFormat="1" x14ac:dyDescent="0.15">
      <c r="B146" s="9">
        <f t="shared" si="15"/>
        <v>140</v>
      </c>
      <c r="C146" s="9" t="s">
        <v>924</v>
      </c>
      <c r="D146" s="10" t="str">
        <f t="shared" si="12"/>
        <v>Chuquibamba</v>
      </c>
      <c r="E146" s="10" t="str">
        <f t="shared" si="12"/>
        <v>Acoy (PE-1SG/1SH)</v>
      </c>
      <c r="F146" s="10" t="str">
        <f t="shared" si="12"/>
        <v>Chuquibamba</v>
      </c>
      <c r="G146" s="9" t="str">
        <f t="shared" si="12"/>
        <v>PE1SG</v>
      </c>
      <c r="H146" s="11">
        <f t="shared" si="13"/>
        <v>622</v>
      </c>
      <c r="I146" s="12">
        <f>'IMD 2016 - Entrada'!I146+'IMD 2016 - Salida'!I146</f>
        <v>184</v>
      </c>
      <c r="J146" s="12">
        <f>'IMD 2016 - Entrada'!J146+'IMD 2016 - Salida'!J146</f>
        <v>119</v>
      </c>
      <c r="K146" s="12">
        <f>'IMD 2016 - Entrada'!K146+'IMD 2016 - Salida'!K146</f>
        <v>141</v>
      </c>
      <c r="L146" s="12">
        <f>'IMD 2016 - Entrada'!L146+'IMD 2016 - Salida'!L146</f>
        <v>23</v>
      </c>
      <c r="M146" s="12">
        <f>'IMD 2016 - Entrada'!M146+'IMD 2016 - Salida'!M146</f>
        <v>44</v>
      </c>
      <c r="N146" s="12">
        <f>'IMD 2016 - Entrada'!N146+'IMD 2016 - Salida'!N146</f>
        <v>8</v>
      </c>
      <c r="O146" s="12">
        <f>'IMD 2016 - Entrada'!O146+'IMD 2016 - Salida'!O146</f>
        <v>18</v>
      </c>
      <c r="P146" s="12">
        <f>'IMD 2016 - Entrada'!P146+'IMD 2016 - Salida'!P146</f>
        <v>0</v>
      </c>
      <c r="Q146" s="12">
        <f>'IMD 2016 - Entrada'!Q146+'IMD 2016 - Salida'!Q146</f>
        <v>67</v>
      </c>
      <c r="R146" s="12">
        <f>'IMD 2016 - Entrada'!R146+'IMD 2016 - Salida'!R146</f>
        <v>14</v>
      </c>
      <c r="S146" s="12">
        <f>'IMD 2016 - Entrada'!S146+'IMD 2016 - Salida'!S146</f>
        <v>4</v>
      </c>
      <c r="T146" s="12">
        <f>'IMD 2016 - Entrada'!T146+'IMD 2016 - Salida'!T146</f>
        <v>0</v>
      </c>
      <c r="U146" s="12">
        <f>'IMD 2016 - Entrada'!U146+'IMD 2016 - Salida'!U146</f>
        <v>0</v>
      </c>
      <c r="V146" s="12">
        <f>'IMD 2016 - Entrada'!V146+'IMD 2016 - Salida'!V146</f>
        <v>0</v>
      </c>
      <c r="W146" s="12">
        <f>'IMD 2016 - Entrada'!W146+'IMD 2016 - Salida'!W146</f>
        <v>0</v>
      </c>
      <c r="X146" s="12">
        <f>'IMD 2016 - Entrada'!X146+'IMD 2016 - Salida'!X146</f>
        <v>0</v>
      </c>
      <c r="Y146" s="12">
        <f>'IMD 2016 - Entrada'!Y146+'IMD 2016 - Salida'!Y146</f>
        <v>0</v>
      </c>
      <c r="Z146" s="12">
        <f>'IMD 2016 - Entrada'!Z146+'IMD 2016 - Salida'!Z146</f>
        <v>0</v>
      </c>
      <c r="AA146" s="12">
        <f>'IMD 2016 - Entrada'!AA146+'IMD 2016 - Salida'!AA146</f>
        <v>0</v>
      </c>
      <c r="AB146" s="12">
        <f>'IMD 2016 - Entrada'!AB146+'IMD 2016 - Salida'!AB146</f>
        <v>0</v>
      </c>
      <c r="AC146" s="10" t="str">
        <f t="shared" si="14"/>
        <v>Arequipa</v>
      </c>
    </row>
    <row r="147" spans="2:29" s="18" customFormat="1" x14ac:dyDescent="0.15">
      <c r="B147" s="9">
        <f t="shared" si="15"/>
        <v>141</v>
      </c>
      <c r="C147" s="9" t="s">
        <v>929</v>
      </c>
      <c r="D147" s="10" t="str">
        <f t="shared" ref="D147:G166" si="16">VLOOKUP($C147,Estaciones_2016,D$586,0)</f>
        <v>Ongoro</v>
      </c>
      <c r="E147" s="10" t="str">
        <f t="shared" si="16"/>
        <v>Acoy</v>
      </c>
      <c r="F147" s="10" t="str">
        <f t="shared" si="16"/>
        <v>Andamayo</v>
      </c>
      <c r="G147" s="9" t="str">
        <f t="shared" si="16"/>
        <v>PE1SH</v>
      </c>
      <c r="H147" s="11">
        <f t="shared" si="13"/>
        <v>352</v>
      </c>
      <c r="I147" s="12">
        <f>'IMD 2016 - Entrada'!I147+'IMD 2016 - Salida'!I147</f>
        <v>67</v>
      </c>
      <c r="J147" s="12">
        <f>'IMD 2016 - Entrada'!J147+'IMD 2016 - Salida'!J147</f>
        <v>16</v>
      </c>
      <c r="K147" s="12">
        <f>'IMD 2016 - Entrada'!K147+'IMD 2016 - Salida'!K147</f>
        <v>81</v>
      </c>
      <c r="L147" s="12">
        <f>'IMD 2016 - Entrada'!L147+'IMD 2016 - Salida'!L147</f>
        <v>16</v>
      </c>
      <c r="M147" s="12">
        <f>'IMD 2016 - Entrada'!M147+'IMD 2016 - Salida'!M147</f>
        <v>78</v>
      </c>
      <c r="N147" s="12">
        <f>'IMD 2016 - Entrada'!N147+'IMD 2016 - Salida'!N147</f>
        <v>15</v>
      </c>
      <c r="O147" s="12">
        <f>'IMD 2016 - Entrada'!O147+'IMD 2016 - Salida'!O147</f>
        <v>7</v>
      </c>
      <c r="P147" s="12">
        <f>'IMD 2016 - Entrada'!P147+'IMD 2016 - Salida'!P147</f>
        <v>0</v>
      </c>
      <c r="Q147" s="12">
        <f>'IMD 2016 - Entrada'!Q147+'IMD 2016 - Salida'!Q147</f>
        <v>61</v>
      </c>
      <c r="R147" s="12">
        <f>'IMD 2016 - Entrada'!R147+'IMD 2016 - Salida'!R147</f>
        <v>8</v>
      </c>
      <c r="S147" s="12">
        <f>'IMD 2016 - Entrada'!S147+'IMD 2016 - Salida'!S147</f>
        <v>1</v>
      </c>
      <c r="T147" s="12">
        <f>'IMD 2016 - Entrada'!T147+'IMD 2016 - Salida'!T147</f>
        <v>0</v>
      </c>
      <c r="U147" s="12">
        <f>'IMD 2016 - Entrada'!U147+'IMD 2016 - Salida'!U147</f>
        <v>0</v>
      </c>
      <c r="V147" s="12">
        <f>'IMD 2016 - Entrada'!V147+'IMD 2016 - Salida'!V147</f>
        <v>0</v>
      </c>
      <c r="W147" s="12">
        <f>'IMD 2016 - Entrada'!W147+'IMD 2016 - Salida'!W147</f>
        <v>2</v>
      </c>
      <c r="X147" s="12">
        <f>'IMD 2016 - Entrada'!X147+'IMD 2016 - Salida'!X147</f>
        <v>0</v>
      </c>
      <c r="Y147" s="12">
        <f>'IMD 2016 - Entrada'!Y147+'IMD 2016 - Salida'!Y147</f>
        <v>0</v>
      </c>
      <c r="Z147" s="12">
        <f>'IMD 2016 - Entrada'!Z147+'IMD 2016 - Salida'!Z147</f>
        <v>0</v>
      </c>
      <c r="AA147" s="12">
        <f>'IMD 2016 - Entrada'!AA147+'IMD 2016 - Salida'!AA147</f>
        <v>0</v>
      </c>
      <c r="AB147" s="12">
        <f>'IMD 2016 - Entrada'!AB147+'IMD 2016 - Salida'!AB147</f>
        <v>0</v>
      </c>
      <c r="AC147" s="10" t="str">
        <f t="shared" si="14"/>
        <v>Arequipa</v>
      </c>
    </row>
    <row r="148" spans="2:29" s="18" customFormat="1" x14ac:dyDescent="0.15">
      <c r="B148" s="9">
        <f t="shared" si="15"/>
        <v>142</v>
      </c>
      <c r="C148" s="9" t="s">
        <v>936</v>
      </c>
      <c r="D148" s="10" t="str">
        <f t="shared" si="16"/>
        <v>Yura</v>
      </c>
      <c r="E148" s="10" t="str">
        <f t="shared" si="16"/>
        <v>Emp. PE-34A/AR-132 (Yura)</v>
      </c>
      <c r="F148" s="10" t="str">
        <f t="shared" si="16"/>
        <v>Yura</v>
      </c>
      <c r="G148" s="9" t="str">
        <f t="shared" si="16"/>
        <v>PE34A</v>
      </c>
      <c r="H148" s="11">
        <f t="shared" si="13"/>
        <v>5617</v>
      </c>
      <c r="I148" s="12">
        <f>'IMD 2016 - Entrada'!I148+'IMD 2016 - Salida'!I148</f>
        <v>943</v>
      </c>
      <c r="J148" s="12">
        <f>'IMD 2016 - Entrada'!J148+'IMD 2016 - Salida'!J148</f>
        <v>194</v>
      </c>
      <c r="K148" s="12">
        <f>'IMD 2016 - Entrada'!K148+'IMD 2016 - Salida'!K148</f>
        <v>870</v>
      </c>
      <c r="L148" s="12">
        <f>'IMD 2016 - Entrada'!L148+'IMD 2016 - Salida'!L148</f>
        <v>363</v>
      </c>
      <c r="M148" s="12">
        <f>'IMD 2016 - Entrada'!M148+'IMD 2016 - Salida'!M148</f>
        <v>623</v>
      </c>
      <c r="N148" s="12">
        <f>'IMD 2016 - Entrada'!N148+'IMD 2016 - Salida'!N148</f>
        <v>88</v>
      </c>
      <c r="O148" s="12">
        <f>'IMD 2016 - Entrada'!O148+'IMD 2016 - Salida'!O148</f>
        <v>261</v>
      </c>
      <c r="P148" s="12">
        <f>'IMD 2016 - Entrada'!P148+'IMD 2016 - Salida'!P148</f>
        <v>188</v>
      </c>
      <c r="Q148" s="12">
        <f>'IMD 2016 - Entrada'!Q148+'IMD 2016 - Salida'!Q148</f>
        <v>375</v>
      </c>
      <c r="R148" s="12">
        <f>'IMD 2016 - Entrada'!R148+'IMD 2016 - Salida'!R148</f>
        <v>133</v>
      </c>
      <c r="S148" s="12">
        <f>'IMD 2016 - Entrada'!S148+'IMD 2016 - Salida'!S148</f>
        <v>78</v>
      </c>
      <c r="T148" s="12">
        <f>'IMD 2016 - Entrada'!T148+'IMD 2016 - Salida'!T148</f>
        <v>7</v>
      </c>
      <c r="U148" s="12">
        <f>'IMD 2016 - Entrada'!U148+'IMD 2016 - Salida'!U148</f>
        <v>36</v>
      </c>
      <c r="V148" s="12">
        <f>'IMD 2016 - Entrada'!V148+'IMD 2016 - Salida'!V148</f>
        <v>69</v>
      </c>
      <c r="W148" s="12">
        <f>'IMD 2016 - Entrada'!W148+'IMD 2016 - Salida'!W148</f>
        <v>1356</v>
      </c>
      <c r="X148" s="12">
        <f>'IMD 2016 - Entrada'!X148+'IMD 2016 - Salida'!X148</f>
        <v>6</v>
      </c>
      <c r="Y148" s="12">
        <f>'IMD 2016 - Entrada'!Y148+'IMD 2016 - Salida'!Y148</f>
        <v>5</v>
      </c>
      <c r="Z148" s="12">
        <f>'IMD 2016 - Entrada'!Z148+'IMD 2016 - Salida'!Z148</f>
        <v>10</v>
      </c>
      <c r="AA148" s="12">
        <f>'IMD 2016 - Entrada'!AA148+'IMD 2016 - Salida'!AA148</f>
        <v>12</v>
      </c>
      <c r="AB148" s="12">
        <f>'IMD 2016 - Entrada'!AB148+'IMD 2016 - Salida'!AB148</f>
        <v>0</v>
      </c>
      <c r="AC148" s="10" t="str">
        <f t="shared" si="14"/>
        <v>Arequipa</v>
      </c>
    </row>
    <row r="149" spans="2:29" s="18" customFormat="1" x14ac:dyDescent="0.15">
      <c r="B149" s="9">
        <f t="shared" si="15"/>
        <v>143</v>
      </c>
      <c r="C149" s="9" t="s">
        <v>942</v>
      </c>
      <c r="D149" s="10" t="str">
        <f t="shared" si="16"/>
        <v>Alto Sumbay</v>
      </c>
      <c r="E149" s="10" t="str">
        <f t="shared" si="16"/>
        <v>Patahuasi (PE-34A/AR-109)</v>
      </c>
      <c r="F149" s="10" t="str">
        <f t="shared" si="16"/>
        <v>Vizcachane</v>
      </c>
      <c r="G149" s="9" t="str">
        <f t="shared" si="16"/>
        <v>PE34E</v>
      </c>
      <c r="H149" s="11">
        <f t="shared" si="13"/>
        <v>764</v>
      </c>
      <c r="I149" s="12">
        <f>'IMD 2016 - Entrada'!I149+'IMD 2016 - Salida'!I149</f>
        <v>72</v>
      </c>
      <c r="J149" s="12">
        <f>'IMD 2016 - Entrada'!J149+'IMD 2016 - Salida'!J149</f>
        <v>29</v>
      </c>
      <c r="K149" s="12">
        <f>'IMD 2016 - Entrada'!K149+'IMD 2016 - Salida'!K149</f>
        <v>179</v>
      </c>
      <c r="L149" s="12">
        <f>'IMD 2016 - Entrada'!L149+'IMD 2016 - Salida'!L149</f>
        <v>28</v>
      </c>
      <c r="M149" s="12">
        <f>'IMD 2016 - Entrada'!M149+'IMD 2016 - Salida'!M149</f>
        <v>176</v>
      </c>
      <c r="N149" s="12">
        <f>'IMD 2016 - Entrada'!N149+'IMD 2016 - Salida'!N149</f>
        <v>8</v>
      </c>
      <c r="O149" s="12">
        <f>'IMD 2016 - Entrada'!O149+'IMD 2016 - Salida'!O149</f>
        <v>76</v>
      </c>
      <c r="P149" s="12">
        <f>'IMD 2016 - Entrada'!P149+'IMD 2016 - Salida'!P149</f>
        <v>2</v>
      </c>
      <c r="Q149" s="12">
        <f>'IMD 2016 - Entrada'!Q149+'IMD 2016 - Salida'!Q149</f>
        <v>66</v>
      </c>
      <c r="R149" s="12">
        <f>'IMD 2016 - Entrada'!R149+'IMD 2016 - Salida'!R149</f>
        <v>15</v>
      </c>
      <c r="S149" s="12">
        <f>'IMD 2016 - Entrada'!S149+'IMD 2016 - Salida'!S149</f>
        <v>9</v>
      </c>
      <c r="T149" s="12">
        <f>'IMD 2016 - Entrada'!T149+'IMD 2016 - Salida'!T149</f>
        <v>3</v>
      </c>
      <c r="U149" s="12">
        <f>'IMD 2016 - Entrada'!U149+'IMD 2016 - Salida'!U149</f>
        <v>3</v>
      </c>
      <c r="V149" s="12">
        <f>'IMD 2016 - Entrada'!V149+'IMD 2016 - Salida'!V149</f>
        <v>4</v>
      </c>
      <c r="W149" s="12">
        <f>'IMD 2016 - Entrada'!W149+'IMD 2016 - Salida'!W149</f>
        <v>80</v>
      </c>
      <c r="X149" s="12">
        <f>'IMD 2016 - Entrada'!X149+'IMD 2016 - Salida'!X149</f>
        <v>0</v>
      </c>
      <c r="Y149" s="12">
        <f>'IMD 2016 - Entrada'!Y149+'IMD 2016 - Salida'!Y149</f>
        <v>2</v>
      </c>
      <c r="Z149" s="12">
        <f>'IMD 2016 - Entrada'!Z149+'IMD 2016 - Salida'!Z149</f>
        <v>0</v>
      </c>
      <c r="AA149" s="12">
        <f>'IMD 2016 - Entrada'!AA149+'IMD 2016 - Salida'!AA149</f>
        <v>12</v>
      </c>
      <c r="AB149" s="12">
        <f>'IMD 2016 - Entrada'!AB149+'IMD 2016 - Salida'!AB149</f>
        <v>0</v>
      </c>
      <c r="AC149" s="10" t="str">
        <f t="shared" si="14"/>
        <v>Arequipa</v>
      </c>
    </row>
    <row r="150" spans="2:29" s="18" customFormat="1" x14ac:dyDescent="0.15">
      <c r="B150" s="9">
        <f t="shared" si="15"/>
        <v>144</v>
      </c>
      <c r="C150" s="9" t="s">
        <v>949</v>
      </c>
      <c r="D150" s="10" t="str">
        <f t="shared" si="16"/>
        <v>Chivay</v>
      </c>
      <c r="E150" s="10" t="str">
        <f t="shared" si="16"/>
        <v>Dv. Chivay</v>
      </c>
      <c r="F150" s="10" t="str">
        <f t="shared" si="16"/>
        <v>Chivay</v>
      </c>
      <c r="G150" s="9" t="str">
        <f t="shared" si="16"/>
        <v>AR900</v>
      </c>
      <c r="H150" s="11">
        <f t="shared" si="13"/>
        <v>466</v>
      </c>
      <c r="I150" s="12">
        <f>'IMD 2016 - Entrada'!I150+'IMD 2016 - Salida'!I150</f>
        <v>46</v>
      </c>
      <c r="J150" s="12">
        <f>'IMD 2016 - Entrada'!J150+'IMD 2016 - Salida'!J150</f>
        <v>6</v>
      </c>
      <c r="K150" s="12">
        <f>'IMD 2016 - Entrada'!K150+'IMD 2016 - Salida'!K150</f>
        <v>110</v>
      </c>
      <c r="L150" s="12">
        <f>'IMD 2016 - Entrada'!L150+'IMD 2016 - Salida'!L150</f>
        <v>32</v>
      </c>
      <c r="M150" s="12">
        <f>'IMD 2016 - Entrada'!M150+'IMD 2016 - Salida'!M150</f>
        <v>150</v>
      </c>
      <c r="N150" s="12">
        <f>'IMD 2016 - Entrada'!N150+'IMD 2016 - Salida'!N150</f>
        <v>13</v>
      </c>
      <c r="O150" s="12">
        <f>'IMD 2016 - Entrada'!O150+'IMD 2016 - Salida'!O150</f>
        <v>43</v>
      </c>
      <c r="P150" s="12">
        <f>'IMD 2016 - Entrada'!P150+'IMD 2016 - Salida'!P150</f>
        <v>1</v>
      </c>
      <c r="Q150" s="12">
        <f>'IMD 2016 - Entrada'!Q150+'IMD 2016 - Salida'!Q150</f>
        <v>44</v>
      </c>
      <c r="R150" s="12">
        <f>'IMD 2016 - Entrada'!R150+'IMD 2016 - Salida'!R150</f>
        <v>10</v>
      </c>
      <c r="S150" s="12">
        <f>'IMD 2016 - Entrada'!S150+'IMD 2016 - Salida'!S150</f>
        <v>3</v>
      </c>
      <c r="T150" s="12">
        <f>'IMD 2016 - Entrada'!T150+'IMD 2016 - Salida'!T150</f>
        <v>1</v>
      </c>
      <c r="U150" s="12">
        <f>'IMD 2016 - Entrada'!U150+'IMD 2016 - Salida'!U150</f>
        <v>0</v>
      </c>
      <c r="V150" s="12">
        <f>'IMD 2016 - Entrada'!V150+'IMD 2016 - Salida'!V150</f>
        <v>1</v>
      </c>
      <c r="W150" s="12">
        <f>'IMD 2016 - Entrada'!W150+'IMD 2016 - Salida'!W150</f>
        <v>6</v>
      </c>
      <c r="X150" s="12">
        <f>'IMD 2016 - Entrada'!X150+'IMD 2016 - Salida'!X150</f>
        <v>0</v>
      </c>
      <c r="Y150" s="12">
        <f>'IMD 2016 - Entrada'!Y150+'IMD 2016 - Salida'!Y150</f>
        <v>0</v>
      </c>
      <c r="Z150" s="12">
        <f>'IMD 2016 - Entrada'!Z150+'IMD 2016 - Salida'!Z150</f>
        <v>0</v>
      </c>
      <c r="AA150" s="12">
        <f>'IMD 2016 - Entrada'!AA150+'IMD 2016 - Salida'!AA150</f>
        <v>0</v>
      </c>
      <c r="AB150" s="12">
        <f>'IMD 2016 - Entrada'!AB150+'IMD 2016 - Salida'!AB150</f>
        <v>0</v>
      </c>
      <c r="AC150" s="10" t="str">
        <f t="shared" si="14"/>
        <v>Arequipa</v>
      </c>
    </row>
    <row r="151" spans="2:29" s="18" customFormat="1" x14ac:dyDescent="0.15">
      <c r="B151" s="9">
        <f t="shared" si="15"/>
        <v>145</v>
      </c>
      <c r="C151" s="9" t="s">
        <v>955</v>
      </c>
      <c r="D151" s="10" t="str">
        <f t="shared" si="16"/>
        <v>Callalli</v>
      </c>
      <c r="E151" s="10" t="str">
        <f t="shared" si="16"/>
        <v>Pulpera</v>
      </c>
      <c r="F151" s="10" t="str">
        <f t="shared" si="16"/>
        <v>Pte. Callalli (Dv. Caylloma)</v>
      </c>
      <c r="G151" s="9" t="str">
        <f t="shared" si="16"/>
        <v>PE34E</v>
      </c>
      <c r="H151" s="11">
        <f t="shared" si="13"/>
        <v>138</v>
      </c>
      <c r="I151" s="12">
        <f>'IMD 2016 - Entrada'!I151+'IMD 2016 - Salida'!I151</f>
        <v>3</v>
      </c>
      <c r="J151" s="12">
        <f>'IMD 2016 - Entrada'!J151+'IMD 2016 - Salida'!J151</f>
        <v>0</v>
      </c>
      <c r="K151" s="12">
        <f>'IMD 2016 - Entrada'!K151+'IMD 2016 - Salida'!K151</f>
        <v>38</v>
      </c>
      <c r="L151" s="12">
        <f>'IMD 2016 - Entrada'!L151+'IMD 2016 - Salida'!L151</f>
        <v>5</v>
      </c>
      <c r="M151" s="12">
        <f>'IMD 2016 - Entrada'!M151+'IMD 2016 - Salida'!M151</f>
        <v>5</v>
      </c>
      <c r="N151" s="12">
        <f>'IMD 2016 - Entrada'!N151+'IMD 2016 - Salida'!N151</f>
        <v>0</v>
      </c>
      <c r="O151" s="12">
        <f>'IMD 2016 - Entrada'!O151+'IMD 2016 - Salida'!O151</f>
        <v>20</v>
      </c>
      <c r="P151" s="12">
        <f>'IMD 2016 - Entrada'!P151+'IMD 2016 - Salida'!P151</f>
        <v>0</v>
      </c>
      <c r="Q151" s="12">
        <f>'IMD 2016 - Entrada'!Q151+'IMD 2016 - Salida'!Q151</f>
        <v>10</v>
      </c>
      <c r="R151" s="12">
        <f>'IMD 2016 - Entrada'!R151+'IMD 2016 - Salida'!R151</f>
        <v>5</v>
      </c>
      <c r="S151" s="12">
        <f>'IMD 2016 - Entrada'!S151+'IMD 2016 - Salida'!S151</f>
        <v>1</v>
      </c>
      <c r="T151" s="12">
        <f>'IMD 2016 - Entrada'!T151+'IMD 2016 - Salida'!T151</f>
        <v>1</v>
      </c>
      <c r="U151" s="12">
        <f>'IMD 2016 - Entrada'!U151+'IMD 2016 - Salida'!U151</f>
        <v>1</v>
      </c>
      <c r="V151" s="12">
        <f>'IMD 2016 - Entrada'!V151+'IMD 2016 - Salida'!V151</f>
        <v>0</v>
      </c>
      <c r="W151" s="12">
        <f>'IMD 2016 - Entrada'!W151+'IMD 2016 - Salida'!W151</f>
        <v>49</v>
      </c>
      <c r="X151" s="12">
        <f>'IMD 2016 - Entrada'!X151+'IMD 2016 - Salida'!X151</f>
        <v>0</v>
      </c>
      <c r="Y151" s="12">
        <f>'IMD 2016 - Entrada'!Y151+'IMD 2016 - Salida'!Y151</f>
        <v>0</v>
      </c>
      <c r="Z151" s="12">
        <f>'IMD 2016 - Entrada'!Z151+'IMD 2016 - Salida'!Z151</f>
        <v>0</v>
      </c>
      <c r="AA151" s="12">
        <f>'IMD 2016 - Entrada'!AA151+'IMD 2016 - Salida'!AA151</f>
        <v>0</v>
      </c>
      <c r="AB151" s="12">
        <f>'IMD 2016 - Entrada'!AB151+'IMD 2016 - Salida'!AB151</f>
        <v>0</v>
      </c>
      <c r="AC151" s="10" t="str">
        <f t="shared" si="14"/>
        <v>Arequipa</v>
      </c>
    </row>
    <row r="152" spans="2:29" s="18" customFormat="1" x14ac:dyDescent="0.15">
      <c r="B152" s="9">
        <f t="shared" si="15"/>
        <v>146</v>
      </c>
      <c r="C152" s="9" t="s">
        <v>961</v>
      </c>
      <c r="D152" s="10" t="str">
        <f t="shared" si="16"/>
        <v>Pocsi</v>
      </c>
      <c r="E152" s="10" t="str">
        <f t="shared" si="16"/>
        <v>Dv. Socabaya (PE34D/AR105)</v>
      </c>
      <c r="F152" s="10" t="str">
        <f t="shared" si="16"/>
        <v>La Apacheta de Talamolle (LD Arequipa/Moquegua)</v>
      </c>
      <c r="G152" s="9" t="str">
        <f t="shared" si="16"/>
        <v>PE34D</v>
      </c>
      <c r="H152" s="11">
        <f t="shared" si="13"/>
        <v>224</v>
      </c>
      <c r="I152" s="12">
        <f>'IMD 2016 - Entrada'!I152+'IMD 2016 - Salida'!I152</f>
        <v>70</v>
      </c>
      <c r="J152" s="12">
        <f>'IMD 2016 - Entrada'!J152+'IMD 2016 - Salida'!J152</f>
        <v>20</v>
      </c>
      <c r="K152" s="12">
        <f>'IMD 2016 - Entrada'!K152+'IMD 2016 - Salida'!K152</f>
        <v>46</v>
      </c>
      <c r="L152" s="12">
        <f>'IMD 2016 - Entrada'!L152+'IMD 2016 - Salida'!L152</f>
        <v>8</v>
      </c>
      <c r="M152" s="12">
        <f>'IMD 2016 - Entrada'!M152+'IMD 2016 - Salida'!M152</f>
        <v>5</v>
      </c>
      <c r="N152" s="12">
        <f>'IMD 2016 - Entrada'!N152+'IMD 2016 - Salida'!N152</f>
        <v>7</v>
      </c>
      <c r="O152" s="12">
        <f>'IMD 2016 - Entrada'!O152+'IMD 2016 - Salida'!O152</f>
        <v>22</v>
      </c>
      <c r="P152" s="12">
        <f>'IMD 2016 - Entrada'!P152+'IMD 2016 - Salida'!P152</f>
        <v>1</v>
      </c>
      <c r="Q152" s="12">
        <f>'IMD 2016 - Entrada'!Q152+'IMD 2016 - Salida'!Q152</f>
        <v>43</v>
      </c>
      <c r="R152" s="12">
        <f>'IMD 2016 - Entrada'!R152+'IMD 2016 - Salida'!R152</f>
        <v>2</v>
      </c>
      <c r="S152" s="12">
        <f>'IMD 2016 - Entrada'!S152+'IMD 2016 - Salida'!S152</f>
        <v>0</v>
      </c>
      <c r="T152" s="12">
        <f>'IMD 2016 - Entrada'!T152+'IMD 2016 - Salida'!T152</f>
        <v>0</v>
      </c>
      <c r="U152" s="12">
        <f>'IMD 2016 - Entrada'!U152+'IMD 2016 - Salida'!U152</f>
        <v>0</v>
      </c>
      <c r="V152" s="12">
        <f>'IMD 2016 - Entrada'!V152+'IMD 2016 - Salida'!V152</f>
        <v>0</v>
      </c>
      <c r="W152" s="12">
        <f>'IMD 2016 - Entrada'!W152+'IMD 2016 - Salida'!W152</f>
        <v>0</v>
      </c>
      <c r="X152" s="12">
        <f>'IMD 2016 - Entrada'!X152+'IMD 2016 - Salida'!X152</f>
        <v>0</v>
      </c>
      <c r="Y152" s="12">
        <f>'IMD 2016 - Entrada'!Y152+'IMD 2016 - Salida'!Y152</f>
        <v>0</v>
      </c>
      <c r="Z152" s="12">
        <f>'IMD 2016 - Entrada'!Z152+'IMD 2016 - Salida'!Z152</f>
        <v>0</v>
      </c>
      <c r="AA152" s="12">
        <f>'IMD 2016 - Entrada'!AA152+'IMD 2016 - Salida'!AA152</f>
        <v>0</v>
      </c>
      <c r="AB152" s="12">
        <f>'IMD 2016 - Entrada'!AB152+'IMD 2016 - Salida'!AB152</f>
        <v>0</v>
      </c>
      <c r="AC152" s="10" t="str">
        <f t="shared" si="14"/>
        <v>Arequipa</v>
      </c>
    </row>
    <row r="153" spans="2:29" s="18" customFormat="1" x14ac:dyDescent="0.15">
      <c r="B153" s="9">
        <f t="shared" si="15"/>
        <v>147</v>
      </c>
      <c r="C153" s="9" t="s">
        <v>968</v>
      </c>
      <c r="D153" s="10" t="str">
        <f t="shared" si="16"/>
        <v>Coalaque</v>
      </c>
      <c r="E153" s="10" t="str">
        <f t="shared" si="16"/>
        <v>Coalaque</v>
      </c>
      <c r="F153" s="10" t="str">
        <f t="shared" si="16"/>
        <v>Omate</v>
      </c>
      <c r="G153" s="9" t="str">
        <f t="shared" si="16"/>
        <v>PE34D</v>
      </c>
      <c r="H153" s="11">
        <f t="shared" si="13"/>
        <v>110</v>
      </c>
      <c r="I153" s="12">
        <f>'IMD 2016 - Entrada'!I153+'IMD 2016 - Salida'!I153</f>
        <v>21</v>
      </c>
      <c r="J153" s="12">
        <f>'IMD 2016 - Entrada'!J153+'IMD 2016 - Salida'!J153</f>
        <v>11</v>
      </c>
      <c r="K153" s="12">
        <f>'IMD 2016 - Entrada'!K153+'IMD 2016 - Salida'!K153</f>
        <v>37</v>
      </c>
      <c r="L153" s="12">
        <f>'IMD 2016 - Entrada'!L153+'IMD 2016 - Salida'!L153</f>
        <v>3</v>
      </c>
      <c r="M153" s="12">
        <f>'IMD 2016 - Entrada'!M153+'IMD 2016 - Salida'!M153</f>
        <v>9</v>
      </c>
      <c r="N153" s="12">
        <f>'IMD 2016 - Entrada'!N153+'IMD 2016 - Salida'!N153</f>
        <v>2</v>
      </c>
      <c r="O153" s="12">
        <f>'IMD 2016 - Entrada'!O153+'IMD 2016 - Salida'!O153</f>
        <v>9</v>
      </c>
      <c r="P153" s="12">
        <f>'IMD 2016 - Entrada'!P153+'IMD 2016 - Salida'!P153</f>
        <v>0</v>
      </c>
      <c r="Q153" s="12">
        <f>'IMD 2016 - Entrada'!Q153+'IMD 2016 - Salida'!Q153</f>
        <v>14</v>
      </c>
      <c r="R153" s="12">
        <f>'IMD 2016 - Entrada'!R153+'IMD 2016 - Salida'!R153</f>
        <v>4</v>
      </c>
      <c r="S153" s="12">
        <f>'IMD 2016 - Entrada'!S153+'IMD 2016 - Salida'!S153</f>
        <v>0</v>
      </c>
      <c r="T153" s="12">
        <f>'IMD 2016 - Entrada'!T153+'IMD 2016 - Salida'!T153</f>
        <v>0</v>
      </c>
      <c r="U153" s="12">
        <f>'IMD 2016 - Entrada'!U153+'IMD 2016 - Salida'!U153</f>
        <v>0</v>
      </c>
      <c r="V153" s="12">
        <f>'IMD 2016 - Entrada'!V153+'IMD 2016 - Salida'!V153</f>
        <v>0</v>
      </c>
      <c r="W153" s="12">
        <f>'IMD 2016 - Entrada'!W153+'IMD 2016 - Salida'!W153</f>
        <v>0</v>
      </c>
      <c r="X153" s="12">
        <f>'IMD 2016 - Entrada'!X153+'IMD 2016 - Salida'!X153</f>
        <v>0</v>
      </c>
      <c r="Y153" s="12">
        <f>'IMD 2016 - Entrada'!Y153+'IMD 2016 - Salida'!Y153</f>
        <v>0</v>
      </c>
      <c r="Z153" s="12">
        <f>'IMD 2016 - Entrada'!Z153+'IMD 2016 - Salida'!Z153</f>
        <v>0</v>
      </c>
      <c r="AA153" s="12">
        <f>'IMD 2016 - Entrada'!AA153+'IMD 2016 - Salida'!AA153</f>
        <v>0</v>
      </c>
      <c r="AB153" s="12">
        <f>'IMD 2016 - Entrada'!AB153+'IMD 2016 - Salida'!AB153</f>
        <v>0</v>
      </c>
      <c r="AC153" s="10" t="str">
        <f t="shared" si="14"/>
        <v>Moquegua</v>
      </c>
    </row>
    <row r="154" spans="2:29" s="18" customFormat="1" x14ac:dyDescent="0.15">
      <c r="B154" s="9">
        <f t="shared" si="15"/>
        <v>148</v>
      </c>
      <c r="C154" s="9" t="s">
        <v>974</v>
      </c>
      <c r="D154" s="10" t="str">
        <f t="shared" si="16"/>
        <v>Quebrada Honda</v>
      </c>
      <c r="E154" s="10" t="str">
        <f t="shared" si="16"/>
        <v>Lím Dep. Moquegua/Tacna</v>
      </c>
      <c r="F154" s="10" t="str">
        <f t="shared" si="16"/>
        <v>Dv. Chilcal (PE-01S/TA-101)</v>
      </c>
      <c r="G154" s="9" t="str">
        <f t="shared" si="16"/>
        <v>PE01S</v>
      </c>
      <c r="H154" s="11">
        <f t="shared" si="13"/>
        <v>1652</v>
      </c>
      <c r="I154" s="12">
        <f>'IMD 2016 - Entrada'!I154+'IMD 2016 - Salida'!I154</f>
        <v>413</v>
      </c>
      <c r="J154" s="12">
        <f>'IMD 2016 - Entrada'!J154+'IMD 2016 - Salida'!J154</f>
        <v>132</v>
      </c>
      <c r="K154" s="12">
        <f>'IMD 2016 - Entrada'!K154+'IMD 2016 - Salida'!K154</f>
        <v>255</v>
      </c>
      <c r="L154" s="12">
        <f>'IMD 2016 - Entrada'!L154+'IMD 2016 - Salida'!L154</f>
        <v>120</v>
      </c>
      <c r="M154" s="12">
        <f>'IMD 2016 - Entrada'!M154+'IMD 2016 - Salida'!M154</f>
        <v>117</v>
      </c>
      <c r="N154" s="12">
        <f>'IMD 2016 - Entrada'!N154+'IMD 2016 - Salida'!N154</f>
        <v>20</v>
      </c>
      <c r="O154" s="12">
        <f>'IMD 2016 - Entrada'!O154+'IMD 2016 - Salida'!O154</f>
        <v>11</v>
      </c>
      <c r="P154" s="12">
        <f>'IMD 2016 - Entrada'!P154+'IMD 2016 - Salida'!P154</f>
        <v>176</v>
      </c>
      <c r="Q154" s="12">
        <f>'IMD 2016 - Entrada'!Q154+'IMD 2016 - Salida'!Q154</f>
        <v>100</v>
      </c>
      <c r="R154" s="12">
        <f>'IMD 2016 - Entrada'!R154+'IMD 2016 - Salida'!R154</f>
        <v>39</v>
      </c>
      <c r="S154" s="12">
        <f>'IMD 2016 - Entrada'!S154+'IMD 2016 - Salida'!S154</f>
        <v>11</v>
      </c>
      <c r="T154" s="12">
        <f>'IMD 2016 - Entrada'!T154+'IMD 2016 - Salida'!T154</f>
        <v>5</v>
      </c>
      <c r="U154" s="12">
        <f>'IMD 2016 - Entrada'!U154+'IMD 2016 - Salida'!U154</f>
        <v>13</v>
      </c>
      <c r="V154" s="12">
        <f>'IMD 2016 - Entrada'!V154+'IMD 2016 - Salida'!V154</f>
        <v>21</v>
      </c>
      <c r="W154" s="12">
        <f>'IMD 2016 - Entrada'!W154+'IMD 2016 - Salida'!W154</f>
        <v>210</v>
      </c>
      <c r="X154" s="12">
        <f>'IMD 2016 - Entrada'!X154+'IMD 2016 - Salida'!X154</f>
        <v>2</v>
      </c>
      <c r="Y154" s="12">
        <f>'IMD 2016 - Entrada'!Y154+'IMD 2016 - Salida'!Y154</f>
        <v>1</v>
      </c>
      <c r="Z154" s="12">
        <f>'IMD 2016 - Entrada'!Z154+'IMD 2016 - Salida'!Z154</f>
        <v>4</v>
      </c>
      <c r="AA154" s="12">
        <f>'IMD 2016 - Entrada'!AA154+'IMD 2016 - Salida'!AA154</f>
        <v>2</v>
      </c>
      <c r="AB154" s="12">
        <f>'IMD 2016 - Entrada'!AB154+'IMD 2016 - Salida'!AB154</f>
        <v>0</v>
      </c>
      <c r="AC154" s="10" t="str">
        <f t="shared" si="14"/>
        <v>Moquegua</v>
      </c>
    </row>
    <row r="155" spans="2:29" s="18" customFormat="1" x14ac:dyDescent="0.15">
      <c r="B155" s="9">
        <f t="shared" si="15"/>
        <v>149</v>
      </c>
      <c r="C155" s="9" t="s">
        <v>980</v>
      </c>
      <c r="D155" s="10" t="str">
        <f t="shared" si="16"/>
        <v>Otoña</v>
      </c>
      <c r="E155" s="10" t="str">
        <f t="shared" si="16"/>
        <v>Puente El Chorro 2</v>
      </c>
      <c r="F155" s="10" t="str">
        <f t="shared" si="16"/>
        <v>Puente Otoña</v>
      </c>
      <c r="G155" s="9" t="str">
        <f t="shared" si="16"/>
        <v>PE34D</v>
      </c>
      <c r="H155" s="11">
        <f t="shared" si="13"/>
        <v>155</v>
      </c>
      <c r="I155" s="12">
        <f>'IMD 2016 - Entrada'!I155+'IMD 2016 - Salida'!I155</f>
        <v>22</v>
      </c>
      <c r="J155" s="12">
        <f>'IMD 2016 - Entrada'!J155+'IMD 2016 - Salida'!J155</f>
        <v>20</v>
      </c>
      <c r="K155" s="12">
        <f>'IMD 2016 - Entrada'!K155+'IMD 2016 - Salida'!K155</f>
        <v>51</v>
      </c>
      <c r="L155" s="12">
        <f>'IMD 2016 - Entrada'!L155+'IMD 2016 - Salida'!L155</f>
        <v>1</v>
      </c>
      <c r="M155" s="12">
        <f>'IMD 2016 - Entrada'!M155+'IMD 2016 - Salida'!M155</f>
        <v>28</v>
      </c>
      <c r="N155" s="12">
        <f>'IMD 2016 - Entrada'!N155+'IMD 2016 - Salida'!N155</f>
        <v>1</v>
      </c>
      <c r="O155" s="12">
        <f>'IMD 2016 - Entrada'!O155+'IMD 2016 - Salida'!O155</f>
        <v>2</v>
      </c>
      <c r="P155" s="12">
        <f>'IMD 2016 - Entrada'!P155+'IMD 2016 - Salida'!P155</f>
        <v>0</v>
      </c>
      <c r="Q155" s="12">
        <f>'IMD 2016 - Entrada'!Q155+'IMD 2016 - Salida'!Q155</f>
        <v>21</v>
      </c>
      <c r="R155" s="12">
        <f>'IMD 2016 - Entrada'!R155+'IMD 2016 - Salida'!R155</f>
        <v>9</v>
      </c>
      <c r="S155" s="12">
        <f>'IMD 2016 - Entrada'!S155+'IMD 2016 - Salida'!S155</f>
        <v>0</v>
      </c>
      <c r="T155" s="12">
        <f>'IMD 2016 - Entrada'!T155+'IMD 2016 - Salida'!T155</f>
        <v>0</v>
      </c>
      <c r="U155" s="12">
        <f>'IMD 2016 - Entrada'!U155+'IMD 2016 - Salida'!U155</f>
        <v>0</v>
      </c>
      <c r="V155" s="12">
        <f>'IMD 2016 - Entrada'!V155+'IMD 2016 - Salida'!V155</f>
        <v>0</v>
      </c>
      <c r="W155" s="12">
        <f>'IMD 2016 - Entrada'!W155+'IMD 2016 - Salida'!W155</f>
        <v>0</v>
      </c>
      <c r="X155" s="12">
        <f>'IMD 2016 - Entrada'!X155+'IMD 2016 - Salida'!X155</f>
        <v>0</v>
      </c>
      <c r="Y155" s="12">
        <f>'IMD 2016 - Entrada'!Y155+'IMD 2016 - Salida'!Y155</f>
        <v>0</v>
      </c>
      <c r="Z155" s="12">
        <f>'IMD 2016 - Entrada'!Z155+'IMD 2016 - Salida'!Z155</f>
        <v>0</v>
      </c>
      <c r="AA155" s="12">
        <f>'IMD 2016 - Entrada'!AA155+'IMD 2016 - Salida'!AA155</f>
        <v>0</v>
      </c>
      <c r="AB155" s="12">
        <f>'IMD 2016 - Entrada'!AB155+'IMD 2016 - Salida'!AB155</f>
        <v>0</v>
      </c>
      <c r="AC155" s="10" t="str">
        <f t="shared" si="14"/>
        <v>Moquegua</v>
      </c>
    </row>
    <row r="156" spans="2:29" s="18" customFormat="1" x14ac:dyDescent="0.15">
      <c r="B156" s="9">
        <f t="shared" si="15"/>
        <v>150</v>
      </c>
      <c r="C156" s="9" t="s">
        <v>986</v>
      </c>
      <c r="D156" s="10" t="str">
        <f t="shared" si="16"/>
        <v>Santa Rosa</v>
      </c>
      <c r="E156" s="10" t="str">
        <f t="shared" si="16"/>
        <v>Santa Rosa</v>
      </c>
      <c r="F156" s="10" t="str">
        <f t="shared" si="16"/>
        <v>Espejune</v>
      </c>
      <c r="G156" s="9" t="str">
        <f t="shared" si="16"/>
        <v>PE36A</v>
      </c>
      <c r="H156" s="11">
        <f t="shared" si="13"/>
        <v>362</v>
      </c>
      <c r="I156" s="12">
        <f>'IMD 2016 - Entrada'!I156+'IMD 2016 - Salida'!I156</f>
        <v>26</v>
      </c>
      <c r="J156" s="12">
        <f>'IMD 2016 - Entrada'!J156+'IMD 2016 - Salida'!J156</f>
        <v>27</v>
      </c>
      <c r="K156" s="12">
        <f>'IMD 2016 - Entrada'!K156+'IMD 2016 - Salida'!K156</f>
        <v>28</v>
      </c>
      <c r="L156" s="12">
        <f>'IMD 2016 - Entrada'!L156+'IMD 2016 - Salida'!L156</f>
        <v>1</v>
      </c>
      <c r="M156" s="12">
        <f>'IMD 2016 - Entrada'!M156+'IMD 2016 - Salida'!M156</f>
        <v>29</v>
      </c>
      <c r="N156" s="12">
        <f>'IMD 2016 - Entrada'!N156+'IMD 2016 - Salida'!N156</f>
        <v>0</v>
      </c>
      <c r="O156" s="12">
        <f>'IMD 2016 - Entrada'!O156+'IMD 2016 - Salida'!O156</f>
        <v>1</v>
      </c>
      <c r="P156" s="12">
        <f>'IMD 2016 - Entrada'!P156+'IMD 2016 - Salida'!P156</f>
        <v>26</v>
      </c>
      <c r="Q156" s="12">
        <f>'IMD 2016 - Entrada'!Q156+'IMD 2016 - Salida'!Q156</f>
        <v>28</v>
      </c>
      <c r="R156" s="12">
        <f>'IMD 2016 - Entrada'!R156+'IMD 2016 - Salida'!R156</f>
        <v>11</v>
      </c>
      <c r="S156" s="12">
        <f>'IMD 2016 - Entrada'!S156+'IMD 2016 - Salida'!S156</f>
        <v>5</v>
      </c>
      <c r="T156" s="12">
        <f>'IMD 2016 - Entrada'!T156+'IMD 2016 - Salida'!T156</f>
        <v>4</v>
      </c>
      <c r="U156" s="12">
        <f>'IMD 2016 - Entrada'!U156+'IMD 2016 - Salida'!U156</f>
        <v>64</v>
      </c>
      <c r="V156" s="12">
        <f>'IMD 2016 - Entrada'!V156+'IMD 2016 - Salida'!V156</f>
        <v>76</v>
      </c>
      <c r="W156" s="12">
        <f>'IMD 2016 - Entrada'!W156+'IMD 2016 - Salida'!W156</f>
        <v>31</v>
      </c>
      <c r="X156" s="12">
        <f>'IMD 2016 - Entrada'!X156+'IMD 2016 - Salida'!X156</f>
        <v>0</v>
      </c>
      <c r="Y156" s="12">
        <f>'IMD 2016 - Entrada'!Y156+'IMD 2016 - Salida'!Y156</f>
        <v>0</v>
      </c>
      <c r="Z156" s="12">
        <f>'IMD 2016 - Entrada'!Z156+'IMD 2016 - Salida'!Z156</f>
        <v>1</v>
      </c>
      <c r="AA156" s="12">
        <f>'IMD 2016 - Entrada'!AA156+'IMD 2016 - Salida'!AA156</f>
        <v>4</v>
      </c>
      <c r="AB156" s="12">
        <f>'IMD 2016 - Entrada'!AB156+'IMD 2016 - Salida'!AB156</f>
        <v>0</v>
      </c>
      <c r="AC156" s="10" t="str">
        <f t="shared" si="14"/>
        <v>Moquegua</v>
      </c>
    </row>
    <row r="157" spans="2:29" s="18" customFormat="1" x14ac:dyDescent="0.15">
      <c r="B157" s="9">
        <f t="shared" si="15"/>
        <v>151</v>
      </c>
      <c r="C157" s="9" t="s">
        <v>991</v>
      </c>
      <c r="D157" s="10" t="str">
        <f t="shared" si="16"/>
        <v>Punta Colorada</v>
      </c>
      <c r="E157" s="10" t="str">
        <f t="shared" si="16"/>
        <v>Dv. Ite (PE-1SF/TA-104)</v>
      </c>
      <c r="F157" s="10" t="str">
        <f t="shared" si="16"/>
        <v>Boca del Río</v>
      </c>
      <c r="G157" s="9" t="str">
        <f t="shared" si="16"/>
        <v>PE1SF</v>
      </c>
      <c r="H157" s="11">
        <f t="shared" si="13"/>
        <v>1069</v>
      </c>
      <c r="I157" s="12">
        <f>'IMD 2016 - Entrada'!I157+'IMD 2016 - Salida'!I157</f>
        <v>339</v>
      </c>
      <c r="J157" s="12">
        <f>'IMD 2016 - Entrada'!J157+'IMD 2016 - Salida'!J157</f>
        <v>193</v>
      </c>
      <c r="K157" s="12">
        <f>'IMD 2016 - Entrada'!K157+'IMD 2016 - Salida'!K157</f>
        <v>106</v>
      </c>
      <c r="L157" s="12">
        <f>'IMD 2016 - Entrada'!L157+'IMD 2016 - Salida'!L157</f>
        <v>22</v>
      </c>
      <c r="M157" s="12">
        <f>'IMD 2016 - Entrada'!M157+'IMD 2016 - Salida'!M157</f>
        <v>39</v>
      </c>
      <c r="N157" s="12">
        <f>'IMD 2016 - Entrada'!N157+'IMD 2016 - Salida'!N157</f>
        <v>4</v>
      </c>
      <c r="O157" s="12">
        <f>'IMD 2016 - Entrada'!O157+'IMD 2016 - Salida'!O157</f>
        <v>21</v>
      </c>
      <c r="P157" s="12">
        <f>'IMD 2016 - Entrada'!P157+'IMD 2016 - Salida'!P157</f>
        <v>58</v>
      </c>
      <c r="Q157" s="12">
        <f>'IMD 2016 - Entrada'!Q157+'IMD 2016 - Salida'!Q157</f>
        <v>76</v>
      </c>
      <c r="R157" s="12">
        <f>'IMD 2016 - Entrada'!R157+'IMD 2016 - Salida'!R157</f>
        <v>34</v>
      </c>
      <c r="S157" s="12">
        <f>'IMD 2016 - Entrada'!S157+'IMD 2016 - Salida'!S157</f>
        <v>13</v>
      </c>
      <c r="T157" s="12">
        <f>'IMD 2016 - Entrada'!T157+'IMD 2016 - Salida'!T157</f>
        <v>16</v>
      </c>
      <c r="U157" s="12">
        <f>'IMD 2016 - Entrada'!U157+'IMD 2016 - Salida'!U157</f>
        <v>13</v>
      </c>
      <c r="V157" s="12">
        <f>'IMD 2016 - Entrada'!V157+'IMD 2016 - Salida'!V157</f>
        <v>37</v>
      </c>
      <c r="W157" s="12">
        <f>'IMD 2016 - Entrada'!W157+'IMD 2016 - Salida'!W157</f>
        <v>91</v>
      </c>
      <c r="X157" s="12">
        <f>'IMD 2016 - Entrada'!X157+'IMD 2016 - Salida'!X157</f>
        <v>4</v>
      </c>
      <c r="Y157" s="12">
        <f>'IMD 2016 - Entrada'!Y157+'IMD 2016 - Salida'!Y157</f>
        <v>1</v>
      </c>
      <c r="Z157" s="12">
        <f>'IMD 2016 - Entrada'!Z157+'IMD 2016 - Salida'!Z157</f>
        <v>1</v>
      </c>
      <c r="AA157" s="12">
        <f>'IMD 2016 - Entrada'!AA157+'IMD 2016 - Salida'!AA157</f>
        <v>1</v>
      </c>
      <c r="AB157" s="12">
        <f>'IMD 2016 - Entrada'!AB157+'IMD 2016 - Salida'!AB157</f>
        <v>0</v>
      </c>
      <c r="AC157" s="10" t="str">
        <f t="shared" si="14"/>
        <v>Tacna</v>
      </c>
    </row>
    <row r="158" spans="2:29" s="18" customFormat="1" x14ac:dyDescent="0.15">
      <c r="B158" s="9">
        <f t="shared" si="15"/>
        <v>152</v>
      </c>
      <c r="C158" s="9" t="s">
        <v>998</v>
      </c>
      <c r="D158" s="10" t="str">
        <f t="shared" si="16"/>
        <v>Pachia</v>
      </c>
      <c r="E158" s="10" t="str">
        <f t="shared" si="16"/>
        <v>Dv. Calama</v>
      </c>
      <c r="F158" s="10" t="str">
        <f t="shared" si="16"/>
        <v>Miculla (Dv. Baños)</v>
      </c>
      <c r="G158" s="9" t="str">
        <f t="shared" si="16"/>
        <v>PE040</v>
      </c>
      <c r="H158" s="11">
        <f t="shared" si="13"/>
        <v>888</v>
      </c>
      <c r="I158" s="12">
        <f>'IMD 2016 - Entrada'!I158+'IMD 2016 - Salida'!I158</f>
        <v>158</v>
      </c>
      <c r="J158" s="12">
        <f>'IMD 2016 - Entrada'!J158+'IMD 2016 - Salida'!J158</f>
        <v>185</v>
      </c>
      <c r="K158" s="12">
        <f>'IMD 2016 - Entrada'!K158+'IMD 2016 - Salida'!K158</f>
        <v>178</v>
      </c>
      <c r="L158" s="12">
        <f>'IMD 2016 - Entrada'!L158+'IMD 2016 - Salida'!L158</f>
        <v>83</v>
      </c>
      <c r="M158" s="12">
        <f>'IMD 2016 - Entrada'!M158+'IMD 2016 - Salida'!M158</f>
        <v>31</v>
      </c>
      <c r="N158" s="12">
        <f>'IMD 2016 - Entrada'!N158+'IMD 2016 - Salida'!N158</f>
        <v>139</v>
      </c>
      <c r="O158" s="12">
        <f>'IMD 2016 - Entrada'!O158+'IMD 2016 - Salida'!O158</f>
        <v>5</v>
      </c>
      <c r="P158" s="12">
        <f>'IMD 2016 - Entrada'!P158+'IMD 2016 - Salida'!P158</f>
        <v>2</v>
      </c>
      <c r="Q158" s="12">
        <f>'IMD 2016 - Entrada'!Q158+'IMD 2016 - Salida'!Q158</f>
        <v>52</v>
      </c>
      <c r="R158" s="12">
        <f>'IMD 2016 - Entrada'!R158+'IMD 2016 - Salida'!R158</f>
        <v>20</v>
      </c>
      <c r="S158" s="12">
        <f>'IMD 2016 - Entrada'!S158+'IMD 2016 - Salida'!S158</f>
        <v>2</v>
      </c>
      <c r="T158" s="12">
        <f>'IMD 2016 - Entrada'!T158+'IMD 2016 - Salida'!T158</f>
        <v>15</v>
      </c>
      <c r="U158" s="12">
        <f>'IMD 2016 - Entrada'!U158+'IMD 2016 - Salida'!U158</f>
        <v>4</v>
      </c>
      <c r="V158" s="12">
        <f>'IMD 2016 - Entrada'!V158+'IMD 2016 - Salida'!V158</f>
        <v>9</v>
      </c>
      <c r="W158" s="12">
        <f>'IMD 2016 - Entrada'!W158+'IMD 2016 - Salida'!W158</f>
        <v>5</v>
      </c>
      <c r="X158" s="12">
        <f>'IMD 2016 - Entrada'!X158+'IMD 2016 - Salida'!X158</f>
        <v>0</v>
      </c>
      <c r="Y158" s="12">
        <f>'IMD 2016 - Entrada'!Y158+'IMD 2016 - Salida'!Y158</f>
        <v>0</v>
      </c>
      <c r="Z158" s="12">
        <f>'IMD 2016 - Entrada'!Z158+'IMD 2016 - Salida'!Z158</f>
        <v>0</v>
      </c>
      <c r="AA158" s="12">
        <f>'IMD 2016 - Entrada'!AA158+'IMD 2016 - Salida'!AA158</f>
        <v>0</v>
      </c>
      <c r="AB158" s="12">
        <f>'IMD 2016 - Entrada'!AB158+'IMD 2016 - Salida'!AB158</f>
        <v>0</v>
      </c>
      <c r="AC158" s="10" t="str">
        <f t="shared" si="14"/>
        <v>Tacna</v>
      </c>
    </row>
    <row r="159" spans="2:29" s="18" customFormat="1" x14ac:dyDescent="0.15">
      <c r="B159" s="9">
        <f t="shared" si="15"/>
        <v>153</v>
      </c>
      <c r="C159" s="9" t="s">
        <v>1005</v>
      </c>
      <c r="D159" s="10" t="str">
        <f t="shared" si="16"/>
        <v>Miculla</v>
      </c>
      <c r="E159" s="10" t="str">
        <f t="shared" si="16"/>
        <v>Dv. Calama</v>
      </c>
      <c r="F159" s="10" t="str">
        <f t="shared" si="16"/>
        <v>Miculla (Dv. Baños)</v>
      </c>
      <c r="G159" s="9" t="str">
        <f t="shared" si="16"/>
        <v>PE040</v>
      </c>
      <c r="H159" s="11">
        <f t="shared" si="13"/>
        <v>224</v>
      </c>
      <c r="I159" s="12">
        <f>'IMD 2016 - Entrada'!I159+'IMD 2016 - Salida'!I159</f>
        <v>33</v>
      </c>
      <c r="J159" s="12">
        <f>'IMD 2016 - Entrada'!J159+'IMD 2016 - Salida'!J159</f>
        <v>31</v>
      </c>
      <c r="K159" s="12">
        <f>'IMD 2016 - Entrada'!K159+'IMD 2016 - Salida'!K159</f>
        <v>84</v>
      </c>
      <c r="L159" s="12">
        <f>'IMD 2016 - Entrada'!L159+'IMD 2016 - Salida'!L159</f>
        <v>9</v>
      </c>
      <c r="M159" s="12">
        <f>'IMD 2016 - Entrada'!M159+'IMD 2016 - Salida'!M159</f>
        <v>17</v>
      </c>
      <c r="N159" s="12">
        <f>'IMD 2016 - Entrada'!N159+'IMD 2016 - Salida'!N159</f>
        <v>4</v>
      </c>
      <c r="O159" s="12">
        <f>'IMD 2016 - Entrada'!O159+'IMD 2016 - Salida'!O159</f>
        <v>3</v>
      </c>
      <c r="P159" s="12">
        <f>'IMD 2016 - Entrada'!P159+'IMD 2016 - Salida'!P159</f>
        <v>0</v>
      </c>
      <c r="Q159" s="12">
        <f>'IMD 2016 - Entrada'!Q159+'IMD 2016 - Salida'!Q159</f>
        <v>18</v>
      </c>
      <c r="R159" s="12">
        <f>'IMD 2016 - Entrada'!R159+'IMD 2016 - Salida'!R159</f>
        <v>10</v>
      </c>
      <c r="S159" s="12">
        <f>'IMD 2016 - Entrada'!S159+'IMD 2016 - Salida'!S159</f>
        <v>1</v>
      </c>
      <c r="T159" s="12">
        <f>'IMD 2016 - Entrada'!T159+'IMD 2016 - Salida'!T159</f>
        <v>2</v>
      </c>
      <c r="U159" s="12">
        <f>'IMD 2016 - Entrada'!U159+'IMD 2016 - Salida'!U159</f>
        <v>0</v>
      </c>
      <c r="V159" s="12">
        <f>'IMD 2016 - Entrada'!V159+'IMD 2016 - Salida'!V159</f>
        <v>7</v>
      </c>
      <c r="W159" s="12">
        <f>'IMD 2016 - Entrada'!W159+'IMD 2016 - Salida'!W159</f>
        <v>5</v>
      </c>
      <c r="X159" s="12">
        <f>'IMD 2016 - Entrada'!X159+'IMD 2016 - Salida'!X159</f>
        <v>0</v>
      </c>
      <c r="Y159" s="12">
        <f>'IMD 2016 - Entrada'!Y159+'IMD 2016 - Salida'!Y159</f>
        <v>0</v>
      </c>
      <c r="Z159" s="12">
        <f>'IMD 2016 - Entrada'!Z159+'IMD 2016 - Salida'!Z159</f>
        <v>0</v>
      </c>
      <c r="AA159" s="12">
        <f>'IMD 2016 - Entrada'!AA159+'IMD 2016 - Salida'!AA159</f>
        <v>0</v>
      </c>
      <c r="AB159" s="12">
        <f>'IMD 2016 - Entrada'!AB159+'IMD 2016 - Salida'!AB159</f>
        <v>0</v>
      </c>
      <c r="AC159" s="10" t="str">
        <f t="shared" si="14"/>
        <v>Tacna</v>
      </c>
    </row>
    <row r="160" spans="2:29" s="18" customFormat="1" x14ac:dyDescent="0.15">
      <c r="B160" s="9">
        <f t="shared" si="15"/>
        <v>154</v>
      </c>
      <c r="C160" s="9" t="s">
        <v>1008</v>
      </c>
      <c r="D160" s="10" t="str">
        <f t="shared" si="16"/>
        <v>Pocuyo</v>
      </c>
      <c r="E160" s="10" t="str">
        <f t="shared" si="16"/>
        <v>Rosaspata</v>
      </c>
      <c r="F160" s="10" t="str">
        <f t="shared" si="16"/>
        <v>Dv. Collpa</v>
      </c>
      <c r="G160" s="9" t="str">
        <f t="shared" si="16"/>
        <v>PE40A</v>
      </c>
      <c r="H160" s="11">
        <f t="shared" si="13"/>
        <v>115</v>
      </c>
      <c r="I160" s="12">
        <f>'IMD 2016 - Entrada'!I160+'IMD 2016 - Salida'!I160</f>
        <v>2</v>
      </c>
      <c r="J160" s="12">
        <f>'IMD 2016 - Entrada'!J160+'IMD 2016 - Salida'!J160</f>
        <v>1</v>
      </c>
      <c r="K160" s="12">
        <f>'IMD 2016 - Entrada'!K160+'IMD 2016 - Salida'!K160</f>
        <v>58</v>
      </c>
      <c r="L160" s="12">
        <f>'IMD 2016 - Entrada'!L160+'IMD 2016 - Salida'!L160</f>
        <v>0</v>
      </c>
      <c r="M160" s="12">
        <f>'IMD 2016 - Entrada'!M160+'IMD 2016 - Salida'!M160</f>
        <v>9</v>
      </c>
      <c r="N160" s="12">
        <f>'IMD 2016 - Entrada'!N160+'IMD 2016 - Salida'!N160</f>
        <v>14</v>
      </c>
      <c r="O160" s="12">
        <f>'IMD 2016 - Entrada'!O160+'IMD 2016 - Salida'!O160</f>
        <v>4</v>
      </c>
      <c r="P160" s="12">
        <f>'IMD 2016 - Entrada'!P160+'IMD 2016 - Salida'!P160</f>
        <v>0</v>
      </c>
      <c r="Q160" s="12">
        <f>'IMD 2016 - Entrada'!Q160+'IMD 2016 - Salida'!Q160</f>
        <v>5</v>
      </c>
      <c r="R160" s="12">
        <f>'IMD 2016 - Entrada'!R160+'IMD 2016 - Salida'!R160</f>
        <v>10</v>
      </c>
      <c r="S160" s="12">
        <f>'IMD 2016 - Entrada'!S160+'IMD 2016 - Salida'!S160</f>
        <v>1</v>
      </c>
      <c r="T160" s="12">
        <f>'IMD 2016 - Entrada'!T160+'IMD 2016 - Salida'!T160</f>
        <v>0</v>
      </c>
      <c r="U160" s="12">
        <f>'IMD 2016 - Entrada'!U160+'IMD 2016 - Salida'!U160</f>
        <v>2</v>
      </c>
      <c r="V160" s="12">
        <f>'IMD 2016 - Entrada'!V160+'IMD 2016 - Salida'!V160</f>
        <v>3</v>
      </c>
      <c r="W160" s="12">
        <f>'IMD 2016 - Entrada'!W160+'IMD 2016 - Salida'!W160</f>
        <v>6</v>
      </c>
      <c r="X160" s="12">
        <f>'IMD 2016 - Entrada'!X160+'IMD 2016 - Salida'!X160</f>
        <v>0</v>
      </c>
      <c r="Y160" s="12">
        <f>'IMD 2016 - Entrada'!Y160+'IMD 2016 - Salida'!Y160</f>
        <v>0</v>
      </c>
      <c r="Z160" s="12">
        <f>'IMD 2016 - Entrada'!Z160+'IMD 2016 - Salida'!Z160</f>
        <v>0</v>
      </c>
      <c r="AA160" s="12">
        <f>'IMD 2016 - Entrada'!AA160+'IMD 2016 - Salida'!AA160</f>
        <v>0</v>
      </c>
      <c r="AB160" s="12">
        <f>'IMD 2016 - Entrada'!AB160+'IMD 2016 - Salida'!AB160</f>
        <v>0</v>
      </c>
      <c r="AC160" s="10" t="str">
        <f t="shared" si="14"/>
        <v>Tacna</v>
      </c>
    </row>
    <row r="161" spans="2:29" s="18" customFormat="1" x14ac:dyDescent="0.15">
      <c r="B161" s="9">
        <f t="shared" si="15"/>
        <v>155</v>
      </c>
      <c r="C161" s="9" t="s">
        <v>1015</v>
      </c>
      <c r="D161" s="10" t="str">
        <f t="shared" si="16"/>
        <v>Rosaspata</v>
      </c>
      <c r="E161" s="10" t="str">
        <f t="shared" si="16"/>
        <v>Rosaspata (PE-040/PE-40A)</v>
      </c>
      <c r="F161" s="10" t="str">
        <f t="shared" si="16"/>
        <v>TRIPARTITO (Perú/Bolivia/Chile)</v>
      </c>
      <c r="G161" s="9" t="str">
        <f t="shared" si="16"/>
        <v>PE040</v>
      </c>
      <c r="H161" s="11">
        <f t="shared" si="13"/>
        <v>29</v>
      </c>
      <c r="I161" s="12">
        <f>'IMD 2016 - Entrada'!I161+'IMD 2016 - Salida'!I161</f>
        <v>0</v>
      </c>
      <c r="J161" s="12">
        <f>'IMD 2016 - Entrada'!J161+'IMD 2016 - Salida'!J161</f>
        <v>0</v>
      </c>
      <c r="K161" s="12">
        <f>'IMD 2016 - Entrada'!K161+'IMD 2016 - Salida'!K161</f>
        <v>13</v>
      </c>
      <c r="L161" s="12">
        <f>'IMD 2016 - Entrada'!L161+'IMD 2016 - Salida'!L161</f>
        <v>0</v>
      </c>
      <c r="M161" s="12">
        <f>'IMD 2016 - Entrada'!M161+'IMD 2016 - Salida'!M161</f>
        <v>1</v>
      </c>
      <c r="N161" s="12">
        <f>'IMD 2016 - Entrada'!N161+'IMD 2016 - Salida'!N161</f>
        <v>0</v>
      </c>
      <c r="O161" s="12">
        <f>'IMD 2016 - Entrada'!O161+'IMD 2016 - Salida'!O161</f>
        <v>0</v>
      </c>
      <c r="P161" s="12">
        <f>'IMD 2016 - Entrada'!P161+'IMD 2016 - Salida'!P161</f>
        <v>0</v>
      </c>
      <c r="Q161" s="12">
        <f>'IMD 2016 - Entrada'!Q161+'IMD 2016 - Salida'!Q161</f>
        <v>4</v>
      </c>
      <c r="R161" s="12">
        <f>'IMD 2016 - Entrada'!R161+'IMD 2016 - Salida'!R161</f>
        <v>10</v>
      </c>
      <c r="S161" s="12">
        <f>'IMD 2016 - Entrada'!S161+'IMD 2016 - Salida'!S161</f>
        <v>1</v>
      </c>
      <c r="T161" s="12">
        <f>'IMD 2016 - Entrada'!T161+'IMD 2016 - Salida'!T161</f>
        <v>0</v>
      </c>
      <c r="U161" s="12">
        <f>'IMD 2016 - Entrada'!U161+'IMD 2016 - Salida'!U161</f>
        <v>0</v>
      </c>
      <c r="V161" s="12">
        <f>'IMD 2016 - Entrada'!V161+'IMD 2016 - Salida'!V161</f>
        <v>0</v>
      </c>
      <c r="W161" s="12">
        <f>'IMD 2016 - Entrada'!W161+'IMD 2016 - Salida'!W161</f>
        <v>0</v>
      </c>
      <c r="X161" s="12">
        <f>'IMD 2016 - Entrada'!X161+'IMD 2016 - Salida'!X161</f>
        <v>0</v>
      </c>
      <c r="Y161" s="12">
        <f>'IMD 2016 - Entrada'!Y161+'IMD 2016 - Salida'!Y161</f>
        <v>0</v>
      </c>
      <c r="Z161" s="12">
        <f>'IMD 2016 - Entrada'!Z161+'IMD 2016 - Salida'!Z161</f>
        <v>0</v>
      </c>
      <c r="AA161" s="12">
        <f>'IMD 2016 - Entrada'!AA161+'IMD 2016 - Salida'!AA161</f>
        <v>0</v>
      </c>
      <c r="AB161" s="12">
        <f>'IMD 2016 - Entrada'!AB161+'IMD 2016 - Salida'!AB161</f>
        <v>0</v>
      </c>
      <c r="AC161" s="10" t="str">
        <f t="shared" si="14"/>
        <v>Tacna</v>
      </c>
    </row>
    <row r="162" spans="2:29" s="18" customFormat="1" x14ac:dyDescent="0.15">
      <c r="B162" s="9">
        <f t="shared" si="15"/>
        <v>156</v>
      </c>
      <c r="C162" s="9" t="s">
        <v>1020</v>
      </c>
      <c r="D162" s="10" t="str">
        <f t="shared" si="16"/>
        <v>Ticaco</v>
      </c>
      <c r="E162" s="10" t="str">
        <f t="shared" si="16"/>
        <v>Tarata (PE-038/PE-38B)</v>
      </c>
      <c r="F162" s="10" t="str">
        <f t="shared" si="16"/>
        <v>Challaguaya</v>
      </c>
      <c r="G162" s="9" t="str">
        <f t="shared" si="16"/>
        <v>PE38B</v>
      </c>
      <c r="H162" s="11">
        <f t="shared" si="13"/>
        <v>110</v>
      </c>
      <c r="I162" s="12">
        <f>'IMD 2016 - Entrada'!I162+'IMD 2016 - Salida'!I162</f>
        <v>9</v>
      </c>
      <c r="J162" s="12">
        <f>'IMD 2016 - Entrada'!J162+'IMD 2016 - Salida'!J162</f>
        <v>7</v>
      </c>
      <c r="K162" s="12">
        <f>'IMD 2016 - Entrada'!K162+'IMD 2016 - Salida'!K162</f>
        <v>30</v>
      </c>
      <c r="L162" s="12">
        <f>'IMD 2016 - Entrada'!L162+'IMD 2016 - Salida'!L162</f>
        <v>4</v>
      </c>
      <c r="M162" s="12">
        <f>'IMD 2016 - Entrada'!M162+'IMD 2016 - Salida'!M162</f>
        <v>27</v>
      </c>
      <c r="N162" s="12">
        <f>'IMD 2016 - Entrada'!N162+'IMD 2016 - Salida'!N162</f>
        <v>0</v>
      </c>
      <c r="O162" s="12">
        <f>'IMD 2016 - Entrada'!O162+'IMD 2016 - Salida'!O162</f>
        <v>5</v>
      </c>
      <c r="P162" s="12">
        <f>'IMD 2016 - Entrada'!P162+'IMD 2016 - Salida'!P162</f>
        <v>0</v>
      </c>
      <c r="Q162" s="12">
        <f>'IMD 2016 - Entrada'!Q162+'IMD 2016 - Salida'!Q162</f>
        <v>21</v>
      </c>
      <c r="R162" s="12">
        <f>'IMD 2016 - Entrada'!R162+'IMD 2016 - Salida'!R162</f>
        <v>5</v>
      </c>
      <c r="S162" s="12">
        <f>'IMD 2016 - Entrada'!S162+'IMD 2016 - Salida'!S162</f>
        <v>2</v>
      </c>
      <c r="T162" s="12">
        <f>'IMD 2016 - Entrada'!T162+'IMD 2016 - Salida'!T162</f>
        <v>0</v>
      </c>
      <c r="U162" s="12">
        <f>'IMD 2016 - Entrada'!U162+'IMD 2016 - Salida'!U162</f>
        <v>0</v>
      </c>
      <c r="V162" s="12">
        <f>'IMD 2016 - Entrada'!V162+'IMD 2016 - Salida'!V162</f>
        <v>0</v>
      </c>
      <c r="W162" s="12">
        <f>'IMD 2016 - Entrada'!W162+'IMD 2016 - Salida'!W162</f>
        <v>0</v>
      </c>
      <c r="X162" s="12">
        <f>'IMD 2016 - Entrada'!X162+'IMD 2016 - Salida'!X162</f>
        <v>0</v>
      </c>
      <c r="Y162" s="12">
        <f>'IMD 2016 - Entrada'!Y162+'IMD 2016 - Salida'!Y162</f>
        <v>0</v>
      </c>
      <c r="Z162" s="12">
        <f>'IMD 2016 - Entrada'!Z162+'IMD 2016 - Salida'!Z162</f>
        <v>0</v>
      </c>
      <c r="AA162" s="12">
        <f>'IMD 2016 - Entrada'!AA162+'IMD 2016 - Salida'!AA162</f>
        <v>0</v>
      </c>
      <c r="AB162" s="12">
        <f>'IMD 2016 - Entrada'!AB162+'IMD 2016 - Salida'!AB162</f>
        <v>0</v>
      </c>
      <c r="AC162" s="10" t="str">
        <f t="shared" si="14"/>
        <v>Tacna</v>
      </c>
    </row>
    <row r="163" spans="2:29" s="18" customFormat="1" x14ac:dyDescent="0.15">
      <c r="B163" s="9">
        <f t="shared" si="15"/>
        <v>157</v>
      </c>
      <c r="C163" s="9" t="s">
        <v>1027</v>
      </c>
      <c r="D163" s="10" t="str">
        <f t="shared" si="16"/>
        <v>Capaso</v>
      </c>
      <c r="E163" s="10" t="str">
        <f t="shared" si="16"/>
        <v>Challapalca (Lím. Dep. Tacna/Puno)</v>
      </c>
      <c r="F163" s="10" t="str">
        <f t="shared" si="16"/>
        <v>Capazo</v>
      </c>
      <c r="G163" s="9" t="str">
        <f t="shared" si="16"/>
        <v>PE038</v>
      </c>
      <c r="H163" s="11">
        <f t="shared" si="13"/>
        <v>194</v>
      </c>
      <c r="I163" s="12">
        <f>'IMD 2016 - Entrada'!I163+'IMD 2016 - Salida'!I163</f>
        <v>12</v>
      </c>
      <c r="J163" s="12">
        <f>'IMD 2016 - Entrada'!J163+'IMD 2016 - Salida'!J163</f>
        <v>7</v>
      </c>
      <c r="K163" s="12">
        <f>'IMD 2016 - Entrada'!K163+'IMD 2016 - Salida'!K163</f>
        <v>65</v>
      </c>
      <c r="L163" s="12">
        <f>'IMD 2016 - Entrada'!L163+'IMD 2016 - Salida'!L163</f>
        <v>10</v>
      </c>
      <c r="M163" s="12">
        <f>'IMD 2016 - Entrada'!M163+'IMD 2016 - Salida'!M163</f>
        <v>34</v>
      </c>
      <c r="N163" s="12">
        <f>'IMD 2016 - Entrada'!N163+'IMD 2016 - Salida'!N163</f>
        <v>1</v>
      </c>
      <c r="O163" s="12">
        <f>'IMD 2016 - Entrada'!O163+'IMD 2016 - Salida'!O163</f>
        <v>2</v>
      </c>
      <c r="P163" s="12">
        <f>'IMD 2016 - Entrada'!P163+'IMD 2016 - Salida'!P163</f>
        <v>1</v>
      </c>
      <c r="Q163" s="12">
        <f>'IMD 2016 - Entrada'!Q163+'IMD 2016 - Salida'!Q163</f>
        <v>21</v>
      </c>
      <c r="R163" s="12">
        <f>'IMD 2016 - Entrada'!R163+'IMD 2016 - Salida'!R163</f>
        <v>36</v>
      </c>
      <c r="S163" s="12">
        <f>'IMD 2016 - Entrada'!S163+'IMD 2016 - Salida'!S163</f>
        <v>5</v>
      </c>
      <c r="T163" s="12">
        <f>'IMD 2016 - Entrada'!T163+'IMD 2016 - Salida'!T163</f>
        <v>0</v>
      </c>
      <c r="U163" s="12">
        <f>'IMD 2016 - Entrada'!U163+'IMD 2016 - Salida'!U163</f>
        <v>0</v>
      </c>
      <c r="V163" s="12">
        <f>'IMD 2016 - Entrada'!V163+'IMD 2016 - Salida'!V163</f>
        <v>0</v>
      </c>
      <c r="W163" s="12">
        <f>'IMD 2016 - Entrada'!W163+'IMD 2016 - Salida'!W163</f>
        <v>0</v>
      </c>
      <c r="X163" s="12">
        <f>'IMD 2016 - Entrada'!X163+'IMD 2016 - Salida'!X163</f>
        <v>0</v>
      </c>
      <c r="Y163" s="12">
        <f>'IMD 2016 - Entrada'!Y163+'IMD 2016 - Salida'!Y163</f>
        <v>0</v>
      </c>
      <c r="Z163" s="12">
        <f>'IMD 2016 - Entrada'!Z163+'IMD 2016 - Salida'!Z163</f>
        <v>0</v>
      </c>
      <c r="AA163" s="12">
        <f>'IMD 2016 - Entrada'!AA163+'IMD 2016 - Salida'!AA163</f>
        <v>0</v>
      </c>
      <c r="AB163" s="12">
        <f>'IMD 2016 - Entrada'!AB163+'IMD 2016 - Salida'!AB163</f>
        <v>0</v>
      </c>
      <c r="AC163" s="10" t="str">
        <f t="shared" si="14"/>
        <v>Tacna</v>
      </c>
    </row>
    <row r="164" spans="2:29" s="18" customFormat="1" x14ac:dyDescent="0.15">
      <c r="B164" s="9">
        <f t="shared" si="15"/>
        <v>158</v>
      </c>
      <c r="C164" s="9" t="s">
        <v>1034</v>
      </c>
      <c r="D164" s="10" t="str">
        <f t="shared" si="16"/>
        <v>Pomacagua</v>
      </c>
      <c r="E164" s="10" t="str">
        <f t="shared" si="16"/>
        <v>Dv. Pomahuaca</v>
      </c>
      <c r="F164" s="10" t="str">
        <f t="shared" si="16"/>
        <v>Dv. San Felipe</v>
      </c>
      <c r="G164" s="9" t="str">
        <f t="shared" si="16"/>
        <v>PE03N</v>
      </c>
      <c r="H164" s="11">
        <f t="shared" si="13"/>
        <v>1189</v>
      </c>
      <c r="I164" s="12">
        <f>'IMD 2016 - Entrada'!I164+'IMD 2016 - Salida'!I164</f>
        <v>105</v>
      </c>
      <c r="J164" s="12">
        <f>'IMD 2016 - Entrada'!J164+'IMD 2016 - Salida'!J164</f>
        <v>44</v>
      </c>
      <c r="K164" s="12">
        <f>'IMD 2016 - Entrada'!K164+'IMD 2016 - Salida'!K164</f>
        <v>151</v>
      </c>
      <c r="L164" s="12">
        <f>'IMD 2016 - Entrada'!L164+'IMD 2016 - Salida'!L164</f>
        <v>51</v>
      </c>
      <c r="M164" s="12">
        <f>'IMD 2016 - Entrada'!M164+'IMD 2016 - Salida'!M164</f>
        <v>95</v>
      </c>
      <c r="N164" s="12">
        <f>'IMD 2016 - Entrada'!N164+'IMD 2016 - Salida'!N164</f>
        <v>1</v>
      </c>
      <c r="O164" s="12">
        <f>'IMD 2016 - Entrada'!O164+'IMD 2016 - Salida'!O164</f>
        <v>19</v>
      </c>
      <c r="P164" s="12">
        <f>'IMD 2016 - Entrada'!P164+'IMD 2016 - Salida'!P164</f>
        <v>154</v>
      </c>
      <c r="Q164" s="12">
        <f>'IMD 2016 - Entrada'!Q164+'IMD 2016 - Salida'!Q164</f>
        <v>161</v>
      </c>
      <c r="R164" s="12">
        <f>'IMD 2016 - Entrada'!R164+'IMD 2016 - Salida'!R164</f>
        <v>108</v>
      </c>
      <c r="S164" s="12">
        <f>'IMD 2016 - Entrada'!S164+'IMD 2016 - Salida'!S164</f>
        <v>36</v>
      </c>
      <c r="T164" s="12">
        <f>'IMD 2016 - Entrada'!T164+'IMD 2016 - Salida'!T164</f>
        <v>1</v>
      </c>
      <c r="U164" s="12">
        <f>'IMD 2016 - Entrada'!U164+'IMD 2016 - Salida'!U164</f>
        <v>3</v>
      </c>
      <c r="V164" s="12">
        <f>'IMD 2016 - Entrada'!V164+'IMD 2016 - Salida'!V164</f>
        <v>8</v>
      </c>
      <c r="W164" s="12">
        <f>'IMD 2016 - Entrada'!W164+'IMD 2016 - Salida'!W164</f>
        <v>220</v>
      </c>
      <c r="X164" s="12">
        <f>'IMD 2016 - Entrada'!X164+'IMD 2016 - Salida'!X164</f>
        <v>3</v>
      </c>
      <c r="Y164" s="12">
        <f>'IMD 2016 - Entrada'!Y164+'IMD 2016 - Salida'!Y164</f>
        <v>4</v>
      </c>
      <c r="Z164" s="12">
        <f>'IMD 2016 - Entrada'!Z164+'IMD 2016 - Salida'!Z164</f>
        <v>14</v>
      </c>
      <c r="AA164" s="12">
        <f>'IMD 2016 - Entrada'!AA164+'IMD 2016 - Salida'!AA164</f>
        <v>11</v>
      </c>
      <c r="AB164" s="12">
        <f>'IMD 2016 - Entrada'!AB164+'IMD 2016 - Salida'!AB164</f>
        <v>0</v>
      </c>
      <c r="AC164" s="10" t="str">
        <f t="shared" si="14"/>
        <v>Cajamarca</v>
      </c>
    </row>
    <row r="165" spans="2:29" s="18" customFormat="1" x14ac:dyDescent="0.15">
      <c r="B165" s="9">
        <f t="shared" si="15"/>
        <v>159</v>
      </c>
      <c r="C165" s="9" t="s">
        <v>1041</v>
      </c>
      <c r="D165" s="10" t="str">
        <f t="shared" si="16"/>
        <v>San Nicolás</v>
      </c>
      <c r="E165" s="10" t="str">
        <f t="shared" si="16"/>
        <v>Corral Quemado (LD Amazonas/Cajamarca)</v>
      </c>
      <c r="F165" s="10" t="str">
        <f t="shared" si="16"/>
        <v>Chamaya (Emp. PE-04C)</v>
      </c>
      <c r="G165" s="9" t="str">
        <f t="shared" si="16"/>
        <v>PE05N</v>
      </c>
      <c r="H165" s="11">
        <f t="shared" si="13"/>
        <v>2638</v>
      </c>
      <c r="I165" s="12">
        <f>'IMD 2016 - Entrada'!I165+'IMD 2016 - Salida'!I165</f>
        <v>358</v>
      </c>
      <c r="J165" s="12">
        <f>'IMD 2016 - Entrada'!J165+'IMD 2016 - Salida'!J165</f>
        <v>425</v>
      </c>
      <c r="K165" s="12">
        <f>'IMD 2016 - Entrada'!K165+'IMD 2016 - Salida'!K165</f>
        <v>533</v>
      </c>
      <c r="L165" s="12">
        <f>'IMD 2016 - Entrada'!L165+'IMD 2016 - Salida'!L165</f>
        <v>170</v>
      </c>
      <c r="M165" s="12">
        <f>'IMD 2016 - Entrada'!M165+'IMD 2016 - Salida'!M165</f>
        <v>559</v>
      </c>
      <c r="N165" s="12">
        <f>'IMD 2016 - Entrada'!N165+'IMD 2016 - Salida'!N165</f>
        <v>2</v>
      </c>
      <c r="O165" s="12">
        <f>'IMD 2016 - Entrada'!O165+'IMD 2016 - Salida'!O165</f>
        <v>13</v>
      </c>
      <c r="P165" s="12">
        <f>'IMD 2016 - Entrada'!P165+'IMD 2016 - Salida'!P165</f>
        <v>82</v>
      </c>
      <c r="Q165" s="12">
        <f>'IMD 2016 - Entrada'!Q165+'IMD 2016 - Salida'!Q165</f>
        <v>298</v>
      </c>
      <c r="R165" s="12">
        <f>'IMD 2016 - Entrada'!R165+'IMD 2016 - Salida'!R165</f>
        <v>73</v>
      </c>
      <c r="S165" s="12">
        <f>'IMD 2016 - Entrada'!S165+'IMD 2016 - Salida'!S165</f>
        <v>15</v>
      </c>
      <c r="T165" s="12">
        <f>'IMD 2016 - Entrada'!T165+'IMD 2016 - Salida'!T165</f>
        <v>0</v>
      </c>
      <c r="U165" s="12">
        <f>'IMD 2016 - Entrada'!U165+'IMD 2016 - Salida'!U165</f>
        <v>2</v>
      </c>
      <c r="V165" s="12">
        <f>'IMD 2016 - Entrada'!V165+'IMD 2016 - Salida'!V165</f>
        <v>14</v>
      </c>
      <c r="W165" s="12">
        <f>'IMD 2016 - Entrada'!W165+'IMD 2016 - Salida'!W165</f>
        <v>81</v>
      </c>
      <c r="X165" s="12">
        <f>'IMD 2016 - Entrada'!X165+'IMD 2016 - Salida'!X165</f>
        <v>2</v>
      </c>
      <c r="Y165" s="12">
        <f>'IMD 2016 - Entrada'!Y165+'IMD 2016 - Salida'!Y165</f>
        <v>0</v>
      </c>
      <c r="Z165" s="12">
        <f>'IMD 2016 - Entrada'!Z165+'IMD 2016 - Salida'!Z165</f>
        <v>7</v>
      </c>
      <c r="AA165" s="12">
        <f>'IMD 2016 - Entrada'!AA165+'IMD 2016 - Salida'!AA165</f>
        <v>4</v>
      </c>
      <c r="AB165" s="12">
        <f>'IMD 2016 - Entrada'!AB165+'IMD 2016 - Salida'!AB165</f>
        <v>0</v>
      </c>
      <c r="AC165" s="10" t="str">
        <f t="shared" si="14"/>
        <v>Cajamarca</v>
      </c>
    </row>
    <row r="166" spans="2:29" s="18" customFormat="1" x14ac:dyDescent="0.15">
      <c r="B166" s="9">
        <f t="shared" si="15"/>
        <v>160</v>
      </c>
      <c r="C166" s="9" t="s">
        <v>1047</v>
      </c>
      <c r="D166" s="10" t="str">
        <f t="shared" si="16"/>
        <v>Puerto Ciruelo</v>
      </c>
      <c r="E166" s="10" t="str">
        <f t="shared" si="16"/>
        <v>Dv. Pto. Ciruelo</v>
      </c>
      <c r="F166" s="10" t="str">
        <f t="shared" si="16"/>
        <v>Dv. Pto. Chinchipe</v>
      </c>
      <c r="G166" s="9" t="str">
        <f t="shared" si="16"/>
        <v>PE05N</v>
      </c>
      <c r="H166" s="11">
        <f t="shared" si="13"/>
        <v>818</v>
      </c>
      <c r="I166" s="12">
        <f>'IMD 2016 - Entrada'!I166+'IMD 2016 - Salida'!I166</f>
        <v>172</v>
      </c>
      <c r="J166" s="12">
        <f>'IMD 2016 - Entrada'!J166+'IMD 2016 - Salida'!J166</f>
        <v>98</v>
      </c>
      <c r="K166" s="12">
        <f>'IMD 2016 - Entrada'!K166+'IMD 2016 - Salida'!K166</f>
        <v>180</v>
      </c>
      <c r="L166" s="12">
        <f>'IMD 2016 - Entrada'!L166+'IMD 2016 - Salida'!L166</f>
        <v>20</v>
      </c>
      <c r="M166" s="12">
        <f>'IMD 2016 - Entrada'!M166+'IMD 2016 - Salida'!M166</f>
        <v>171</v>
      </c>
      <c r="N166" s="12">
        <f>'IMD 2016 - Entrada'!N166+'IMD 2016 - Salida'!N166</f>
        <v>0</v>
      </c>
      <c r="O166" s="12">
        <f>'IMD 2016 - Entrada'!O166+'IMD 2016 - Salida'!O166</f>
        <v>0</v>
      </c>
      <c r="P166" s="12">
        <f>'IMD 2016 - Entrada'!P166+'IMD 2016 - Salida'!P166</f>
        <v>9</v>
      </c>
      <c r="Q166" s="12">
        <f>'IMD 2016 - Entrada'!Q166+'IMD 2016 - Salida'!Q166</f>
        <v>102</v>
      </c>
      <c r="R166" s="12">
        <f>'IMD 2016 - Entrada'!R166+'IMD 2016 - Salida'!R166</f>
        <v>37</v>
      </c>
      <c r="S166" s="12">
        <f>'IMD 2016 - Entrada'!S166+'IMD 2016 - Salida'!S166</f>
        <v>9</v>
      </c>
      <c r="T166" s="12">
        <f>'IMD 2016 - Entrada'!T166+'IMD 2016 - Salida'!T166</f>
        <v>1</v>
      </c>
      <c r="U166" s="12">
        <f>'IMD 2016 - Entrada'!U166+'IMD 2016 - Salida'!U166</f>
        <v>5</v>
      </c>
      <c r="V166" s="12">
        <f>'IMD 2016 - Entrada'!V166+'IMD 2016 - Salida'!V166</f>
        <v>2</v>
      </c>
      <c r="W166" s="12">
        <f>'IMD 2016 - Entrada'!W166+'IMD 2016 - Salida'!W166</f>
        <v>6</v>
      </c>
      <c r="X166" s="12">
        <f>'IMD 2016 - Entrada'!X166+'IMD 2016 - Salida'!X166</f>
        <v>1</v>
      </c>
      <c r="Y166" s="12">
        <f>'IMD 2016 - Entrada'!Y166+'IMD 2016 - Salida'!Y166</f>
        <v>2</v>
      </c>
      <c r="Z166" s="12">
        <f>'IMD 2016 - Entrada'!Z166+'IMD 2016 - Salida'!Z166</f>
        <v>1</v>
      </c>
      <c r="AA166" s="12">
        <f>'IMD 2016 - Entrada'!AA166+'IMD 2016 - Salida'!AA166</f>
        <v>2</v>
      </c>
      <c r="AB166" s="12">
        <f>'IMD 2016 - Entrada'!AB166+'IMD 2016 - Salida'!AB166</f>
        <v>0</v>
      </c>
      <c r="AC166" s="10" t="str">
        <f t="shared" si="14"/>
        <v>Cajamarca</v>
      </c>
    </row>
    <row r="167" spans="2:29" s="18" customFormat="1" x14ac:dyDescent="0.15">
      <c r="B167" s="9">
        <f t="shared" si="15"/>
        <v>161</v>
      </c>
      <c r="C167" s="9" t="s">
        <v>1053</v>
      </c>
      <c r="D167" s="10" t="str">
        <f t="shared" ref="D167:G186" si="17">VLOOKUP($C167,Estaciones_2016,D$586,0)</f>
        <v>San Jose del Alto</v>
      </c>
      <c r="E167" s="10" t="str">
        <f t="shared" si="17"/>
        <v>Tamborapa</v>
      </c>
      <c r="F167" s="10" t="str">
        <f t="shared" si="17"/>
        <v>Sondor</v>
      </c>
      <c r="G167" s="9" t="str">
        <f t="shared" si="17"/>
        <v>R-02B</v>
      </c>
      <c r="H167" s="11">
        <f t="shared" si="13"/>
        <v>552</v>
      </c>
      <c r="I167" s="12">
        <f>'IMD 2016 - Entrada'!I167+'IMD 2016 - Salida'!I167</f>
        <v>14</v>
      </c>
      <c r="J167" s="12">
        <f>'IMD 2016 - Entrada'!J167+'IMD 2016 - Salida'!J167</f>
        <v>134</v>
      </c>
      <c r="K167" s="12">
        <f>'IMD 2016 - Entrada'!K167+'IMD 2016 - Salida'!K167</f>
        <v>199</v>
      </c>
      <c r="L167" s="12">
        <f>'IMD 2016 - Entrada'!L167+'IMD 2016 - Salida'!L167</f>
        <v>5</v>
      </c>
      <c r="M167" s="12">
        <f>'IMD 2016 - Entrada'!M167+'IMD 2016 - Salida'!M167</f>
        <v>86</v>
      </c>
      <c r="N167" s="12">
        <f>'IMD 2016 - Entrada'!N167+'IMD 2016 - Salida'!N167</f>
        <v>1</v>
      </c>
      <c r="O167" s="12">
        <f>'IMD 2016 - Entrada'!O167+'IMD 2016 - Salida'!O167</f>
        <v>2</v>
      </c>
      <c r="P167" s="12">
        <f>'IMD 2016 - Entrada'!P167+'IMD 2016 - Salida'!P167</f>
        <v>0</v>
      </c>
      <c r="Q167" s="12">
        <f>'IMD 2016 - Entrada'!Q167+'IMD 2016 - Salida'!Q167</f>
        <v>106</v>
      </c>
      <c r="R167" s="12">
        <f>'IMD 2016 - Entrada'!R167+'IMD 2016 - Salida'!R167</f>
        <v>5</v>
      </c>
      <c r="S167" s="12">
        <f>'IMD 2016 - Entrada'!S167+'IMD 2016 - Salida'!S167</f>
        <v>0</v>
      </c>
      <c r="T167" s="12">
        <f>'IMD 2016 - Entrada'!T167+'IMD 2016 - Salida'!T167</f>
        <v>0</v>
      </c>
      <c r="U167" s="12">
        <f>'IMD 2016 - Entrada'!U167+'IMD 2016 - Salida'!U167</f>
        <v>0</v>
      </c>
      <c r="V167" s="12">
        <f>'IMD 2016 - Entrada'!V167+'IMD 2016 - Salida'!V167</f>
        <v>0</v>
      </c>
      <c r="W167" s="12">
        <f>'IMD 2016 - Entrada'!W167+'IMD 2016 - Salida'!W167</f>
        <v>0</v>
      </c>
      <c r="X167" s="12">
        <f>'IMD 2016 - Entrada'!X167+'IMD 2016 - Salida'!X167</f>
        <v>0</v>
      </c>
      <c r="Y167" s="12">
        <f>'IMD 2016 - Entrada'!Y167+'IMD 2016 - Salida'!Y167</f>
        <v>0</v>
      </c>
      <c r="Z167" s="12">
        <f>'IMD 2016 - Entrada'!Z167+'IMD 2016 - Salida'!Z167</f>
        <v>0</v>
      </c>
      <c r="AA167" s="12">
        <f>'IMD 2016 - Entrada'!AA167+'IMD 2016 - Salida'!AA167</f>
        <v>0</v>
      </c>
      <c r="AB167" s="12">
        <f>'IMD 2016 - Entrada'!AB167+'IMD 2016 - Salida'!AB167</f>
        <v>0</v>
      </c>
      <c r="AC167" s="10" t="str">
        <f t="shared" si="14"/>
        <v>Cajamarca</v>
      </c>
    </row>
    <row r="168" spans="2:29" s="18" customFormat="1" x14ac:dyDescent="0.15">
      <c r="B168" s="9">
        <f t="shared" si="15"/>
        <v>162</v>
      </c>
      <c r="C168" s="9" t="s">
        <v>1056</v>
      </c>
      <c r="D168" s="10" t="str">
        <f t="shared" si="17"/>
        <v>Chancay</v>
      </c>
      <c r="E168" s="10" t="str">
        <f t="shared" si="17"/>
        <v>Santa Cruz de Succhabamba</v>
      </c>
      <c r="F168" s="10" t="str">
        <f t="shared" si="17"/>
        <v>Chancay Baños</v>
      </c>
      <c r="G168" s="9" t="str">
        <f t="shared" si="17"/>
        <v>PE06B</v>
      </c>
      <c r="H168" s="11">
        <f t="shared" si="13"/>
        <v>116</v>
      </c>
      <c r="I168" s="12">
        <f>'IMD 2016 - Entrada'!I168+'IMD 2016 - Salida'!I168</f>
        <v>10</v>
      </c>
      <c r="J168" s="12">
        <f>'IMD 2016 - Entrada'!J168+'IMD 2016 - Salida'!J168</f>
        <v>7</v>
      </c>
      <c r="K168" s="12">
        <f>'IMD 2016 - Entrada'!K168+'IMD 2016 - Salida'!K168</f>
        <v>28</v>
      </c>
      <c r="L168" s="12">
        <f>'IMD 2016 - Entrada'!L168+'IMD 2016 - Salida'!L168</f>
        <v>2</v>
      </c>
      <c r="M168" s="12">
        <f>'IMD 2016 - Entrada'!M168+'IMD 2016 - Salida'!M168</f>
        <v>51</v>
      </c>
      <c r="N168" s="12">
        <f>'IMD 2016 - Entrada'!N168+'IMD 2016 - Salida'!N168</f>
        <v>2</v>
      </c>
      <c r="O168" s="12">
        <f>'IMD 2016 - Entrada'!O168+'IMD 2016 - Salida'!O168</f>
        <v>3</v>
      </c>
      <c r="P168" s="12">
        <f>'IMD 2016 - Entrada'!P168+'IMD 2016 - Salida'!P168</f>
        <v>0</v>
      </c>
      <c r="Q168" s="12">
        <f>'IMD 2016 - Entrada'!Q168+'IMD 2016 - Salida'!Q168</f>
        <v>8</v>
      </c>
      <c r="R168" s="12">
        <f>'IMD 2016 - Entrada'!R168+'IMD 2016 - Salida'!R168</f>
        <v>5</v>
      </c>
      <c r="S168" s="12">
        <f>'IMD 2016 - Entrada'!S168+'IMD 2016 - Salida'!S168</f>
        <v>0</v>
      </c>
      <c r="T168" s="12">
        <f>'IMD 2016 - Entrada'!T168+'IMD 2016 - Salida'!T168</f>
        <v>0</v>
      </c>
      <c r="U168" s="12">
        <f>'IMD 2016 - Entrada'!U168+'IMD 2016 - Salida'!U168</f>
        <v>0</v>
      </c>
      <c r="V168" s="12">
        <f>'IMD 2016 - Entrada'!V168+'IMD 2016 - Salida'!V168</f>
        <v>0</v>
      </c>
      <c r="W168" s="12">
        <f>'IMD 2016 - Entrada'!W168+'IMD 2016 - Salida'!W168</f>
        <v>0</v>
      </c>
      <c r="X168" s="12">
        <f>'IMD 2016 - Entrada'!X168+'IMD 2016 - Salida'!X168</f>
        <v>0</v>
      </c>
      <c r="Y168" s="12">
        <f>'IMD 2016 - Entrada'!Y168+'IMD 2016 - Salida'!Y168</f>
        <v>0</v>
      </c>
      <c r="Z168" s="12">
        <f>'IMD 2016 - Entrada'!Z168+'IMD 2016 - Salida'!Z168</f>
        <v>0</v>
      </c>
      <c r="AA168" s="12">
        <f>'IMD 2016 - Entrada'!AA168+'IMD 2016 - Salida'!AA168</f>
        <v>0</v>
      </c>
      <c r="AB168" s="12">
        <f>'IMD 2016 - Entrada'!AB168+'IMD 2016 - Salida'!AB168</f>
        <v>0</v>
      </c>
      <c r="AC168" s="10" t="str">
        <f t="shared" si="14"/>
        <v>Cajamarca</v>
      </c>
    </row>
    <row r="169" spans="2:29" s="18" customFormat="1" x14ac:dyDescent="0.15">
      <c r="B169" s="9">
        <f t="shared" si="15"/>
        <v>163</v>
      </c>
      <c r="C169" s="9" t="s">
        <v>1062</v>
      </c>
      <c r="D169" s="10" t="str">
        <f t="shared" si="17"/>
        <v>El Marán</v>
      </c>
      <c r="E169" s="10" t="str">
        <f t="shared" si="17"/>
        <v>Chota (PE-03N/PE-3NC)</v>
      </c>
      <c r="F169" s="10" t="str">
        <f t="shared" si="17"/>
        <v>Lajas</v>
      </c>
      <c r="G169" s="9" t="str">
        <f t="shared" si="17"/>
        <v>PE03N</v>
      </c>
      <c r="H169" s="11">
        <f t="shared" si="13"/>
        <v>1834</v>
      </c>
      <c r="I169" s="12">
        <f>'IMD 2016 - Entrada'!I169+'IMD 2016 - Salida'!I169</f>
        <v>207</v>
      </c>
      <c r="J169" s="12">
        <f>'IMD 2016 - Entrada'!J169+'IMD 2016 - Salida'!J169</f>
        <v>282</v>
      </c>
      <c r="K169" s="12">
        <f>'IMD 2016 - Entrada'!K169+'IMD 2016 - Salida'!K169</f>
        <v>319</v>
      </c>
      <c r="L169" s="12">
        <f>'IMD 2016 - Entrada'!L169+'IMD 2016 - Salida'!L169</f>
        <v>127</v>
      </c>
      <c r="M169" s="12">
        <f>'IMD 2016 - Entrada'!M169+'IMD 2016 - Salida'!M169</f>
        <v>581</v>
      </c>
      <c r="N169" s="12">
        <f>'IMD 2016 - Entrada'!N169+'IMD 2016 - Salida'!N169</f>
        <v>6</v>
      </c>
      <c r="O169" s="12">
        <f>'IMD 2016 - Entrada'!O169+'IMD 2016 - Salida'!O169</f>
        <v>57</v>
      </c>
      <c r="P169" s="12">
        <f>'IMD 2016 - Entrada'!P169+'IMD 2016 - Salida'!P169</f>
        <v>81</v>
      </c>
      <c r="Q169" s="12">
        <f>'IMD 2016 - Entrada'!Q169+'IMD 2016 - Salida'!Q169</f>
        <v>82</v>
      </c>
      <c r="R169" s="12">
        <f>'IMD 2016 - Entrada'!R169+'IMD 2016 - Salida'!R169</f>
        <v>34</v>
      </c>
      <c r="S169" s="12">
        <f>'IMD 2016 - Entrada'!S169+'IMD 2016 - Salida'!S169</f>
        <v>17</v>
      </c>
      <c r="T169" s="12">
        <f>'IMD 2016 - Entrada'!T169+'IMD 2016 - Salida'!T169</f>
        <v>11</v>
      </c>
      <c r="U169" s="12">
        <f>'IMD 2016 - Entrada'!U169+'IMD 2016 - Salida'!U169</f>
        <v>8</v>
      </c>
      <c r="V169" s="12">
        <f>'IMD 2016 - Entrada'!V169+'IMD 2016 - Salida'!V169</f>
        <v>9</v>
      </c>
      <c r="W169" s="12">
        <f>'IMD 2016 - Entrada'!W169+'IMD 2016 - Salida'!W169</f>
        <v>8</v>
      </c>
      <c r="X169" s="12">
        <f>'IMD 2016 - Entrada'!X169+'IMD 2016 - Salida'!X169</f>
        <v>2</v>
      </c>
      <c r="Y169" s="12">
        <f>'IMD 2016 - Entrada'!Y169+'IMD 2016 - Salida'!Y169</f>
        <v>1</v>
      </c>
      <c r="Z169" s="12">
        <f>'IMD 2016 - Entrada'!Z169+'IMD 2016 - Salida'!Z169</f>
        <v>2</v>
      </c>
      <c r="AA169" s="12">
        <f>'IMD 2016 - Entrada'!AA169+'IMD 2016 - Salida'!AA169</f>
        <v>0</v>
      </c>
      <c r="AB169" s="12">
        <f>'IMD 2016 - Entrada'!AB169+'IMD 2016 - Salida'!AB169</f>
        <v>0</v>
      </c>
      <c r="AC169" s="10" t="str">
        <f t="shared" si="14"/>
        <v>Cajamarca</v>
      </c>
    </row>
    <row r="170" spans="2:29" s="18" customFormat="1" x14ac:dyDescent="0.15">
      <c r="B170" s="9">
        <f t="shared" si="15"/>
        <v>164</v>
      </c>
      <c r="C170" s="9" t="s">
        <v>1068</v>
      </c>
      <c r="D170" s="10" t="str">
        <f t="shared" si="17"/>
        <v>Peredones</v>
      </c>
      <c r="E170" s="10" t="str">
        <f t="shared" si="17"/>
        <v>Puente Cumbil</v>
      </c>
      <c r="F170" s="10" t="str">
        <f t="shared" si="17"/>
        <v>Llama</v>
      </c>
      <c r="G170" s="9" t="str">
        <f t="shared" si="17"/>
        <v>PE06A</v>
      </c>
      <c r="H170" s="11">
        <f t="shared" si="13"/>
        <v>440</v>
      </c>
      <c r="I170" s="12">
        <f>'IMD 2016 - Entrada'!I170+'IMD 2016 - Salida'!I170</f>
        <v>62</v>
      </c>
      <c r="J170" s="12">
        <f>'IMD 2016 - Entrada'!J170+'IMD 2016 - Salida'!J170</f>
        <v>6</v>
      </c>
      <c r="K170" s="12">
        <f>'IMD 2016 - Entrada'!K170+'IMD 2016 - Salida'!K170</f>
        <v>92</v>
      </c>
      <c r="L170" s="12">
        <f>'IMD 2016 - Entrada'!L170+'IMD 2016 - Salida'!L170</f>
        <v>29</v>
      </c>
      <c r="M170" s="12">
        <f>'IMD 2016 - Entrada'!M170+'IMD 2016 - Salida'!M170</f>
        <v>35</v>
      </c>
      <c r="N170" s="12">
        <f>'IMD 2016 - Entrada'!N170+'IMD 2016 - Salida'!N170</f>
        <v>11</v>
      </c>
      <c r="O170" s="12">
        <f>'IMD 2016 - Entrada'!O170+'IMD 2016 - Salida'!O170</f>
        <v>55</v>
      </c>
      <c r="P170" s="12">
        <f>'IMD 2016 - Entrada'!P170+'IMD 2016 - Salida'!P170</f>
        <v>12</v>
      </c>
      <c r="Q170" s="12">
        <f>'IMD 2016 - Entrada'!Q170+'IMD 2016 - Salida'!Q170</f>
        <v>92</v>
      </c>
      <c r="R170" s="12">
        <f>'IMD 2016 - Entrada'!R170+'IMD 2016 - Salida'!R170</f>
        <v>31</v>
      </c>
      <c r="S170" s="12">
        <f>'IMD 2016 - Entrada'!S170+'IMD 2016 - Salida'!S170</f>
        <v>1</v>
      </c>
      <c r="T170" s="12">
        <f>'IMD 2016 - Entrada'!T170+'IMD 2016 - Salida'!T170</f>
        <v>0</v>
      </c>
      <c r="U170" s="12">
        <f>'IMD 2016 - Entrada'!U170+'IMD 2016 - Salida'!U170</f>
        <v>2</v>
      </c>
      <c r="V170" s="12">
        <f>'IMD 2016 - Entrada'!V170+'IMD 2016 - Salida'!V170</f>
        <v>0</v>
      </c>
      <c r="W170" s="12">
        <f>'IMD 2016 - Entrada'!W170+'IMD 2016 - Salida'!W170</f>
        <v>12</v>
      </c>
      <c r="X170" s="12">
        <f>'IMD 2016 - Entrada'!X170+'IMD 2016 - Salida'!X170</f>
        <v>0</v>
      </c>
      <c r="Y170" s="12">
        <f>'IMD 2016 - Entrada'!Y170+'IMD 2016 - Salida'!Y170</f>
        <v>0</v>
      </c>
      <c r="Z170" s="12">
        <f>'IMD 2016 - Entrada'!Z170+'IMD 2016 - Salida'!Z170</f>
        <v>0</v>
      </c>
      <c r="AA170" s="12">
        <f>'IMD 2016 - Entrada'!AA170+'IMD 2016 - Salida'!AA170</f>
        <v>0</v>
      </c>
      <c r="AB170" s="12">
        <f>'IMD 2016 - Entrada'!AB170+'IMD 2016 - Salida'!AB170</f>
        <v>0</v>
      </c>
      <c r="AC170" s="10" t="str">
        <f t="shared" si="14"/>
        <v>Cajamarca</v>
      </c>
    </row>
    <row r="171" spans="2:29" s="18" customFormat="1" x14ac:dyDescent="0.15">
      <c r="B171" s="9">
        <f t="shared" si="15"/>
        <v>165</v>
      </c>
      <c r="C171" s="9" t="s">
        <v>1073</v>
      </c>
      <c r="D171" s="10" t="str">
        <f t="shared" si="17"/>
        <v>Socota</v>
      </c>
      <c r="E171" s="10" t="str">
        <f t="shared" si="17"/>
        <v>Cutervo (Emp. PE-06A/CA-100)</v>
      </c>
      <c r="F171" s="10" t="str">
        <f t="shared" si="17"/>
        <v>Socota</v>
      </c>
      <c r="G171" s="9" t="str">
        <f t="shared" si="17"/>
        <v>CA100</v>
      </c>
      <c r="H171" s="11">
        <f t="shared" si="13"/>
        <v>267</v>
      </c>
      <c r="I171" s="12">
        <f>'IMD 2016 - Entrada'!I171+'IMD 2016 - Salida'!I171</f>
        <v>5</v>
      </c>
      <c r="J171" s="12">
        <f>'IMD 2016 - Entrada'!J171+'IMD 2016 - Salida'!J171</f>
        <v>71</v>
      </c>
      <c r="K171" s="12">
        <f>'IMD 2016 - Entrada'!K171+'IMD 2016 - Salida'!K171</f>
        <v>60</v>
      </c>
      <c r="L171" s="12">
        <f>'IMD 2016 - Entrada'!L171+'IMD 2016 - Salida'!L171</f>
        <v>1</v>
      </c>
      <c r="M171" s="12">
        <f>'IMD 2016 - Entrada'!M171+'IMD 2016 - Salida'!M171</f>
        <v>95</v>
      </c>
      <c r="N171" s="12">
        <f>'IMD 2016 - Entrada'!N171+'IMD 2016 - Salida'!N171</f>
        <v>0</v>
      </c>
      <c r="O171" s="12">
        <f>'IMD 2016 - Entrada'!O171+'IMD 2016 - Salida'!O171</f>
        <v>0</v>
      </c>
      <c r="P171" s="12">
        <f>'IMD 2016 - Entrada'!P171+'IMD 2016 - Salida'!P171</f>
        <v>0</v>
      </c>
      <c r="Q171" s="12">
        <f>'IMD 2016 - Entrada'!Q171+'IMD 2016 - Salida'!Q171</f>
        <v>30</v>
      </c>
      <c r="R171" s="12">
        <f>'IMD 2016 - Entrada'!R171+'IMD 2016 - Salida'!R171</f>
        <v>4</v>
      </c>
      <c r="S171" s="12">
        <f>'IMD 2016 - Entrada'!S171+'IMD 2016 - Salida'!S171</f>
        <v>1</v>
      </c>
      <c r="T171" s="12">
        <f>'IMD 2016 - Entrada'!T171+'IMD 2016 - Salida'!T171</f>
        <v>0</v>
      </c>
      <c r="U171" s="12">
        <f>'IMD 2016 - Entrada'!U171+'IMD 2016 - Salida'!U171</f>
        <v>0</v>
      </c>
      <c r="V171" s="12">
        <f>'IMD 2016 - Entrada'!V171+'IMD 2016 - Salida'!V171</f>
        <v>0</v>
      </c>
      <c r="W171" s="12">
        <f>'IMD 2016 - Entrada'!W171+'IMD 2016 - Salida'!W171</f>
        <v>0</v>
      </c>
      <c r="X171" s="12">
        <f>'IMD 2016 - Entrada'!X171+'IMD 2016 - Salida'!X171</f>
        <v>0</v>
      </c>
      <c r="Y171" s="12">
        <f>'IMD 2016 - Entrada'!Y171+'IMD 2016 - Salida'!Y171</f>
        <v>0</v>
      </c>
      <c r="Z171" s="12">
        <f>'IMD 2016 - Entrada'!Z171+'IMD 2016 - Salida'!Z171</f>
        <v>0</v>
      </c>
      <c r="AA171" s="12">
        <f>'IMD 2016 - Entrada'!AA171+'IMD 2016 - Salida'!AA171</f>
        <v>0</v>
      </c>
      <c r="AB171" s="12">
        <f>'IMD 2016 - Entrada'!AB171+'IMD 2016 - Salida'!AB171</f>
        <v>0</v>
      </c>
      <c r="AC171" s="10" t="str">
        <f t="shared" si="14"/>
        <v>Cajamarca</v>
      </c>
    </row>
    <row r="172" spans="2:29" s="18" customFormat="1" x14ac:dyDescent="0.15">
      <c r="B172" s="9">
        <f t="shared" si="15"/>
        <v>166</v>
      </c>
      <c r="C172" s="9" t="s">
        <v>1079</v>
      </c>
      <c r="D172" s="10" t="str">
        <f t="shared" si="17"/>
        <v>Pimpingos</v>
      </c>
      <c r="E172" s="10" t="str">
        <f t="shared" si="17"/>
        <v>Pimpingos</v>
      </c>
      <c r="F172" s="10" t="str">
        <f t="shared" si="17"/>
        <v>Cuyca (Emp. PE-04C/CA-100)</v>
      </c>
      <c r="G172" s="9" t="str">
        <f t="shared" si="17"/>
        <v>CA100</v>
      </c>
      <c r="H172" s="11">
        <f t="shared" si="13"/>
        <v>113</v>
      </c>
      <c r="I172" s="12">
        <f>'IMD 2016 - Entrada'!I172+'IMD 2016 - Salida'!I172</f>
        <v>13</v>
      </c>
      <c r="J172" s="12">
        <f>'IMD 2016 - Entrada'!J172+'IMD 2016 - Salida'!J172</f>
        <v>8</v>
      </c>
      <c r="K172" s="12">
        <f>'IMD 2016 - Entrada'!K172+'IMD 2016 - Salida'!K172</f>
        <v>40</v>
      </c>
      <c r="L172" s="12">
        <f>'IMD 2016 - Entrada'!L172+'IMD 2016 - Salida'!L172</f>
        <v>7</v>
      </c>
      <c r="M172" s="12">
        <f>'IMD 2016 - Entrada'!M172+'IMD 2016 - Salida'!M172</f>
        <v>31</v>
      </c>
      <c r="N172" s="12">
        <f>'IMD 2016 - Entrada'!N172+'IMD 2016 - Salida'!N172</f>
        <v>0</v>
      </c>
      <c r="O172" s="12">
        <f>'IMD 2016 - Entrada'!O172+'IMD 2016 - Salida'!O172</f>
        <v>0</v>
      </c>
      <c r="P172" s="12">
        <f>'IMD 2016 - Entrada'!P172+'IMD 2016 - Salida'!P172</f>
        <v>0</v>
      </c>
      <c r="Q172" s="12">
        <f>'IMD 2016 - Entrada'!Q172+'IMD 2016 - Salida'!Q172</f>
        <v>13</v>
      </c>
      <c r="R172" s="12">
        <f>'IMD 2016 - Entrada'!R172+'IMD 2016 - Salida'!R172</f>
        <v>1</v>
      </c>
      <c r="S172" s="12">
        <f>'IMD 2016 - Entrada'!S172+'IMD 2016 - Salida'!S172</f>
        <v>0</v>
      </c>
      <c r="T172" s="12">
        <f>'IMD 2016 - Entrada'!T172+'IMD 2016 - Salida'!T172</f>
        <v>0</v>
      </c>
      <c r="U172" s="12">
        <f>'IMD 2016 - Entrada'!U172+'IMD 2016 - Salida'!U172</f>
        <v>0</v>
      </c>
      <c r="V172" s="12">
        <f>'IMD 2016 - Entrada'!V172+'IMD 2016 - Salida'!V172</f>
        <v>0</v>
      </c>
      <c r="W172" s="12">
        <f>'IMD 2016 - Entrada'!W172+'IMD 2016 - Salida'!W172</f>
        <v>0</v>
      </c>
      <c r="X172" s="12">
        <f>'IMD 2016 - Entrada'!X172+'IMD 2016 - Salida'!X172</f>
        <v>0</v>
      </c>
      <c r="Y172" s="12">
        <f>'IMD 2016 - Entrada'!Y172+'IMD 2016 - Salida'!Y172</f>
        <v>0</v>
      </c>
      <c r="Z172" s="12">
        <f>'IMD 2016 - Entrada'!Z172+'IMD 2016 - Salida'!Z172</f>
        <v>0</v>
      </c>
      <c r="AA172" s="12">
        <f>'IMD 2016 - Entrada'!AA172+'IMD 2016 - Salida'!AA172</f>
        <v>0</v>
      </c>
      <c r="AB172" s="12">
        <f>'IMD 2016 - Entrada'!AB172+'IMD 2016 - Salida'!AB172</f>
        <v>0</v>
      </c>
      <c r="AC172" s="10" t="str">
        <f t="shared" si="14"/>
        <v>Cajamarca</v>
      </c>
    </row>
    <row r="173" spans="2:29" s="18" customFormat="1" x14ac:dyDescent="0.15">
      <c r="B173" s="9">
        <f t="shared" si="15"/>
        <v>167</v>
      </c>
      <c r="C173" s="9" t="s">
        <v>1084</v>
      </c>
      <c r="D173" s="10" t="str">
        <f t="shared" si="17"/>
        <v>Hualgayoc</v>
      </c>
      <c r="E173" s="10" t="str">
        <f t="shared" si="17"/>
        <v>El Empalme (PE-03N/CA-102)</v>
      </c>
      <c r="F173" s="10" t="str">
        <f t="shared" si="17"/>
        <v>Hualgayoc</v>
      </c>
      <c r="G173" s="9" t="str">
        <f t="shared" si="17"/>
        <v>PE03N</v>
      </c>
      <c r="H173" s="11">
        <f t="shared" si="13"/>
        <v>1076</v>
      </c>
      <c r="I173" s="12">
        <f>'IMD 2016 - Entrada'!I173+'IMD 2016 - Salida'!I173</f>
        <v>63</v>
      </c>
      <c r="J173" s="12">
        <f>'IMD 2016 - Entrada'!J173+'IMD 2016 - Salida'!J173</f>
        <v>33</v>
      </c>
      <c r="K173" s="12">
        <f>'IMD 2016 - Entrada'!K173+'IMD 2016 - Salida'!K173</f>
        <v>360</v>
      </c>
      <c r="L173" s="12">
        <f>'IMD 2016 - Entrada'!L173+'IMD 2016 - Salida'!L173</f>
        <v>56</v>
      </c>
      <c r="M173" s="12">
        <f>'IMD 2016 - Entrada'!M173+'IMD 2016 - Salida'!M173</f>
        <v>286</v>
      </c>
      <c r="N173" s="12">
        <f>'IMD 2016 - Entrada'!N173+'IMD 2016 - Salida'!N173</f>
        <v>4</v>
      </c>
      <c r="O173" s="12">
        <f>'IMD 2016 - Entrada'!O173+'IMD 2016 - Salida'!O173</f>
        <v>36</v>
      </c>
      <c r="P173" s="12">
        <f>'IMD 2016 - Entrada'!P173+'IMD 2016 - Salida'!P173</f>
        <v>1</v>
      </c>
      <c r="Q173" s="12">
        <f>'IMD 2016 - Entrada'!Q173+'IMD 2016 - Salida'!Q173</f>
        <v>94</v>
      </c>
      <c r="R173" s="12">
        <f>'IMD 2016 - Entrada'!R173+'IMD 2016 - Salida'!R173</f>
        <v>66</v>
      </c>
      <c r="S173" s="12">
        <f>'IMD 2016 - Entrada'!S173+'IMD 2016 - Salida'!S173</f>
        <v>4</v>
      </c>
      <c r="T173" s="12">
        <f>'IMD 2016 - Entrada'!T173+'IMD 2016 - Salida'!T173</f>
        <v>0</v>
      </c>
      <c r="U173" s="12">
        <f>'IMD 2016 - Entrada'!U173+'IMD 2016 - Salida'!U173</f>
        <v>1</v>
      </c>
      <c r="V173" s="12">
        <f>'IMD 2016 - Entrada'!V173+'IMD 2016 - Salida'!V173</f>
        <v>7</v>
      </c>
      <c r="W173" s="12">
        <f>'IMD 2016 - Entrada'!W173+'IMD 2016 - Salida'!W173</f>
        <v>60</v>
      </c>
      <c r="X173" s="12">
        <f>'IMD 2016 - Entrada'!X173+'IMD 2016 - Salida'!X173</f>
        <v>2</v>
      </c>
      <c r="Y173" s="12">
        <f>'IMD 2016 - Entrada'!Y173+'IMD 2016 - Salida'!Y173</f>
        <v>0</v>
      </c>
      <c r="Z173" s="12">
        <f>'IMD 2016 - Entrada'!Z173+'IMD 2016 - Salida'!Z173</f>
        <v>1</v>
      </c>
      <c r="AA173" s="12">
        <f>'IMD 2016 - Entrada'!AA173+'IMD 2016 - Salida'!AA173</f>
        <v>2</v>
      </c>
      <c r="AB173" s="12">
        <f>'IMD 2016 - Entrada'!AB173+'IMD 2016 - Salida'!AB173</f>
        <v>0</v>
      </c>
      <c r="AC173" s="10" t="str">
        <f t="shared" si="14"/>
        <v>Cajamarca</v>
      </c>
    </row>
    <row r="174" spans="2:29" s="18" customFormat="1" x14ac:dyDescent="0.15">
      <c r="B174" s="9">
        <f t="shared" si="15"/>
        <v>168</v>
      </c>
      <c r="C174" s="9" t="s">
        <v>1089</v>
      </c>
      <c r="D174" s="10" t="str">
        <f t="shared" si="17"/>
        <v>Jancos</v>
      </c>
      <c r="E174" s="10" t="str">
        <f t="shared" si="17"/>
        <v>San Pablo</v>
      </c>
      <c r="F174" s="10" t="str">
        <f t="shared" si="17"/>
        <v>San Miguel</v>
      </c>
      <c r="G174" s="9" t="str">
        <f t="shared" si="17"/>
        <v>CA104</v>
      </c>
      <c r="H174" s="11">
        <f t="shared" si="13"/>
        <v>249</v>
      </c>
      <c r="I174" s="12">
        <f>'IMD 2016 - Entrada'!I174+'IMD 2016 - Salida'!I174</f>
        <v>16</v>
      </c>
      <c r="J174" s="12">
        <f>'IMD 2016 - Entrada'!J174+'IMD 2016 - Salida'!J174</f>
        <v>66</v>
      </c>
      <c r="K174" s="12">
        <f>'IMD 2016 - Entrada'!K174+'IMD 2016 - Salida'!K174</f>
        <v>48</v>
      </c>
      <c r="L174" s="12">
        <f>'IMD 2016 - Entrada'!L174+'IMD 2016 - Salida'!L174</f>
        <v>6</v>
      </c>
      <c r="M174" s="12">
        <f>'IMD 2016 - Entrada'!M174+'IMD 2016 - Salida'!M174</f>
        <v>50</v>
      </c>
      <c r="N174" s="12">
        <f>'IMD 2016 - Entrada'!N174+'IMD 2016 - Salida'!N174</f>
        <v>1</v>
      </c>
      <c r="O174" s="12">
        <f>'IMD 2016 - Entrada'!O174+'IMD 2016 - Salida'!O174</f>
        <v>0</v>
      </c>
      <c r="P174" s="12">
        <f>'IMD 2016 - Entrada'!P174+'IMD 2016 - Salida'!P174</f>
        <v>0</v>
      </c>
      <c r="Q174" s="12">
        <f>'IMD 2016 - Entrada'!Q174+'IMD 2016 - Salida'!Q174</f>
        <v>48</v>
      </c>
      <c r="R174" s="12">
        <f>'IMD 2016 - Entrada'!R174+'IMD 2016 - Salida'!R174</f>
        <v>13</v>
      </c>
      <c r="S174" s="12">
        <f>'IMD 2016 - Entrada'!S174+'IMD 2016 - Salida'!S174</f>
        <v>0</v>
      </c>
      <c r="T174" s="12">
        <f>'IMD 2016 - Entrada'!T174+'IMD 2016 - Salida'!T174</f>
        <v>0</v>
      </c>
      <c r="U174" s="12">
        <f>'IMD 2016 - Entrada'!U174+'IMD 2016 - Salida'!U174</f>
        <v>0</v>
      </c>
      <c r="V174" s="12">
        <f>'IMD 2016 - Entrada'!V174+'IMD 2016 - Salida'!V174</f>
        <v>0</v>
      </c>
      <c r="W174" s="12">
        <f>'IMD 2016 - Entrada'!W174+'IMD 2016 - Salida'!W174</f>
        <v>1</v>
      </c>
      <c r="X174" s="12">
        <f>'IMD 2016 - Entrada'!X174+'IMD 2016 - Salida'!X174</f>
        <v>0</v>
      </c>
      <c r="Y174" s="12">
        <f>'IMD 2016 - Entrada'!Y174+'IMD 2016 - Salida'!Y174</f>
        <v>0</v>
      </c>
      <c r="Z174" s="12">
        <f>'IMD 2016 - Entrada'!Z174+'IMD 2016 - Salida'!Z174</f>
        <v>0</v>
      </c>
      <c r="AA174" s="12">
        <f>'IMD 2016 - Entrada'!AA174+'IMD 2016 - Salida'!AA174</f>
        <v>0</v>
      </c>
      <c r="AB174" s="12">
        <f>'IMD 2016 - Entrada'!AB174+'IMD 2016 - Salida'!AB174</f>
        <v>0</v>
      </c>
      <c r="AC174" s="10" t="str">
        <f t="shared" si="14"/>
        <v>Cajamarca</v>
      </c>
    </row>
    <row r="175" spans="2:29" s="18" customFormat="1" x14ac:dyDescent="0.15">
      <c r="B175" s="9">
        <f t="shared" si="15"/>
        <v>169</v>
      </c>
      <c r="C175" s="9" t="s">
        <v>1096</v>
      </c>
      <c r="D175" s="10" t="str">
        <f t="shared" si="17"/>
        <v>Tembladera</v>
      </c>
      <c r="E175" s="10" t="str">
        <f t="shared" si="17"/>
        <v>Emp. PE-1NI/PE-008</v>
      </c>
      <c r="F175" s="10" t="str">
        <f t="shared" si="17"/>
        <v>Pte. Chuquimango</v>
      </c>
      <c r="G175" s="9" t="str">
        <f t="shared" si="17"/>
        <v>PE008</v>
      </c>
      <c r="H175" s="11">
        <f t="shared" si="13"/>
        <v>1384</v>
      </c>
      <c r="I175" s="12">
        <f>'IMD 2016 - Entrada'!I175+'IMD 2016 - Salida'!I175</f>
        <v>179</v>
      </c>
      <c r="J175" s="12">
        <f>'IMD 2016 - Entrada'!J175+'IMD 2016 - Salida'!J175</f>
        <v>159</v>
      </c>
      <c r="K175" s="12">
        <f>'IMD 2016 - Entrada'!K175+'IMD 2016 - Salida'!K175</f>
        <v>226</v>
      </c>
      <c r="L175" s="12">
        <f>'IMD 2016 - Entrada'!L175+'IMD 2016 - Salida'!L175</f>
        <v>8</v>
      </c>
      <c r="M175" s="12">
        <f>'IMD 2016 - Entrada'!M175+'IMD 2016 - Salida'!M175</f>
        <v>111</v>
      </c>
      <c r="N175" s="12">
        <f>'IMD 2016 - Entrada'!N175+'IMD 2016 - Salida'!N175</f>
        <v>10</v>
      </c>
      <c r="O175" s="12">
        <f>'IMD 2016 - Entrada'!O175+'IMD 2016 - Salida'!O175</f>
        <v>32</v>
      </c>
      <c r="P175" s="12">
        <f>'IMD 2016 - Entrada'!P175+'IMD 2016 - Salida'!P175</f>
        <v>120</v>
      </c>
      <c r="Q175" s="12">
        <f>'IMD 2016 - Entrada'!Q175+'IMD 2016 - Salida'!Q175</f>
        <v>189</v>
      </c>
      <c r="R175" s="12">
        <f>'IMD 2016 - Entrada'!R175+'IMD 2016 - Salida'!R175</f>
        <v>87</v>
      </c>
      <c r="S175" s="12">
        <f>'IMD 2016 - Entrada'!S175+'IMD 2016 - Salida'!S175</f>
        <v>6</v>
      </c>
      <c r="T175" s="12">
        <f>'IMD 2016 - Entrada'!T175+'IMD 2016 - Salida'!T175</f>
        <v>2</v>
      </c>
      <c r="U175" s="12">
        <f>'IMD 2016 - Entrada'!U175+'IMD 2016 - Salida'!U175</f>
        <v>7</v>
      </c>
      <c r="V175" s="12">
        <f>'IMD 2016 - Entrada'!V175+'IMD 2016 - Salida'!V175</f>
        <v>12</v>
      </c>
      <c r="W175" s="12">
        <f>'IMD 2016 - Entrada'!W175+'IMD 2016 - Salida'!W175</f>
        <v>219</v>
      </c>
      <c r="X175" s="12">
        <f>'IMD 2016 - Entrada'!X175+'IMD 2016 - Salida'!X175</f>
        <v>1</v>
      </c>
      <c r="Y175" s="12">
        <f>'IMD 2016 - Entrada'!Y175+'IMD 2016 - Salida'!Y175</f>
        <v>0</v>
      </c>
      <c r="Z175" s="12">
        <f>'IMD 2016 - Entrada'!Z175+'IMD 2016 - Salida'!Z175</f>
        <v>5</v>
      </c>
      <c r="AA175" s="12">
        <f>'IMD 2016 - Entrada'!AA175+'IMD 2016 - Salida'!AA175</f>
        <v>11</v>
      </c>
      <c r="AB175" s="12">
        <f>'IMD 2016 - Entrada'!AB175+'IMD 2016 - Salida'!AB175</f>
        <v>0</v>
      </c>
      <c r="AC175" s="10" t="str">
        <f t="shared" si="14"/>
        <v>Cajamarca</v>
      </c>
    </row>
    <row r="176" spans="2:29" s="18" customFormat="1" x14ac:dyDescent="0.15">
      <c r="B176" s="9">
        <f t="shared" si="15"/>
        <v>170</v>
      </c>
      <c r="C176" s="9" t="s">
        <v>1102</v>
      </c>
      <c r="D176" s="10" t="str">
        <f t="shared" si="17"/>
        <v>Chilete</v>
      </c>
      <c r="E176" s="10" t="str">
        <f t="shared" si="17"/>
        <v>Chilete (Emp. PE-1NG/PE-008)</v>
      </c>
      <c r="F176" s="10" t="str">
        <f t="shared" si="17"/>
        <v>Km. 95+500</v>
      </c>
      <c r="G176" s="9" t="str">
        <f t="shared" si="17"/>
        <v>PE008</v>
      </c>
      <c r="H176" s="11">
        <f t="shared" si="13"/>
        <v>1187</v>
      </c>
      <c r="I176" s="12">
        <f>'IMD 2016 - Entrada'!I176+'IMD 2016 - Salida'!I176</f>
        <v>153</v>
      </c>
      <c r="J176" s="12">
        <f>'IMD 2016 - Entrada'!J176+'IMD 2016 - Salida'!J176</f>
        <v>201</v>
      </c>
      <c r="K176" s="12">
        <f>'IMD 2016 - Entrada'!K176+'IMD 2016 - Salida'!K176</f>
        <v>178</v>
      </c>
      <c r="L176" s="12">
        <f>'IMD 2016 - Entrada'!L176+'IMD 2016 - Salida'!L176</f>
        <v>16</v>
      </c>
      <c r="M176" s="12">
        <f>'IMD 2016 - Entrada'!M176+'IMD 2016 - Salida'!M176</f>
        <v>56</v>
      </c>
      <c r="N176" s="12">
        <f>'IMD 2016 - Entrada'!N176+'IMD 2016 - Salida'!N176</f>
        <v>2</v>
      </c>
      <c r="O176" s="12">
        <f>'IMD 2016 - Entrada'!O176+'IMD 2016 - Salida'!O176</f>
        <v>27</v>
      </c>
      <c r="P176" s="12">
        <f>'IMD 2016 - Entrada'!P176+'IMD 2016 - Salida'!P176</f>
        <v>112</v>
      </c>
      <c r="Q176" s="12">
        <f>'IMD 2016 - Entrada'!Q176+'IMD 2016 - Salida'!Q176</f>
        <v>148</v>
      </c>
      <c r="R176" s="12">
        <f>'IMD 2016 - Entrada'!R176+'IMD 2016 - Salida'!R176</f>
        <v>84</v>
      </c>
      <c r="S176" s="12">
        <f>'IMD 2016 - Entrada'!S176+'IMD 2016 - Salida'!S176</f>
        <v>7</v>
      </c>
      <c r="T176" s="12">
        <f>'IMD 2016 - Entrada'!T176+'IMD 2016 - Salida'!T176</f>
        <v>3</v>
      </c>
      <c r="U176" s="12">
        <f>'IMD 2016 - Entrada'!U176+'IMD 2016 - Salida'!U176</f>
        <v>4</v>
      </c>
      <c r="V176" s="12">
        <f>'IMD 2016 - Entrada'!V176+'IMD 2016 - Salida'!V176</f>
        <v>12</v>
      </c>
      <c r="W176" s="12">
        <f>'IMD 2016 - Entrada'!W176+'IMD 2016 - Salida'!W176</f>
        <v>167</v>
      </c>
      <c r="X176" s="12">
        <f>'IMD 2016 - Entrada'!X176+'IMD 2016 - Salida'!X176</f>
        <v>1</v>
      </c>
      <c r="Y176" s="12">
        <f>'IMD 2016 - Entrada'!Y176+'IMD 2016 - Salida'!Y176</f>
        <v>0</v>
      </c>
      <c r="Z176" s="12">
        <f>'IMD 2016 - Entrada'!Z176+'IMD 2016 - Salida'!Z176</f>
        <v>6</v>
      </c>
      <c r="AA176" s="12">
        <f>'IMD 2016 - Entrada'!AA176+'IMD 2016 - Salida'!AA176</f>
        <v>10</v>
      </c>
      <c r="AB176" s="12">
        <f>'IMD 2016 - Entrada'!AB176+'IMD 2016 - Salida'!AB176</f>
        <v>0</v>
      </c>
      <c r="AC176" s="10" t="str">
        <f t="shared" si="14"/>
        <v>Cajamarca</v>
      </c>
    </row>
    <row r="177" spans="2:29" s="18" customFormat="1" x14ac:dyDescent="0.15">
      <c r="B177" s="9">
        <f t="shared" si="15"/>
        <v>171</v>
      </c>
      <c r="C177" s="9" t="s">
        <v>1108</v>
      </c>
      <c r="D177" s="10" t="str">
        <f t="shared" si="17"/>
        <v>Cascas</v>
      </c>
      <c r="E177" s="10" t="str">
        <f t="shared" si="17"/>
        <v>Cascas</v>
      </c>
      <c r="F177" s="10" t="str">
        <f t="shared" si="17"/>
        <v>Lím Dep. La Libertad/Cajamarca</v>
      </c>
      <c r="G177" s="9" t="str">
        <f t="shared" si="17"/>
        <v>PE1NF</v>
      </c>
      <c r="H177" s="11">
        <f t="shared" si="13"/>
        <v>133</v>
      </c>
      <c r="I177" s="12">
        <f>'IMD 2016 - Entrada'!I177+'IMD 2016 - Salida'!I177</f>
        <v>14</v>
      </c>
      <c r="J177" s="12">
        <f>'IMD 2016 - Entrada'!J177+'IMD 2016 - Salida'!J177</f>
        <v>24</v>
      </c>
      <c r="K177" s="12">
        <f>'IMD 2016 - Entrada'!K177+'IMD 2016 - Salida'!K177</f>
        <v>42</v>
      </c>
      <c r="L177" s="12">
        <f>'IMD 2016 - Entrada'!L177+'IMD 2016 - Salida'!L177</f>
        <v>10</v>
      </c>
      <c r="M177" s="12">
        <f>'IMD 2016 - Entrada'!M177+'IMD 2016 - Salida'!M177</f>
        <v>7</v>
      </c>
      <c r="N177" s="12">
        <f>'IMD 2016 - Entrada'!N177+'IMD 2016 - Salida'!N177</f>
        <v>9</v>
      </c>
      <c r="O177" s="12">
        <f>'IMD 2016 - Entrada'!O177+'IMD 2016 - Salida'!O177</f>
        <v>0</v>
      </c>
      <c r="P177" s="12">
        <f>'IMD 2016 - Entrada'!P177+'IMD 2016 - Salida'!P177</f>
        <v>0</v>
      </c>
      <c r="Q177" s="12">
        <f>'IMD 2016 - Entrada'!Q177+'IMD 2016 - Salida'!Q177</f>
        <v>25</v>
      </c>
      <c r="R177" s="12">
        <f>'IMD 2016 - Entrada'!R177+'IMD 2016 - Salida'!R177</f>
        <v>2</v>
      </c>
      <c r="S177" s="12">
        <f>'IMD 2016 - Entrada'!S177+'IMD 2016 - Salida'!S177</f>
        <v>0</v>
      </c>
      <c r="T177" s="12">
        <f>'IMD 2016 - Entrada'!T177+'IMD 2016 - Salida'!T177</f>
        <v>0</v>
      </c>
      <c r="U177" s="12">
        <f>'IMD 2016 - Entrada'!U177+'IMD 2016 - Salida'!U177</f>
        <v>0</v>
      </c>
      <c r="V177" s="12">
        <f>'IMD 2016 - Entrada'!V177+'IMD 2016 - Salida'!V177</f>
        <v>0</v>
      </c>
      <c r="W177" s="12">
        <f>'IMD 2016 - Entrada'!W177+'IMD 2016 - Salida'!W177</f>
        <v>0</v>
      </c>
      <c r="X177" s="12">
        <f>'IMD 2016 - Entrada'!X177+'IMD 2016 - Salida'!X177</f>
        <v>0</v>
      </c>
      <c r="Y177" s="12">
        <f>'IMD 2016 - Entrada'!Y177+'IMD 2016 - Salida'!Y177</f>
        <v>0</v>
      </c>
      <c r="Z177" s="12">
        <f>'IMD 2016 - Entrada'!Z177+'IMD 2016 - Salida'!Z177</f>
        <v>0</v>
      </c>
      <c r="AA177" s="12">
        <f>'IMD 2016 - Entrada'!AA177+'IMD 2016 - Salida'!AA177</f>
        <v>0</v>
      </c>
      <c r="AB177" s="12">
        <f>'IMD 2016 - Entrada'!AB177+'IMD 2016 - Salida'!AB177</f>
        <v>0</v>
      </c>
      <c r="AC177" s="10" t="str">
        <f t="shared" si="14"/>
        <v>Cajamarca</v>
      </c>
    </row>
    <row r="178" spans="2:29" s="18" customFormat="1" x14ac:dyDescent="0.15">
      <c r="B178" s="9">
        <f t="shared" si="15"/>
        <v>172</v>
      </c>
      <c r="C178" s="9" t="s">
        <v>1113</v>
      </c>
      <c r="D178" s="10" t="str">
        <f t="shared" si="17"/>
        <v>Bellavista</v>
      </c>
      <c r="E178" s="10" t="str">
        <f t="shared" si="17"/>
        <v>Celendín</v>
      </c>
      <c r="F178" s="10" t="str">
        <f t="shared" si="17"/>
        <v>Pte. Balsas (LD. Cajamarca/Amazonas)</v>
      </c>
      <c r="G178" s="9" t="str">
        <f t="shared" si="17"/>
        <v>PE08B</v>
      </c>
      <c r="H178" s="11">
        <f t="shared" si="13"/>
        <v>298</v>
      </c>
      <c r="I178" s="12">
        <f>'IMD 2016 - Entrada'!I178+'IMD 2016 - Salida'!I178</f>
        <v>56</v>
      </c>
      <c r="J178" s="12">
        <f>'IMD 2016 - Entrada'!J178+'IMD 2016 - Salida'!J178</f>
        <v>51</v>
      </c>
      <c r="K178" s="12">
        <f>'IMD 2016 - Entrada'!K178+'IMD 2016 - Salida'!K178</f>
        <v>81</v>
      </c>
      <c r="L178" s="12">
        <f>'IMD 2016 - Entrada'!L178+'IMD 2016 - Salida'!L178</f>
        <v>15</v>
      </c>
      <c r="M178" s="12">
        <f>'IMD 2016 - Entrada'!M178+'IMD 2016 - Salida'!M178</f>
        <v>37</v>
      </c>
      <c r="N178" s="12">
        <f>'IMD 2016 - Entrada'!N178+'IMD 2016 - Salida'!N178</f>
        <v>1</v>
      </c>
      <c r="O178" s="12">
        <f>'IMD 2016 - Entrada'!O178+'IMD 2016 - Salida'!O178</f>
        <v>4</v>
      </c>
      <c r="P178" s="12">
        <f>'IMD 2016 - Entrada'!P178+'IMD 2016 - Salida'!P178</f>
        <v>0</v>
      </c>
      <c r="Q178" s="12">
        <f>'IMD 2016 - Entrada'!Q178+'IMD 2016 - Salida'!Q178</f>
        <v>45</v>
      </c>
      <c r="R178" s="12">
        <f>'IMD 2016 - Entrada'!R178+'IMD 2016 - Salida'!R178</f>
        <v>8</v>
      </c>
      <c r="S178" s="12">
        <f>'IMD 2016 - Entrada'!S178+'IMD 2016 - Salida'!S178</f>
        <v>0</v>
      </c>
      <c r="T178" s="12">
        <f>'IMD 2016 - Entrada'!T178+'IMD 2016 - Salida'!T178</f>
        <v>0</v>
      </c>
      <c r="U178" s="12">
        <f>'IMD 2016 - Entrada'!U178+'IMD 2016 - Salida'!U178</f>
        <v>0</v>
      </c>
      <c r="V178" s="12">
        <f>'IMD 2016 - Entrada'!V178+'IMD 2016 - Salida'!V178</f>
        <v>0</v>
      </c>
      <c r="W178" s="12">
        <f>'IMD 2016 - Entrada'!W178+'IMD 2016 - Salida'!W178</f>
        <v>0</v>
      </c>
      <c r="X178" s="12">
        <f>'IMD 2016 - Entrada'!X178+'IMD 2016 - Salida'!X178</f>
        <v>0</v>
      </c>
      <c r="Y178" s="12">
        <f>'IMD 2016 - Entrada'!Y178+'IMD 2016 - Salida'!Y178</f>
        <v>0</v>
      </c>
      <c r="Z178" s="12">
        <f>'IMD 2016 - Entrada'!Z178+'IMD 2016 - Salida'!Z178</f>
        <v>0</v>
      </c>
      <c r="AA178" s="12">
        <f>'IMD 2016 - Entrada'!AA178+'IMD 2016 - Salida'!AA178</f>
        <v>0</v>
      </c>
      <c r="AB178" s="12">
        <f>'IMD 2016 - Entrada'!AB178+'IMD 2016 - Salida'!AB178</f>
        <v>0</v>
      </c>
      <c r="AC178" s="10" t="str">
        <f t="shared" si="14"/>
        <v>Cajamarca</v>
      </c>
    </row>
    <row r="179" spans="2:29" s="18" customFormat="1" x14ac:dyDescent="0.15">
      <c r="B179" s="9">
        <f t="shared" si="15"/>
        <v>173</v>
      </c>
      <c r="C179" s="9" t="s">
        <v>1120</v>
      </c>
      <c r="D179" s="10" t="str">
        <f t="shared" si="17"/>
        <v>Huaylla</v>
      </c>
      <c r="E179" s="10" t="str">
        <f t="shared" si="17"/>
        <v>San Marcos</v>
      </c>
      <c r="F179" s="10" t="str">
        <f t="shared" si="17"/>
        <v>Matara</v>
      </c>
      <c r="G179" s="9" t="str">
        <f t="shared" si="17"/>
        <v>PE03N</v>
      </c>
      <c r="H179" s="11">
        <f t="shared" si="13"/>
        <v>1015</v>
      </c>
      <c r="I179" s="12">
        <f>'IMD 2016 - Entrada'!I179+'IMD 2016 - Salida'!I179</f>
        <v>86</v>
      </c>
      <c r="J179" s="12">
        <f>'IMD 2016 - Entrada'!J179+'IMD 2016 - Salida'!J179</f>
        <v>164</v>
      </c>
      <c r="K179" s="12">
        <f>'IMD 2016 - Entrada'!K179+'IMD 2016 - Salida'!K179</f>
        <v>222</v>
      </c>
      <c r="L179" s="12">
        <f>'IMD 2016 - Entrada'!L179+'IMD 2016 - Salida'!L179</f>
        <v>43</v>
      </c>
      <c r="M179" s="12">
        <f>'IMD 2016 - Entrada'!M179+'IMD 2016 - Salida'!M179</f>
        <v>232</v>
      </c>
      <c r="N179" s="12">
        <f>'IMD 2016 - Entrada'!N179+'IMD 2016 - Salida'!N179</f>
        <v>25</v>
      </c>
      <c r="O179" s="12">
        <f>'IMD 2016 - Entrada'!O179+'IMD 2016 - Salida'!O179</f>
        <v>22</v>
      </c>
      <c r="P179" s="12">
        <f>'IMD 2016 - Entrada'!P179+'IMD 2016 - Salida'!P179</f>
        <v>3</v>
      </c>
      <c r="Q179" s="12">
        <f>'IMD 2016 - Entrada'!Q179+'IMD 2016 - Salida'!Q179</f>
        <v>130</v>
      </c>
      <c r="R179" s="12">
        <f>'IMD 2016 - Entrada'!R179+'IMD 2016 - Salida'!R179</f>
        <v>41</v>
      </c>
      <c r="S179" s="12">
        <f>'IMD 2016 - Entrada'!S179+'IMD 2016 - Salida'!S179</f>
        <v>6</v>
      </c>
      <c r="T179" s="12">
        <f>'IMD 2016 - Entrada'!T179+'IMD 2016 - Salida'!T179</f>
        <v>0</v>
      </c>
      <c r="U179" s="12">
        <f>'IMD 2016 - Entrada'!U179+'IMD 2016 - Salida'!U179</f>
        <v>6</v>
      </c>
      <c r="V179" s="12">
        <f>'IMD 2016 - Entrada'!V179+'IMD 2016 - Salida'!V179</f>
        <v>1</v>
      </c>
      <c r="W179" s="12">
        <f>'IMD 2016 - Entrada'!W179+'IMD 2016 - Salida'!W179</f>
        <v>33</v>
      </c>
      <c r="X179" s="12">
        <f>'IMD 2016 - Entrada'!X179+'IMD 2016 - Salida'!X179</f>
        <v>0</v>
      </c>
      <c r="Y179" s="12">
        <f>'IMD 2016 - Entrada'!Y179+'IMD 2016 - Salida'!Y179</f>
        <v>1</v>
      </c>
      <c r="Z179" s="12">
        <f>'IMD 2016 - Entrada'!Z179+'IMD 2016 - Salida'!Z179</f>
        <v>0</v>
      </c>
      <c r="AA179" s="12">
        <f>'IMD 2016 - Entrada'!AA179+'IMD 2016 - Salida'!AA179</f>
        <v>0</v>
      </c>
      <c r="AB179" s="12">
        <f>'IMD 2016 - Entrada'!AB179+'IMD 2016 - Salida'!AB179</f>
        <v>0</v>
      </c>
      <c r="AC179" s="10" t="str">
        <f t="shared" si="14"/>
        <v>Cajamarca</v>
      </c>
    </row>
    <row r="180" spans="2:29" s="18" customFormat="1" x14ac:dyDescent="0.15">
      <c r="B180" s="9">
        <f t="shared" si="15"/>
        <v>174</v>
      </c>
      <c r="C180" s="9" t="s">
        <v>1125</v>
      </c>
      <c r="D180" s="10" t="str">
        <f t="shared" si="17"/>
        <v>San Marcos</v>
      </c>
      <c r="E180" s="10" t="str">
        <f t="shared" si="17"/>
        <v>Cajabamba (PE-03N/CA-108)</v>
      </c>
      <c r="F180" s="10" t="str">
        <f t="shared" si="17"/>
        <v>San Marcos</v>
      </c>
      <c r="G180" s="9" t="str">
        <f t="shared" si="17"/>
        <v>PE03N</v>
      </c>
      <c r="H180" s="11">
        <f t="shared" si="13"/>
        <v>706</v>
      </c>
      <c r="I180" s="12">
        <f>'IMD 2016 - Entrada'!I180+'IMD 2016 - Salida'!I180</f>
        <v>70</v>
      </c>
      <c r="J180" s="12">
        <f>'IMD 2016 - Entrada'!J180+'IMD 2016 - Salida'!J180</f>
        <v>153</v>
      </c>
      <c r="K180" s="12">
        <f>'IMD 2016 - Entrada'!K180+'IMD 2016 - Salida'!K180</f>
        <v>163</v>
      </c>
      <c r="L180" s="12">
        <f>'IMD 2016 - Entrada'!L180+'IMD 2016 - Salida'!L180</f>
        <v>23</v>
      </c>
      <c r="M180" s="12">
        <f>'IMD 2016 - Entrada'!M180+'IMD 2016 - Salida'!M180</f>
        <v>89</v>
      </c>
      <c r="N180" s="12">
        <f>'IMD 2016 - Entrada'!N180+'IMD 2016 - Salida'!N180</f>
        <v>13</v>
      </c>
      <c r="O180" s="12">
        <f>'IMD 2016 - Entrada'!O180+'IMD 2016 - Salida'!O180</f>
        <v>28</v>
      </c>
      <c r="P180" s="12">
        <f>'IMD 2016 - Entrada'!P180+'IMD 2016 - Salida'!P180</f>
        <v>2</v>
      </c>
      <c r="Q180" s="12">
        <f>'IMD 2016 - Entrada'!Q180+'IMD 2016 - Salida'!Q180</f>
        <v>78</v>
      </c>
      <c r="R180" s="12">
        <f>'IMD 2016 - Entrada'!R180+'IMD 2016 - Salida'!R180</f>
        <v>48</v>
      </c>
      <c r="S180" s="12">
        <f>'IMD 2016 - Entrada'!S180+'IMD 2016 - Salida'!S180</f>
        <v>3</v>
      </c>
      <c r="T180" s="12">
        <f>'IMD 2016 - Entrada'!T180+'IMD 2016 - Salida'!T180</f>
        <v>0</v>
      </c>
      <c r="U180" s="12">
        <f>'IMD 2016 - Entrada'!U180+'IMD 2016 - Salida'!U180</f>
        <v>3</v>
      </c>
      <c r="V180" s="12">
        <f>'IMD 2016 - Entrada'!V180+'IMD 2016 - Salida'!V180</f>
        <v>1</v>
      </c>
      <c r="W180" s="12">
        <f>'IMD 2016 - Entrada'!W180+'IMD 2016 - Salida'!W180</f>
        <v>26</v>
      </c>
      <c r="X180" s="12">
        <f>'IMD 2016 - Entrada'!X180+'IMD 2016 - Salida'!X180</f>
        <v>0</v>
      </c>
      <c r="Y180" s="12">
        <f>'IMD 2016 - Entrada'!Y180+'IMD 2016 - Salida'!Y180</f>
        <v>0</v>
      </c>
      <c r="Z180" s="12">
        <f>'IMD 2016 - Entrada'!Z180+'IMD 2016 - Salida'!Z180</f>
        <v>0</v>
      </c>
      <c r="AA180" s="12">
        <f>'IMD 2016 - Entrada'!AA180+'IMD 2016 - Salida'!AA180</f>
        <v>6</v>
      </c>
      <c r="AB180" s="12">
        <f>'IMD 2016 - Entrada'!AB180+'IMD 2016 - Salida'!AB180</f>
        <v>0</v>
      </c>
      <c r="AC180" s="10" t="str">
        <f t="shared" si="14"/>
        <v>Cajamarca</v>
      </c>
    </row>
    <row r="181" spans="2:29" s="18" customFormat="1" x14ac:dyDescent="0.15">
      <c r="B181" s="9">
        <f t="shared" si="15"/>
        <v>175</v>
      </c>
      <c r="C181" s="9" t="s">
        <v>1129</v>
      </c>
      <c r="D181" s="10" t="str">
        <f t="shared" si="17"/>
        <v>Ascope</v>
      </c>
      <c r="E181" s="10" t="str">
        <f t="shared" si="17"/>
        <v>Ascope</v>
      </c>
      <c r="F181" s="10" t="str">
        <f t="shared" si="17"/>
        <v>Contumaza</v>
      </c>
      <c r="G181" s="9" t="str">
        <f t="shared" si="17"/>
        <v>CA-101</v>
      </c>
      <c r="H181" s="11">
        <f t="shared" si="13"/>
        <v>62</v>
      </c>
      <c r="I181" s="12">
        <f>'IMD 2016 - Entrada'!I181+'IMD 2016 - Salida'!I181</f>
        <v>5</v>
      </c>
      <c r="J181" s="12">
        <f>'IMD 2016 - Entrada'!J181+'IMD 2016 - Salida'!J181</f>
        <v>0</v>
      </c>
      <c r="K181" s="12">
        <f>'IMD 2016 - Entrada'!K181+'IMD 2016 - Salida'!K181</f>
        <v>19</v>
      </c>
      <c r="L181" s="12">
        <f>'IMD 2016 - Entrada'!L181+'IMD 2016 - Salida'!L181</f>
        <v>4</v>
      </c>
      <c r="M181" s="12">
        <f>'IMD 2016 - Entrada'!M181+'IMD 2016 - Salida'!M181</f>
        <v>2</v>
      </c>
      <c r="N181" s="12">
        <f>'IMD 2016 - Entrada'!N181+'IMD 2016 - Salida'!N181</f>
        <v>2</v>
      </c>
      <c r="O181" s="12">
        <f>'IMD 2016 - Entrada'!O181+'IMD 2016 - Salida'!O181</f>
        <v>0</v>
      </c>
      <c r="P181" s="12">
        <f>'IMD 2016 - Entrada'!P181+'IMD 2016 - Salida'!P181</f>
        <v>0</v>
      </c>
      <c r="Q181" s="12">
        <f>'IMD 2016 - Entrada'!Q181+'IMD 2016 - Salida'!Q181</f>
        <v>25</v>
      </c>
      <c r="R181" s="12">
        <f>'IMD 2016 - Entrada'!R181+'IMD 2016 - Salida'!R181</f>
        <v>5</v>
      </c>
      <c r="S181" s="12">
        <f>'IMD 2016 - Entrada'!S181+'IMD 2016 - Salida'!S181</f>
        <v>0</v>
      </c>
      <c r="T181" s="12">
        <f>'IMD 2016 - Entrada'!T181+'IMD 2016 - Salida'!T181</f>
        <v>0</v>
      </c>
      <c r="U181" s="12">
        <f>'IMD 2016 - Entrada'!U181+'IMD 2016 - Salida'!U181</f>
        <v>0</v>
      </c>
      <c r="V181" s="12">
        <f>'IMD 2016 - Entrada'!V181+'IMD 2016 - Salida'!V181</f>
        <v>0</v>
      </c>
      <c r="W181" s="12">
        <f>'IMD 2016 - Entrada'!W181+'IMD 2016 - Salida'!W181</f>
        <v>0</v>
      </c>
      <c r="X181" s="12">
        <f>'IMD 2016 - Entrada'!X181+'IMD 2016 - Salida'!X181</f>
        <v>0</v>
      </c>
      <c r="Y181" s="12">
        <f>'IMD 2016 - Entrada'!Y181+'IMD 2016 - Salida'!Y181</f>
        <v>0</v>
      </c>
      <c r="Z181" s="12">
        <f>'IMD 2016 - Entrada'!Z181+'IMD 2016 - Salida'!Z181</f>
        <v>0</v>
      </c>
      <c r="AA181" s="12">
        <f>'IMD 2016 - Entrada'!AA181+'IMD 2016 - Salida'!AA181</f>
        <v>0</v>
      </c>
      <c r="AB181" s="12">
        <f>'IMD 2016 - Entrada'!AB181+'IMD 2016 - Salida'!AB181</f>
        <v>0</v>
      </c>
      <c r="AC181" s="10" t="str">
        <f t="shared" si="14"/>
        <v>Cajamarca</v>
      </c>
    </row>
    <row r="182" spans="2:29" s="18" customFormat="1" x14ac:dyDescent="0.15">
      <c r="B182" s="9">
        <f t="shared" si="15"/>
        <v>176</v>
      </c>
      <c r="C182" s="9" t="s">
        <v>1131</v>
      </c>
      <c r="D182" s="10" t="str">
        <f t="shared" si="17"/>
        <v>Rentema</v>
      </c>
      <c r="E182" s="10" t="str">
        <f t="shared" si="17"/>
        <v>Dv. Bagua Chica</v>
      </c>
      <c r="F182" s="10" t="str">
        <f t="shared" si="17"/>
        <v>El Muyo</v>
      </c>
      <c r="G182" s="9" t="str">
        <f t="shared" si="17"/>
        <v>PE5NC</v>
      </c>
      <c r="H182" s="11">
        <f t="shared" si="13"/>
        <v>530</v>
      </c>
      <c r="I182" s="12">
        <f>'IMD 2016 - Entrada'!I182+'IMD 2016 - Salida'!I182</f>
        <v>29</v>
      </c>
      <c r="J182" s="12">
        <f>'IMD 2016 - Entrada'!J182+'IMD 2016 - Salida'!J182</f>
        <v>136</v>
      </c>
      <c r="K182" s="12">
        <f>'IMD 2016 - Entrada'!K182+'IMD 2016 - Salida'!K182</f>
        <v>146</v>
      </c>
      <c r="L182" s="12">
        <f>'IMD 2016 - Entrada'!L182+'IMD 2016 - Salida'!L182</f>
        <v>11</v>
      </c>
      <c r="M182" s="12">
        <f>'IMD 2016 - Entrada'!M182+'IMD 2016 - Salida'!M182</f>
        <v>135</v>
      </c>
      <c r="N182" s="12">
        <f>'IMD 2016 - Entrada'!N182+'IMD 2016 - Salida'!N182</f>
        <v>0</v>
      </c>
      <c r="O182" s="12">
        <f>'IMD 2016 - Entrada'!O182+'IMD 2016 - Salida'!O182</f>
        <v>2</v>
      </c>
      <c r="P182" s="12">
        <f>'IMD 2016 - Entrada'!P182+'IMD 2016 - Salida'!P182</f>
        <v>0</v>
      </c>
      <c r="Q182" s="12">
        <f>'IMD 2016 - Entrada'!Q182+'IMD 2016 - Salida'!Q182</f>
        <v>42</v>
      </c>
      <c r="R182" s="12">
        <f>'IMD 2016 - Entrada'!R182+'IMD 2016 - Salida'!R182</f>
        <v>15</v>
      </c>
      <c r="S182" s="12">
        <f>'IMD 2016 - Entrada'!S182+'IMD 2016 - Salida'!S182</f>
        <v>7</v>
      </c>
      <c r="T182" s="12">
        <f>'IMD 2016 - Entrada'!T182+'IMD 2016 - Salida'!T182</f>
        <v>0</v>
      </c>
      <c r="U182" s="12">
        <f>'IMD 2016 - Entrada'!U182+'IMD 2016 - Salida'!U182</f>
        <v>0</v>
      </c>
      <c r="V182" s="12">
        <f>'IMD 2016 - Entrada'!V182+'IMD 2016 - Salida'!V182</f>
        <v>0</v>
      </c>
      <c r="W182" s="12">
        <f>'IMD 2016 - Entrada'!W182+'IMD 2016 - Salida'!W182</f>
        <v>6</v>
      </c>
      <c r="X182" s="12">
        <f>'IMD 2016 - Entrada'!X182+'IMD 2016 - Salida'!X182</f>
        <v>0</v>
      </c>
      <c r="Y182" s="12">
        <f>'IMD 2016 - Entrada'!Y182+'IMD 2016 - Salida'!Y182</f>
        <v>0</v>
      </c>
      <c r="Z182" s="12">
        <f>'IMD 2016 - Entrada'!Z182+'IMD 2016 - Salida'!Z182</f>
        <v>0</v>
      </c>
      <c r="AA182" s="12">
        <f>'IMD 2016 - Entrada'!AA182+'IMD 2016 - Salida'!AA182</f>
        <v>1</v>
      </c>
      <c r="AB182" s="12">
        <f>'IMD 2016 - Entrada'!AB182+'IMD 2016 - Salida'!AB182</f>
        <v>0</v>
      </c>
      <c r="AC182" s="10" t="str">
        <f t="shared" si="14"/>
        <v>Amazonas</v>
      </c>
    </row>
    <row r="183" spans="2:29" s="18" customFormat="1" x14ac:dyDescent="0.15">
      <c r="B183" s="9">
        <f t="shared" si="15"/>
        <v>177</v>
      </c>
      <c r="C183" s="9" t="s">
        <v>1139</v>
      </c>
      <c r="D183" s="10" t="str">
        <f t="shared" si="17"/>
        <v>Durand</v>
      </c>
      <c r="E183" s="10" t="str">
        <f t="shared" si="17"/>
        <v>El Muyo</v>
      </c>
      <c r="F183" s="10" t="str">
        <f t="shared" si="17"/>
        <v>Durand</v>
      </c>
      <c r="G183" s="9" t="str">
        <f t="shared" si="17"/>
        <v>PE5NC</v>
      </c>
      <c r="H183" s="11">
        <f t="shared" si="13"/>
        <v>288</v>
      </c>
      <c r="I183" s="12">
        <f>'IMD 2016 - Entrada'!I183+'IMD 2016 - Salida'!I183</f>
        <v>31</v>
      </c>
      <c r="J183" s="12">
        <f>'IMD 2016 - Entrada'!J183+'IMD 2016 - Salida'!J183</f>
        <v>55</v>
      </c>
      <c r="K183" s="12">
        <f>'IMD 2016 - Entrada'!K183+'IMD 2016 - Salida'!K183</f>
        <v>87</v>
      </c>
      <c r="L183" s="12">
        <f>'IMD 2016 - Entrada'!L183+'IMD 2016 - Salida'!L183</f>
        <v>5</v>
      </c>
      <c r="M183" s="12">
        <f>'IMD 2016 - Entrada'!M183+'IMD 2016 - Salida'!M183</f>
        <v>57</v>
      </c>
      <c r="N183" s="12">
        <f>'IMD 2016 - Entrada'!N183+'IMD 2016 - Salida'!N183</f>
        <v>1</v>
      </c>
      <c r="O183" s="12">
        <f>'IMD 2016 - Entrada'!O183+'IMD 2016 - Salida'!O183</f>
        <v>2</v>
      </c>
      <c r="P183" s="12">
        <f>'IMD 2016 - Entrada'!P183+'IMD 2016 - Salida'!P183</f>
        <v>0</v>
      </c>
      <c r="Q183" s="12">
        <f>'IMD 2016 - Entrada'!Q183+'IMD 2016 - Salida'!Q183</f>
        <v>26</v>
      </c>
      <c r="R183" s="12">
        <f>'IMD 2016 - Entrada'!R183+'IMD 2016 - Salida'!R183</f>
        <v>12</v>
      </c>
      <c r="S183" s="12">
        <f>'IMD 2016 - Entrada'!S183+'IMD 2016 - Salida'!S183</f>
        <v>6</v>
      </c>
      <c r="T183" s="12">
        <f>'IMD 2016 - Entrada'!T183+'IMD 2016 - Salida'!T183</f>
        <v>0</v>
      </c>
      <c r="U183" s="12">
        <f>'IMD 2016 - Entrada'!U183+'IMD 2016 - Salida'!U183</f>
        <v>0</v>
      </c>
      <c r="V183" s="12">
        <f>'IMD 2016 - Entrada'!V183+'IMD 2016 - Salida'!V183</f>
        <v>0</v>
      </c>
      <c r="W183" s="12">
        <f>'IMD 2016 - Entrada'!W183+'IMD 2016 - Salida'!W183</f>
        <v>3</v>
      </c>
      <c r="X183" s="12">
        <f>'IMD 2016 - Entrada'!X183+'IMD 2016 - Salida'!X183</f>
        <v>0</v>
      </c>
      <c r="Y183" s="12">
        <f>'IMD 2016 - Entrada'!Y183+'IMD 2016 - Salida'!Y183</f>
        <v>0</v>
      </c>
      <c r="Z183" s="12">
        <f>'IMD 2016 - Entrada'!Z183+'IMD 2016 - Salida'!Z183</f>
        <v>0</v>
      </c>
      <c r="AA183" s="12">
        <f>'IMD 2016 - Entrada'!AA183+'IMD 2016 - Salida'!AA183</f>
        <v>3</v>
      </c>
      <c r="AB183" s="12">
        <f>'IMD 2016 - Entrada'!AB183+'IMD 2016 - Salida'!AB183</f>
        <v>0</v>
      </c>
      <c r="AC183" s="10" t="str">
        <f t="shared" si="14"/>
        <v>Amazonas</v>
      </c>
    </row>
    <row r="184" spans="2:29" s="18" customFormat="1" x14ac:dyDescent="0.15">
      <c r="B184" s="9">
        <f t="shared" si="15"/>
        <v>178</v>
      </c>
      <c r="C184" s="9" t="s">
        <v>1143</v>
      </c>
      <c r="D184" s="10" t="str">
        <f t="shared" si="17"/>
        <v>Chiriaco</v>
      </c>
      <c r="E184" s="10" t="str">
        <f t="shared" si="17"/>
        <v>Durand</v>
      </c>
      <c r="F184" s="10" t="str">
        <f t="shared" si="17"/>
        <v>Mesones Muro</v>
      </c>
      <c r="G184" s="9" t="str">
        <f t="shared" si="17"/>
        <v>PE5NC</v>
      </c>
      <c r="H184" s="11">
        <f t="shared" si="13"/>
        <v>458</v>
      </c>
      <c r="I184" s="12">
        <f>'IMD 2016 - Entrada'!I184+'IMD 2016 - Salida'!I184</f>
        <v>81</v>
      </c>
      <c r="J184" s="12">
        <f>'IMD 2016 - Entrada'!J184+'IMD 2016 - Salida'!J184</f>
        <v>75</v>
      </c>
      <c r="K184" s="12">
        <f>'IMD 2016 - Entrada'!K184+'IMD 2016 - Salida'!K184</f>
        <v>103</v>
      </c>
      <c r="L184" s="12">
        <f>'IMD 2016 - Entrada'!L184+'IMD 2016 - Salida'!L184</f>
        <v>11</v>
      </c>
      <c r="M184" s="12">
        <f>'IMD 2016 - Entrada'!M184+'IMD 2016 - Salida'!M184</f>
        <v>109</v>
      </c>
      <c r="N184" s="12">
        <f>'IMD 2016 - Entrada'!N184+'IMD 2016 - Salida'!N184</f>
        <v>1</v>
      </c>
      <c r="O184" s="12">
        <f>'IMD 2016 - Entrada'!O184+'IMD 2016 - Salida'!O184</f>
        <v>3</v>
      </c>
      <c r="P184" s="12">
        <f>'IMD 2016 - Entrada'!P184+'IMD 2016 - Salida'!P184</f>
        <v>0</v>
      </c>
      <c r="Q184" s="12">
        <f>'IMD 2016 - Entrada'!Q184+'IMD 2016 - Salida'!Q184</f>
        <v>34</v>
      </c>
      <c r="R184" s="12">
        <f>'IMD 2016 - Entrada'!R184+'IMD 2016 - Salida'!R184</f>
        <v>33</v>
      </c>
      <c r="S184" s="12">
        <f>'IMD 2016 - Entrada'!S184+'IMD 2016 - Salida'!S184</f>
        <v>3</v>
      </c>
      <c r="T184" s="12">
        <f>'IMD 2016 - Entrada'!T184+'IMD 2016 - Salida'!T184</f>
        <v>0</v>
      </c>
      <c r="U184" s="12">
        <f>'IMD 2016 - Entrada'!U184+'IMD 2016 - Salida'!U184</f>
        <v>1</v>
      </c>
      <c r="V184" s="12">
        <f>'IMD 2016 - Entrada'!V184+'IMD 2016 - Salida'!V184</f>
        <v>2</v>
      </c>
      <c r="W184" s="12">
        <f>'IMD 2016 - Entrada'!W184+'IMD 2016 - Salida'!W184</f>
        <v>1</v>
      </c>
      <c r="X184" s="12">
        <f>'IMD 2016 - Entrada'!X184+'IMD 2016 - Salida'!X184</f>
        <v>0</v>
      </c>
      <c r="Y184" s="12">
        <f>'IMD 2016 - Entrada'!Y184+'IMD 2016 - Salida'!Y184</f>
        <v>0</v>
      </c>
      <c r="Z184" s="12">
        <f>'IMD 2016 - Entrada'!Z184+'IMD 2016 - Salida'!Z184</f>
        <v>1</v>
      </c>
      <c r="AA184" s="12">
        <f>'IMD 2016 - Entrada'!AA184+'IMD 2016 - Salida'!AA184</f>
        <v>0</v>
      </c>
      <c r="AB184" s="12">
        <f>'IMD 2016 - Entrada'!AB184+'IMD 2016 - Salida'!AB184</f>
        <v>0</v>
      </c>
      <c r="AC184" s="10" t="str">
        <f t="shared" si="14"/>
        <v>Amazonas</v>
      </c>
    </row>
    <row r="185" spans="2:29" s="18" customFormat="1" x14ac:dyDescent="0.15">
      <c r="B185" s="9">
        <f t="shared" si="15"/>
        <v>179</v>
      </c>
      <c r="C185" s="9" t="s">
        <v>1148</v>
      </c>
      <c r="D185" s="10" t="str">
        <f t="shared" si="17"/>
        <v>Túpac Amaru 1</v>
      </c>
      <c r="E185" s="10" t="str">
        <f t="shared" si="17"/>
        <v>Pte. Wawico (PE-5NC/PE-5ND)</v>
      </c>
      <c r="F185" s="10" t="str">
        <f t="shared" si="17"/>
        <v>Oracuza</v>
      </c>
      <c r="G185" s="9" t="str">
        <f t="shared" si="17"/>
        <v>PE5ND</v>
      </c>
      <c r="H185" s="11">
        <f t="shared" si="13"/>
        <v>92</v>
      </c>
      <c r="I185" s="12">
        <f>'IMD 2016 - Entrada'!I185+'IMD 2016 - Salida'!I185</f>
        <v>8</v>
      </c>
      <c r="J185" s="12">
        <f>'IMD 2016 - Entrada'!J185+'IMD 2016 - Salida'!J185</f>
        <v>12</v>
      </c>
      <c r="K185" s="12">
        <f>'IMD 2016 - Entrada'!K185+'IMD 2016 - Salida'!K185</f>
        <v>33</v>
      </c>
      <c r="L185" s="12">
        <f>'IMD 2016 - Entrada'!L185+'IMD 2016 - Salida'!L185</f>
        <v>2</v>
      </c>
      <c r="M185" s="12">
        <f>'IMD 2016 - Entrada'!M185+'IMD 2016 - Salida'!M185</f>
        <v>25</v>
      </c>
      <c r="N185" s="12">
        <f>'IMD 2016 - Entrada'!N185+'IMD 2016 - Salida'!N185</f>
        <v>0</v>
      </c>
      <c r="O185" s="12">
        <f>'IMD 2016 - Entrada'!O185+'IMD 2016 - Salida'!O185</f>
        <v>0</v>
      </c>
      <c r="P185" s="12">
        <f>'IMD 2016 - Entrada'!P185+'IMD 2016 - Salida'!P185</f>
        <v>0</v>
      </c>
      <c r="Q185" s="12">
        <f>'IMD 2016 - Entrada'!Q185+'IMD 2016 - Salida'!Q185</f>
        <v>6</v>
      </c>
      <c r="R185" s="12">
        <f>'IMD 2016 - Entrada'!R185+'IMD 2016 - Salida'!R185</f>
        <v>3</v>
      </c>
      <c r="S185" s="12">
        <f>'IMD 2016 - Entrada'!S185+'IMD 2016 - Salida'!S185</f>
        <v>3</v>
      </c>
      <c r="T185" s="12">
        <f>'IMD 2016 - Entrada'!T185+'IMD 2016 - Salida'!T185</f>
        <v>0</v>
      </c>
      <c r="U185" s="12">
        <f>'IMD 2016 - Entrada'!U185+'IMD 2016 - Salida'!U185</f>
        <v>0</v>
      </c>
      <c r="V185" s="12">
        <f>'IMD 2016 - Entrada'!V185+'IMD 2016 - Salida'!V185</f>
        <v>0</v>
      </c>
      <c r="W185" s="12">
        <f>'IMD 2016 - Entrada'!W185+'IMD 2016 - Salida'!W185</f>
        <v>0</v>
      </c>
      <c r="X185" s="12">
        <f>'IMD 2016 - Entrada'!X185+'IMD 2016 - Salida'!X185</f>
        <v>0</v>
      </c>
      <c r="Y185" s="12">
        <f>'IMD 2016 - Entrada'!Y185+'IMD 2016 - Salida'!Y185</f>
        <v>0</v>
      </c>
      <c r="Z185" s="12">
        <f>'IMD 2016 - Entrada'!Z185+'IMD 2016 - Salida'!Z185</f>
        <v>0</v>
      </c>
      <c r="AA185" s="12">
        <f>'IMD 2016 - Entrada'!AA185+'IMD 2016 - Salida'!AA185</f>
        <v>0</v>
      </c>
      <c r="AB185" s="12">
        <f>'IMD 2016 - Entrada'!AB185+'IMD 2016 - Salida'!AB185</f>
        <v>0</v>
      </c>
      <c r="AC185" s="10" t="str">
        <f t="shared" si="14"/>
        <v>Amazonas</v>
      </c>
    </row>
    <row r="186" spans="2:29" s="18" customFormat="1" x14ac:dyDescent="0.15">
      <c r="B186" s="9">
        <f t="shared" si="15"/>
        <v>180</v>
      </c>
      <c r="C186" s="9" t="s">
        <v>1155</v>
      </c>
      <c r="D186" s="10" t="str">
        <f t="shared" si="17"/>
        <v>Bajo Naranjillo</v>
      </c>
      <c r="E186" s="10" t="str">
        <f t="shared" si="17"/>
        <v>Nueva Cajamarca</v>
      </c>
      <c r="F186" s="10" t="str">
        <f t="shared" si="17"/>
        <v>Puente Nieva (LD San Martín/Amazonas)</v>
      </c>
      <c r="G186" s="9" t="str">
        <f t="shared" si="17"/>
        <v>PE05N</v>
      </c>
      <c r="H186" s="11">
        <f t="shared" si="13"/>
        <v>2020</v>
      </c>
      <c r="I186" s="12">
        <f>'IMD 2016 - Entrada'!I186+'IMD 2016 - Salida'!I186</f>
        <v>396</v>
      </c>
      <c r="J186" s="12">
        <f>'IMD 2016 - Entrada'!J186+'IMD 2016 - Salida'!J186</f>
        <v>702</v>
      </c>
      <c r="K186" s="12">
        <f>'IMD 2016 - Entrada'!K186+'IMD 2016 - Salida'!K186</f>
        <v>235</v>
      </c>
      <c r="L186" s="12">
        <f>'IMD 2016 - Entrada'!L186+'IMD 2016 - Salida'!L186</f>
        <v>34</v>
      </c>
      <c r="M186" s="12">
        <f>'IMD 2016 - Entrada'!M186+'IMD 2016 - Salida'!M186</f>
        <v>117</v>
      </c>
      <c r="N186" s="12">
        <f>'IMD 2016 - Entrada'!N186+'IMD 2016 - Salida'!N186</f>
        <v>1</v>
      </c>
      <c r="O186" s="12">
        <f>'IMD 2016 - Entrada'!O186+'IMD 2016 - Salida'!O186</f>
        <v>20</v>
      </c>
      <c r="P186" s="12">
        <f>'IMD 2016 - Entrada'!P186+'IMD 2016 - Salida'!P186</f>
        <v>55</v>
      </c>
      <c r="Q186" s="12">
        <f>'IMD 2016 - Entrada'!Q186+'IMD 2016 - Salida'!Q186</f>
        <v>159</v>
      </c>
      <c r="R186" s="12">
        <f>'IMD 2016 - Entrada'!R186+'IMD 2016 - Salida'!R186</f>
        <v>111</v>
      </c>
      <c r="S186" s="12">
        <f>'IMD 2016 - Entrada'!S186+'IMD 2016 - Salida'!S186</f>
        <v>19</v>
      </c>
      <c r="T186" s="12">
        <f>'IMD 2016 - Entrada'!T186+'IMD 2016 - Salida'!T186</f>
        <v>6</v>
      </c>
      <c r="U186" s="12">
        <f>'IMD 2016 - Entrada'!U186+'IMD 2016 - Salida'!U186</f>
        <v>3</v>
      </c>
      <c r="V186" s="12">
        <f>'IMD 2016 - Entrada'!V186+'IMD 2016 - Salida'!V186</f>
        <v>4</v>
      </c>
      <c r="W186" s="12">
        <f>'IMD 2016 - Entrada'!W186+'IMD 2016 - Salida'!W186</f>
        <v>145</v>
      </c>
      <c r="X186" s="12">
        <f>'IMD 2016 - Entrada'!X186+'IMD 2016 - Salida'!X186</f>
        <v>1</v>
      </c>
      <c r="Y186" s="12">
        <f>'IMD 2016 - Entrada'!Y186+'IMD 2016 - Salida'!Y186</f>
        <v>3</v>
      </c>
      <c r="Z186" s="12">
        <f>'IMD 2016 - Entrada'!Z186+'IMD 2016 - Salida'!Z186</f>
        <v>2</v>
      </c>
      <c r="AA186" s="12">
        <f>'IMD 2016 - Entrada'!AA186+'IMD 2016 - Salida'!AA186</f>
        <v>7</v>
      </c>
      <c r="AB186" s="12">
        <f>'IMD 2016 - Entrada'!AB186+'IMD 2016 - Salida'!AB186</f>
        <v>0</v>
      </c>
      <c r="AC186" s="10" t="str">
        <f t="shared" si="14"/>
        <v>Amazonas</v>
      </c>
    </row>
    <row r="187" spans="2:29" s="18" customFormat="1" x14ac:dyDescent="0.15">
      <c r="B187" s="9">
        <f t="shared" si="15"/>
        <v>181</v>
      </c>
      <c r="C187" s="9" t="s">
        <v>1161</v>
      </c>
      <c r="D187" s="10" t="str">
        <f t="shared" ref="D187:G206" si="18">VLOOKUP($C187,Estaciones_2016,D$586,0)</f>
        <v>Nueva Cajamarca</v>
      </c>
      <c r="E187" s="10" t="str">
        <f t="shared" si="18"/>
        <v>Nueva Cajamarca</v>
      </c>
      <c r="F187" s="10" t="str">
        <f t="shared" si="18"/>
        <v>Puente Nieva (LD San Martín/Amazonas)</v>
      </c>
      <c r="G187" s="9" t="str">
        <f t="shared" si="18"/>
        <v>PE05N</v>
      </c>
      <c r="H187" s="11">
        <f t="shared" si="13"/>
        <v>3477</v>
      </c>
      <c r="I187" s="12">
        <f>'IMD 2016 - Entrada'!I187+'IMD 2016 - Salida'!I187</f>
        <v>542</v>
      </c>
      <c r="J187" s="12">
        <f>'IMD 2016 - Entrada'!J187+'IMD 2016 - Salida'!J187</f>
        <v>1165</v>
      </c>
      <c r="K187" s="12">
        <f>'IMD 2016 - Entrada'!K187+'IMD 2016 - Salida'!K187</f>
        <v>627</v>
      </c>
      <c r="L187" s="12">
        <f>'IMD 2016 - Entrada'!L187+'IMD 2016 - Salida'!L187</f>
        <v>51</v>
      </c>
      <c r="M187" s="12">
        <f>'IMD 2016 - Entrada'!M187+'IMD 2016 - Salida'!M187</f>
        <v>221</v>
      </c>
      <c r="N187" s="12">
        <f>'IMD 2016 - Entrada'!N187+'IMD 2016 - Salida'!N187</f>
        <v>1</v>
      </c>
      <c r="O187" s="12">
        <f>'IMD 2016 - Entrada'!O187+'IMD 2016 - Salida'!O187</f>
        <v>20</v>
      </c>
      <c r="P187" s="12">
        <f>'IMD 2016 - Entrada'!P187+'IMD 2016 - Salida'!P187</f>
        <v>57</v>
      </c>
      <c r="Q187" s="12">
        <f>'IMD 2016 - Entrada'!Q187+'IMD 2016 - Salida'!Q187</f>
        <v>383</v>
      </c>
      <c r="R187" s="12">
        <f>'IMD 2016 - Entrada'!R187+'IMD 2016 - Salida'!R187</f>
        <v>194</v>
      </c>
      <c r="S187" s="12">
        <f>'IMD 2016 - Entrada'!S187+'IMD 2016 - Salida'!S187</f>
        <v>19</v>
      </c>
      <c r="T187" s="12">
        <f>'IMD 2016 - Entrada'!T187+'IMD 2016 - Salida'!T187</f>
        <v>5</v>
      </c>
      <c r="U187" s="12">
        <f>'IMD 2016 - Entrada'!U187+'IMD 2016 - Salida'!U187</f>
        <v>1</v>
      </c>
      <c r="V187" s="12">
        <f>'IMD 2016 - Entrada'!V187+'IMD 2016 - Salida'!V187</f>
        <v>4</v>
      </c>
      <c r="W187" s="12">
        <f>'IMD 2016 - Entrada'!W187+'IMD 2016 - Salida'!W187</f>
        <v>176</v>
      </c>
      <c r="X187" s="12">
        <f>'IMD 2016 - Entrada'!X187+'IMD 2016 - Salida'!X187</f>
        <v>2</v>
      </c>
      <c r="Y187" s="12">
        <f>'IMD 2016 - Entrada'!Y187+'IMD 2016 - Salida'!Y187</f>
        <v>0</v>
      </c>
      <c r="Z187" s="12">
        <f>'IMD 2016 - Entrada'!Z187+'IMD 2016 - Salida'!Z187</f>
        <v>2</v>
      </c>
      <c r="AA187" s="12">
        <f>'IMD 2016 - Entrada'!AA187+'IMD 2016 - Salida'!AA187</f>
        <v>7</v>
      </c>
      <c r="AB187" s="12">
        <f>'IMD 2016 - Entrada'!AB187+'IMD 2016 - Salida'!AB187</f>
        <v>0</v>
      </c>
      <c r="AC187" s="10" t="str">
        <f t="shared" si="14"/>
        <v>Amazonas</v>
      </c>
    </row>
    <row r="188" spans="2:29" s="18" customFormat="1" x14ac:dyDescent="0.15">
      <c r="B188" s="9">
        <f t="shared" si="15"/>
        <v>182</v>
      </c>
      <c r="C188" s="9" t="s">
        <v>1163</v>
      </c>
      <c r="D188" s="10" t="str">
        <f t="shared" si="18"/>
        <v>Caclic</v>
      </c>
      <c r="E188" s="10" t="str">
        <f t="shared" si="18"/>
        <v>Achamaqui (Dv. Chachapoyas)</v>
      </c>
      <c r="F188" s="10" t="str">
        <f t="shared" si="18"/>
        <v>Dv. Lamud</v>
      </c>
      <c r="G188" s="9" t="str">
        <f t="shared" si="18"/>
        <v>PE08C</v>
      </c>
      <c r="H188" s="11">
        <f t="shared" si="13"/>
        <v>1030</v>
      </c>
      <c r="I188" s="12">
        <f>'IMD 2016 - Entrada'!I188+'IMD 2016 - Salida'!I188</f>
        <v>186</v>
      </c>
      <c r="J188" s="12">
        <f>'IMD 2016 - Entrada'!J188+'IMD 2016 - Salida'!J188</f>
        <v>90</v>
      </c>
      <c r="K188" s="12">
        <f>'IMD 2016 - Entrada'!K188+'IMD 2016 - Salida'!K188</f>
        <v>203</v>
      </c>
      <c r="L188" s="12">
        <f>'IMD 2016 - Entrada'!L188+'IMD 2016 - Salida'!L188</f>
        <v>47</v>
      </c>
      <c r="M188" s="12">
        <f>'IMD 2016 - Entrada'!M188+'IMD 2016 - Salida'!M188</f>
        <v>272</v>
      </c>
      <c r="N188" s="12">
        <f>'IMD 2016 - Entrada'!N188+'IMD 2016 - Salida'!N188</f>
        <v>6</v>
      </c>
      <c r="O188" s="12">
        <f>'IMD 2016 - Entrada'!O188+'IMD 2016 - Salida'!O188</f>
        <v>7</v>
      </c>
      <c r="P188" s="12">
        <f>'IMD 2016 - Entrada'!P188+'IMD 2016 - Salida'!P188</f>
        <v>31</v>
      </c>
      <c r="Q188" s="12">
        <f>'IMD 2016 - Entrada'!Q188+'IMD 2016 - Salida'!Q188</f>
        <v>97</v>
      </c>
      <c r="R188" s="12">
        <f>'IMD 2016 - Entrada'!R188+'IMD 2016 - Salida'!R188</f>
        <v>39</v>
      </c>
      <c r="S188" s="12">
        <f>'IMD 2016 - Entrada'!S188+'IMD 2016 - Salida'!S188</f>
        <v>6</v>
      </c>
      <c r="T188" s="12">
        <f>'IMD 2016 - Entrada'!T188+'IMD 2016 - Salida'!T188</f>
        <v>6</v>
      </c>
      <c r="U188" s="12">
        <f>'IMD 2016 - Entrada'!U188+'IMD 2016 - Salida'!U188</f>
        <v>8</v>
      </c>
      <c r="V188" s="12">
        <f>'IMD 2016 - Entrada'!V188+'IMD 2016 - Salida'!V188</f>
        <v>4</v>
      </c>
      <c r="W188" s="12">
        <f>'IMD 2016 - Entrada'!W188+'IMD 2016 - Salida'!W188</f>
        <v>23</v>
      </c>
      <c r="X188" s="12">
        <f>'IMD 2016 - Entrada'!X188+'IMD 2016 - Salida'!X188</f>
        <v>3</v>
      </c>
      <c r="Y188" s="12">
        <f>'IMD 2016 - Entrada'!Y188+'IMD 2016 - Salida'!Y188</f>
        <v>2</v>
      </c>
      <c r="Z188" s="12">
        <f>'IMD 2016 - Entrada'!Z188+'IMD 2016 - Salida'!Z188</f>
        <v>0</v>
      </c>
      <c r="AA188" s="12">
        <f>'IMD 2016 - Entrada'!AA188+'IMD 2016 - Salida'!AA188</f>
        <v>0</v>
      </c>
      <c r="AB188" s="12">
        <f>'IMD 2016 - Entrada'!AB188+'IMD 2016 - Salida'!AB188</f>
        <v>0</v>
      </c>
      <c r="AC188" s="10" t="str">
        <f t="shared" si="14"/>
        <v>Amazonas</v>
      </c>
    </row>
    <row r="189" spans="2:29" s="18" customFormat="1" x14ac:dyDescent="0.15">
      <c r="B189" s="9">
        <f t="shared" si="15"/>
        <v>183</v>
      </c>
      <c r="C189" s="9" t="s">
        <v>1170</v>
      </c>
      <c r="D189" s="10" t="str">
        <f t="shared" si="18"/>
        <v>Achamaqui</v>
      </c>
      <c r="E189" s="10" t="str">
        <f t="shared" si="18"/>
        <v>Tingo</v>
      </c>
      <c r="F189" s="10" t="str">
        <f t="shared" si="18"/>
        <v>Achamaqui (Dv. Chachapoyas)</v>
      </c>
      <c r="G189" s="9" t="str">
        <f t="shared" si="18"/>
        <v>PE08B</v>
      </c>
      <c r="H189" s="11">
        <f t="shared" si="13"/>
        <v>640</v>
      </c>
      <c r="I189" s="12">
        <f>'IMD 2016 - Entrada'!I189+'IMD 2016 - Salida'!I189</f>
        <v>80</v>
      </c>
      <c r="J189" s="12">
        <f>'IMD 2016 - Entrada'!J189+'IMD 2016 - Salida'!J189</f>
        <v>74</v>
      </c>
      <c r="K189" s="12">
        <f>'IMD 2016 - Entrada'!K189+'IMD 2016 - Salida'!K189</f>
        <v>194</v>
      </c>
      <c r="L189" s="12">
        <f>'IMD 2016 - Entrada'!L189+'IMD 2016 - Salida'!L189</f>
        <v>43</v>
      </c>
      <c r="M189" s="12">
        <f>'IMD 2016 - Entrada'!M189+'IMD 2016 - Salida'!M189</f>
        <v>173</v>
      </c>
      <c r="N189" s="12">
        <f>'IMD 2016 - Entrada'!N189+'IMD 2016 - Salida'!N189</f>
        <v>9</v>
      </c>
      <c r="O189" s="12">
        <f>'IMD 2016 - Entrada'!O189+'IMD 2016 - Salida'!O189</f>
        <v>5</v>
      </c>
      <c r="P189" s="12">
        <f>'IMD 2016 - Entrada'!P189+'IMD 2016 - Salida'!P189</f>
        <v>1</v>
      </c>
      <c r="Q189" s="12">
        <f>'IMD 2016 - Entrada'!Q189+'IMD 2016 - Salida'!Q189</f>
        <v>39</v>
      </c>
      <c r="R189" s="12">
        <f>'IMD 2016 - Entrada'!R189+'IMD 2016 - Salida'!R189</f>
        <v>11</v>
      </c>
      <c r="S189" s="12">
        <f>'IMD 2016 - Entrada'!S189+'IMD 2016 - Salida'!S189</f>
        <v>3</v>
      </c>
      <c r="T189" s="12">
        <f>'IMD 2016 - Entrada'!T189+'IMD 2016 - Salida'!T189</f>
        <v>1</v>
      </c>
      <c r="U189" s="12">
        <f>'IMD 2016 - Entrada'!U189+'IMD 2016 - Salida'!U189</f>
        <v>2</v>
      </c>
      <c r="V189" s="12">
        <f>'IMD 2016 - Entrada'!V189+'IMD 2016 - Salida'!V189</f>
        <v>0</v>
      </c>
      <c r="W189" s="12">
        <f>'IMD 2016 - Entrada'!W189+'IMD 2016 - Salida'!W189</f>
        <v>4</v>
      </c>
      <c r="X189" s="12">
        <f>'IMD 2016 - Entrada'!X189+'IMD 2016 - Salida'!X189</f>
        <v>0</v>
      </c>
      <c r="Y189" s="12">
        <f>'IMD 2016 - Entrada'!Y189+'IMD 2016 - Salida'!Y189</f>
        <v>0</v>
      </c>
      <c r="Z189" s="12">
        <f>'IMD 2016 - Entrada'!Z189+'IMD 2016 - Salida'!Z189</f>
        <v>0</v>
      </c>
      <c r="AA189" s="12">
        <f>'IMD 2016 - Entrada'!AA189+'IMD 2016 - Salida'!AA189</f>
        <v>1</v>
      </c>
      <c r="AB189" s="12">
        <f>'IMD 2016 - Entrada'!AB189+'IMD 2016 - Salida'!AB189</f>
        <v>0</v>
      </c>
      <c r="AC189" s="10" t="str">
        <f t="shared" si="14"/>
        <v>Amazonas</v>
      </c>
    </row>
    <row r="190" spans="2:29" s="18" customFormat="1" x14ac:dyDescent="0.15">
      <c r="B190" s="9">
        <f t="shared" si="15"/>
        <v>184</v>
      </c>
      <c r="C190" s="9" t="s">
        <v>1175</v>
      </c>
      <c r="D190" s="10" t="str">
        <f t="shared" si="18"/>
        <v>Tingo Nuevo</v>
      </c>
      <c r="E190" s="10" t="str">
        <f t="shared" si="18"/>
        <v>Tingo</v>
      </c>
      <c r="F190" s="10" t="str">
        <f t="shared" si="18"/>
        <v>Achamaqui (Dv. Chachapoyas)</v>
      </c>
      <c r="G190" s="9" t="str">
        <f t="shared" si="18"/>
        <v>PE08B</v>
      </c>
      <c r="H190" s="11">
        <f t="shared" si="13"/>
        <v>244</v>
      </c>
      <c r="I190" s="12">
        <f>'IMD 2016 - Entrada'!I190+'IMD 2016 - Salida'!I190</f>
        <v>40</v>
      </c>
      <c r="J190" s="12">
        <f>'IMD 2016 - Entrada'!J190+'IMD 2016 - Salida'!J190</f>
        <v>23</v>
      </c>
      <c r="K190" s="12">
        <f>'IMD 2016 - Entrada'!K190+'IMD 2016 - Salida'!K190</f>
        <v>81</v>
      </c>
      <c r="L190" s="12">
        <f>'IMD 2016 - Entrada'!L190+'IMD 2016 - Salida'!L190</f>
        <v>9</v>
      </c>
      <c r="M190" s="12">
        <f>'IMD 2016 - Entrada'!M190+'IMD 2016 - Salida'!M190</f>
        <v>42</v>
      </c>
      <c r="N190" s="12">
        <f>'IMD 2016 - Entrada'!N190+'IMD 2016 - Salida'!N190</f>
        <v>4</v>
      </c>
      <c r="O190" s="12">
        <f>'IMD 2016 - Entrada'!O190+'IMD 2016 - Salida'!O190</f>
        <v>2</v>
      </c>
      <c r="P190" s="12">
        <f>'IMD 2016 - Entrada'!P190+'IMD 2016 - Salida'!P190</f>
        <v>0</v>
      </c>
      <c r="Q190" s="12">
        <f>'IMD 2016 - Entrada'!Q190+'IMD 2016 - Salida'!Q190</f>
        <v>39</v>
      </c>
      <c r="R190" s="12">
        <f>'IMD 2016 - Entrada'!R190+'IMD 2016 - Salida'!R190</f>
        <v>4</v>
      </c>
      <c r="S190" s="12">
        <f>'IMD 2016 - Entrada'!S190+'IMD 2016 - Salida'!S190</f>
        <v>0</v>
      </c>
      <c r="T190" s="12">
        <f>'IMD 2016 - Entrada'!T190+'IMD 2016 - Salida'!T190</f>
        <v>0</v>
      </c>
      <c r="U190" s="12">
        <f>'IMD 2016 - Entrada'!U190+'IMD 2016 - Salida'!U190</f>
        <v>0</v>
      </c>
      <c r="V190" s="12">
        <f>'IMD 2016 - Entrada'!V190+'IMD 2016 - Salida'!V190</f>
        <v>0</v>
      </c>
      <c r="W190" s="12">
        <f>'IMD 2016 - Entrada'!W190+'IMD 2016 - Salida'!W190</f>
        <v>0</v>
      </c>
      <c r="X190" s="12">
        <f>'IMD 2016 - Entrada'!X190+'IMD 2016 - Salida'!X190</f>
        <v>0</v>
      </c>
      <c r="Y190" s="12">
        <f>'IMD 2016 - Entrada'!Y190+'IMD 2016 - Salida'!Y190</f>
        <v>0</v>
      </c>
      <c r="Z190" s="12">
        <f>'IMD 2016 - Entrada'!Z190+'IMD 2016 - Salida'!Z190</f>
        <v>0</v>
      </c>
      <c r="AA190" s="12">
        <f>'IMD 2016 - Entrada'!AA190+'IMD 2016 - Salida'!AA190</f>
        <v>0</v>
      </c>
      <c r="AB190" s="12">
        <f>'IMD 2016 - Entrada'!AB190+'IMD 2016 - Salida'!AB190</f>
        <v>0</v>
      </c>
      <c r="AC190" s="10" t="str">
        <f t="shared" si="14"/>
        <v>Amazonas</v>
      </c>
    </row>
    <row r="191" spans="2:29" s="18" customFormat="1" x14ac:dyDescent="0.15">
      <c r="B191" s="9">
        <f t="shared" si="15"/>
        <v>185</v>
      </c>
      <c r="C191" s="9" t="s">
        <v>1178</v>
      </c>
      <c r="D191" s="10" t="str">
        <f t="shared" si="18"/>
        <v>Leimebamba</v>
      </c>
      <c r="E191" s="10" t="str">
        <f t="shared" si="18"/>
        <v>Abra Barro Negro</v>
      </c>
      <c r="F191" s="10" t="str">
        <f t="shared" si="18"/>
        <v>Leymebamba</v>
      </c>
      <c r="G191" s="9" t="str">
        <f t="shared" si="18"/>
        <v>PE08B</v>
      </c>
      <c r="H191" s="11">
        <f t="shared" si="13"/>
        <v>203</v>
      </c>
      <c r="I191" s="12">
        <f>'IMD 2016 - Entrada'!I191+'IMD 2016 - Salida'!I191</f>
        <v>38</v>
      </c>
      <c r="J191" s="12">
        <f>'IMD 2016 - Entrada'!J191+'IMD 2016 - Salida'!J191</f>
        <v>13</v>
      </c>
      <c r="K191" s="12">
        <f>'IMD 2016 - Entrada'!K191+'IMD 2016 - Salida'!K191</f>
        <v>67</v>
      </c>
      <c r="L191" s="12">
        <f>'IMD 2016 - Entrada'!L191+'IMD 2016 - Salida'!L191</f>
        <v>11</v>
      </c>
      <c r="M191" s="12">
        <f>'IMD 2016 - Entrada'!M191+'IMD 2016 - Salida'!M191</f>
        <v>22</v>
      </c>
      <c r="N191" s="12">
        <f>'IMD 2016 - Entrada'!N191+'IMD 2016 - Salida'!N191</f>
        <v>6</v>
      </c>
      <c r="O191" s="12">
        <f>'IMD 2016 - Entrada'!O191+'IMD 2016 - Salida'!O191</f>
        <v>6</v>
      </c>
      <c r="P191" s="12">
        <f>'IMD 2016 - Entrada'!P191+'IMD 2016 - Salida'!P191</f>
        <v>0</v>
      </c>
      <c r="Q191" s="12">
        <f>'IMD 2016 - Entrada'!Q191+'IMD 2016 - Salida'!Q191</f>
        <v>33</v>
      </c>
      <c r="R191" s="12">
        <f>'IMD 2016 - Entrada'!R191+'IMD 2016 - Salida'!R191</f>
        <v>6</v>
      </c>
      <c r="S191" s="12">
        <f>'IMD 2016 - Entrada'!S191+'IMD 2016 - Salida'!S191</f>
        <v>0</v>
      </c>
      <c r="T191" s="12">
        <f>'IMD 2016 - Entrada'!T191+'IMD 2016 - Salida'!T191</f>
        <v>1</v>
      </c>
      <c r="U191" s="12">
        <f>'IMD 2016 - Entrada'!U191+'IMD 2016 - Salida'!U191</f>
        <v>0</v>
      </c>
      <c r="V191" s="12">
        <f>'IMD 2016 - Entrada'!V191+'IMD 2016 - Salida'!V191</f>
        <v>0</v>
      </c>
      <c r="W191" s="12">
        <f>'IMD 2016 - Entrada'!W191+'IMD 2016 - Salida'!W191</f>
        <v>0</v>
      </c>
      <c r="X191" s="12">
        <f>'IMD 2016 - Entrada'!X191+'IMD 2016 - Salida'!X191</f>
        <v>0</v>
      </c>
      <c r="Y191" s="12">
        <f>'IMD 2016 - Entrada'!Y191+'IMD 2016 - Salida'!Y191</f>
        <v>0</v>
      </c>
      <c r="Z191" s="12">
        <f>'IMD 2016 - Entrada'!Z191+'IMD 2016 - Salida'!Z191</f>
        <v>0</v>
      </c>
      <c r="AA191" s="12">
        <f>'IMD 2016 - Entrada'!AA191+'IMD 2016 - Salida'!AA191</f>
        <v>0</v>
      </c>
      <c r="AB191" s="12">
        <f>'IMD 2016 - Entrada'!AB191+'IMD 2016 - Salida'!AB191</f>
        <v>0</v>
      </c>
      <c r="AC191" s="10" t="str">
        <f t="shared" si="14"/>
        <v>Amazonas</v>
      </c>
    </row>
    <row r="192" spans="2:29" s="18" customFormat="1" x14ac:dyDescent="0.15">
      <c r="B192" s="9">
        <f t="shared" si="15"/>
        <v>186</v>
      </c>
      <c r="C192" s="9" t="s">
        <v>1184</v>
      </c>
      <c r="D192" s="10" t="str">
        <f t="shared" si="18"/>
        <v>Huacrachuco</v>
      </c>
      <c r="E192" s="10" t="str">
        <f t="shared" si="18"/>
        <v>Pte. Huacrachuco (Emp. PE-12A)</v>
      </c>
      <c r="F192" s="10" t="str">
        <f t="shared" si="18"/>
        <v>Huacrachuco</v>
      </c>
      <c r="G192" s="9" t="str">
        <f t="shared" si="18"/>
        <v>PE12A</v>
      </c>
      <c r="H192" s="11">
        <f t="shared" si="13"/>
        <v>125</v>
      </c>
      <c r="I192" s="12">
        <f>'IMD 2016 - Entrada'!I192+'IMD 2016 - Salida'!I192</f>
        <v>44</v>
      </c>
      <c r="J192" s="12">
        <f>'IMD 2016 - Entrada'!J192+'IMD 2016 - Salida'!J192</f>
        <v>17</v>
      </c>
      <c r="K192" s="12">
        <f>'IMD 2016 - Entrada'!K192+'IMD 2016 - Salida'!K192</f>
        <v>28</v>
      </c>
      <c r="L192" s="12">
        <f>'IMD 2016 - Entrada'!L192+'IMD 2016 - Salida'!L192</f>
        <v>0</v>
      </c>
      <c r="M192" s="12">
        <f>'IMD 2016 - Entrada'!M192+'IMD 2016 - Salida'!M192</f>
        <v>11</v>
      </c>
      <c r="N192" s="12">
        <f>'IMD 2016 - Entrada'!N192+'IMD 2016 - Salida'!N192</f>
        <v>4</v>
      </c>
      <c r="O192" s="12">
        <f>'IMD 2016 - Entrada'!O192+'IMD 2016 - Salida'!O192</f>
        <v>2</v>
      </c>
      <c r="P192" s="12">
        <f>'IMD 2016 - Entrada'!P192+'IMD 2016 - Salida'!P192</f>
        <v>2</v>
      </c>
      <c r="Q192" s="12">
        <f>'IMD 2016 - Entrada'!Q192+'IMD 2016 - Salida'!Q192</f>
        <v>9</v>
      </c>
      <c r="R192" s="12">
        <f>'IMD 2016 - Entrada'!R192+'IMD 2016 - Salida'!R192</f>
        <v>6</v>
      </c>
      <c r="S192" s="12">
        <f>'IMD 2016 - Entrada'!S192+'IMD 2016 - Salida'!S192</f>
        <v>1</v>
      </c>
      <c r="T192" s="12">
        <f>'IMD 2016 - Entrada'!T192+'IMD 2016 - Salida'!T192</f>
        <v>0</v>
      </c>
      <c r="U192" s="12">
        <f>'IMD 2016 - Entrada'!U192+'IMD 2016 - Salida'!U192</f>
        <v>1</v>
      </c>
      <c r="V192" s="12">
        <f>'IMD 2016 - Entrada'!V192+'IMD 2016 - Salida'!V192</f>
        <v>0</v>
      </c>
      <c r="W192" s="12">
        <f>'IMD 2016 - Entrada'!W192+'IMD 2016 - Salida'!W192</f>
        <v>0</v>
      </c>
      <c r="X192" s="12">
        <f>'IMD 2016 - Entrada'!X192+'IMD 2016 - Salida'!X192</f>
        <v>0</v>
      </c>
      <c r="Y192" s="12">
        <f>'IMD 2016 - Entrada'!Y192+'IMD 2016 - Salida'!Y192</f>
        <v>0</v>
      </c>
      <c r="Z192" s="12">
        <f>'IMD 2016 - Entrada'!Z192+'IMD 2016 - Salida'!Z192</f>
        <v>0</v>
      </c>
      <c r="AA192" s="12">
        <f>'IMD 2016 - Entrada'!AA192+'IMD 2016 - Salida'!AA192</f>
        <v>0</v>
      </c>
      <c r="AB192" s="12">
        <f>'IMD 2016 - Entrada'!AB192+'IMD 2016 - Salida'!AB192</f>
        <v>0</v>
      </c>
      <c r="AC192" s="10" t="str">
        <f t="shared" si="14"/>
        <v>Huánuco</v>
      </c>
    </row>
    <row r="193" spans="2:29" s="18" customFormat="1" x14ac:dyDescent="0.15">
      <c r="B193" s="9">
        <f t="shared" si="15"/>
        <v>187</v>
      </c>
      <c r="C193" s="9" t="s">
        <v>1188</v>
      </c>
      <c r="D193" s="10" t="str">
        <f t="shared" si="18"/>
        <v>Uchiza</v>
      </c>
      <c r="E193" s="10" t="str">
        <f t="shared" si="18"/>
        <v>L.D. Huánuco/San Martín</v>
      </c>
      <c r="F193" s="10" t="str">
        <f t="shared" si="18"/>
        <v>Uchiza</v>
      </c>
      <c r="G193" s="9" t="str">
        <f t="shared" si="18"/>
        <v>PE12A</v>
      </c>
      <c r="H193" s="11">
        <f t="shared" si="13"/>
        <v>159</v>
      </c>
      <c r="I193" s="12">
        <f>'IMD 2016 - Entrada'!I193+'IMD 2016 - Salida'!I193</f>
        <v>18</v>
      </c>
      <c r="J193" s="12">
        <f>'IMD 2016 - Entrada'!J193+'IMD 2016 - Salida'!J193</f>
        <v>15</v>
      </c>
      <c r="K193" s="12">
        <f>'IMD 2016 - Entrada'!K193+'IMD 2016 - Salida'!K193</f>
        <v>96</v>
      </c>
      <c r="L193" s="12">
        <f>'IMD 2016 - Entrada'!L193+'IMD 2016 - Salida'!L193</f>
        <v>2</v>
      </c>
      <c r="M193" s="12">
        <f>'IMD 2016 - Entrada'!M193+'IMD 2016 - Salida'!M193</f>
        <v>11</v>
      </c>
      <c r="N193" s="12">
        <f>'IMD 2016 - Entrada'!N193+'IMD 2016 - Salida'!N193</f>
        <v>0</v>
      </c>
      <c r="O193" s="12">
        <f>'IMD 2016 - Entrada'!O193+'IMD 2016 - Salida'!O193</f>
        <v>0</v>
      </c>
      <c r="P193" s="12">
        <f>'IMD 2016 - Entrada'!P193+'IMD 2016 - Salida'!P193</f>
        <v>0</v>
      </c>
      <c r="Q193" s="12">
        <f>'IMD 2016 - Entrada'!Q193+'IMD 2016 - Salida'!Q193</f>
        <v>9</v>
      </c>
      <c r="R193" s="12">
        <f>'IMD 2016 - Entrada'!R193+'IMD 2016 - Salida'!R193</f>
        <v>8</v>
      </c>
      <c r="S193" s="12">
        <f>'IMD 2016 - Entrada'!S193+'IMD 2016 - Salida'!S193</f>
        <v>0</v>
      </c>
      <c r="T193" s="12">
        <f>'IMD 2016 - Entrada'!T193+'IMD 2016 - Salida'!T193</f>
        <v>0</v>
      </c>
      <c r="U193" s="12">
        <f>'IMD 2016 - Entrada'!U193+'IMD 2016 - Salida'!U193</f>
        <v>0</v>
      </c>
      <c r="V193" s="12">
        <f>'IMD 2016 - Entrada'!V193+'IMD 2016 - Salida'!V193</f>
        <v>0</v>
      </c>
      <c r="W193" s="12">
        <f>'IMD 2016 - Entrada'!W193+'IMD 2016 - Salida'!W193</f>
        <v>0</v>
      </c>
      <c r="X193" s="12">
        <f>'IMD 2016 - Entrada'!X193+'IMD 2016 - Salida'!X193</f>
        <v>0</v>
      </c>
      <c r="Y193" s="12">
        <f>'IMD 2016 - Entrada'!Y193+'IMD 2016 - Salida'!Y193</f>
        <v>0</v>
      </c>
      <c r="Z193" s="12">
        <f>'IMD 2016 - Entrada'!Z193+'IMD 2016 - Salida'!Z193</f>
        <v>0</v>
      </c>
      <c r="AA193" s="12">
        <f>'IMD 2016 - Entrada'!AA193+'IMD 2016 - Salida'!AA193</f>
        <v>0</v>
      </c>
      <c r="AB193" s="12">
        <f>'IMD 2016 - Entrada'!AB193+'IMD 2016 - Salida'!AB193</f>
        <v>0</v>
      </c>
      <c r="AC193" s="10" t="str">
        <f t="shared" si="14"/>
        <v>Huánuco</v>
      </c>
    </row>
    <row r="194" spans="2:29" s="18" customFormat="1" x14ac:dyDescent="0.15">
      <c r="B194" s="9">
        <f t="shared" si="15"/>
        <v>188</v>
      </c>
      <c r="C194" s="9" t="s">
        <v>1192</v>
      </c>
      <c r="D194" s="10" t="str">
        <f t="shared" si="18"/>
        <v>Huacar</v>
      </c>
      <c r="E194" s="10" t="str">
        <f t="shared" si="18"/>
        <v>Pte. Tusi (L. D. Pasco/Huánuco)</v>
      </c>
      <c r="F194" s="10" t="str">
        <f t="shared" si="18"/>
        <v>Ambo (PE-03N/PE-018)</v>
      </c>
      <c r="G194" s="9" t="str">
        <f t="shared" si="18"/>
        <v>PE018</v>
      </c>
      <c r="H194" s="11">
        <f t="shared" si="13"/>
        <v>1269</v>
      </c>
      <c r="I194" s="12">
        <f>'IMD 2016 - Entrada'!I194+'IMD 2016 - Salida'!I194</f>
        <v>381</v>
      </c>
      <c r="J194" s="12">
        <f>'IMD 2016 - Entrada'!J194+'IMD 2016 - Salida'!J194</f>
        <v>369</v>
      </c>
      <c r="K194" s="12">
        <f>'IMD 2016 - Entrada'!K194+'IMD 2016 - Salida'!K194</f>
        <v>112</v>
      </c>
      <c r="L194" s="12">
        <f>'IMD 2016 - Entrada'!L194+'IMD 2016 - Salida'!L194</f>
        <v>96</v>
      </c>
      <c r="M194" s="12">
        <f>'IMD 2016 - Entrada'!M194+'IMD 2016 - Salida'!M194</f>
        <v>54</v>
      </c>
      <c r="N194" s="12">
        <f>'IMD 2016 - Entrada'!N194+'IMD 2016 - Salida'!N194</f>
        <v>28</v>
      </c>
      <c r="O194" s="12">
        <f>'IMD 2016 - Entrada'!O194+'IMD 2016 - Salida'!O194</f>
        <v>18</v>
      </c>
      <c r="P194" s="12">
        <f>'IMD 2016 - Entrada'!P194+'IMD 2016 - Salida'!P194</f>
        <v>5</v>
      </c>
      <c r="Q194" s="12">
        <f>'IMD 2016 - Entrada'!Q194+'IMD 2016 - Salida'!Q194</f>
        <v>113</v>
      </c>
      <c r="R194" s="12">
        <f>'IMD 2016 - Entrada'!R194+'IMD 2016 - Salida'!R194</f>
        <v>87</v>
      </c>
      <c r="S194" s="12">
        <f>'IMD 2016 - Entrada'!S194+'IMD 2016 - Salida'!S194</f>
        <v>6</v>
      </c>
      <c r="T194" s="12">
        <f>'IMD 2016 - Entrada'!T194+'IMD 2016 - Salida'!T194</f>
        <v>0</v>
      </c>
      <c r="U194" s="12">
        <f>'IMD 2016 - Entrada'!U194+'IMD 2016 - Salida'!U194</f>
        <v>0</v>
      </c>
      <c r="V194" s="12">
        <f>'IMD 2016 - Entrada'!V194+'IMD 2016 - Salida'!V194</f>
        <v>0</v>
      </c>
      <c r="W194" s="12">
        <f>'IMD 2016 - Entrada'!W194+'IMD 2016 - Salida'!W194</f>
        <v>0</v>
      </c>
      <c r="X194" s="12">
        <f>'IMD 2016 - Entrada'!X194+'IMD 2016 - Salida'!X194</f>
        <v>0</v>
      </c>
      <c r="Y194" s="12">
        <f>'IMD 2016 - Entrada'!Y194+'IMD 2016 - Salida'!Y194</f>
        <v>0</v>
      </c>
      <c r="Z194" s="12">
        <f>'IMD 2016 - Entrada'!Z194+'IMD 2016 - Salida'!Z194</f>
        <v>0</v>
      </c>
      <c r="AA194" s="12">
        <f>'IMD 2016 - Entrada'!AA194+'IMD 2016 - Salida'!AA194</f>
        <v>0</v>
      </c>
      <c r="AB194" s="12">
        <f>'IMD 2016 - Entrada'!AB194+'IMD 2016 - Salida'!AB194</f>
        <v>0</v>
      </c>
      <c r="AC194" s="10" t="str">
        <f t="shared" si="14"/>
        <v>Huánuco</v>
      </c>
    </row>
    <row r="195" spans="2:29" s="18" customFormat="1" x14ac:dyDescent="0.15">
      <c r="B195" s="9">
        <f t="shared" si="15"/>
        <v>189</v>
      </c>
      <c r="C195" s="9" t="s">
        <v>1197</v>
      </c>
      <c r="D195" s="10" t="str">
        <f t="shared" si="18"/>
        <v>Ambo</v>
      </c>
      <c r="E195" s="10" t="str">
        <f t="shared" si="18"/>
        <v>Ambo (PE-03N/PE-018)</v>
      </c>
      <c r="F195" s="10" t="str">
        <f t="shared" si="18"/>
        <v>Dv. Huallanca (PE-03N/PE-18A)</v>
      </c>
      <c r="G195" s="9" t="str">
        <f t="shared" si="18"/>
        <v>PE03N</v>
      </c>
      <c r="H195" s="11">
        <f t="shared" si="13"/>
        <v>4381</v>
      </c>
      <c r="I195" s="12">
        <f>'IMD 2016 - Entrada'!I195+'IMD 2016 - Salida'!I195</f>
        <v>1942</v>
      </c>
      <c r="J195" s="12">
        <f>'IMD 2016 - Entrada'!J195+'IMD 2016 - Salida'!J195</f>
        <v>143</v>
      </c>
      <c r="K195" s="12">
        <f>'IMD 2016 - Entrada'!K195+'IMD 2016 - Salida'!K195</f>
        <v>333</v>
      </c>
      <c r="L195" s="12">
        <f>'IMD 2016 - Entrada'!L195+'IMD 2016 - Salida'!L195</f>
        <v>52</v>
      </c>
      <c r="M195" s="12">
        <f>'IMD 2016 - Entrada'!M195+'IMD 2016 - Salida'!M195</f>
        <v>184</v>
      </c>
      <c r="N195" s="12">
        <f>'IMD 2016 - Entrada'!N195+'IMD 2016 - Salida'!N195</f>
        <v>158</v>
      </c>
      <c r="O195" s="12">
        <f>'IMD 2016 - Entrada'!O195+'IMD 2016 - Salida'!O195</f>
        <v>139</v>
      </c>
      <c r="P195" s="12">
        <f>'IMD 2016 - Entrada'!P195+'IMD 2016 - Salida'!P195</f>
        <v>160</v>
      </c>
      <c r="Q195" s="12">
        <f>'IMD 2016 - Entrada'!Q195+'IMD 2016 - Salida'!Q195</f>
        <v>240</v>
      </c>
      <c r="R195" s="12">
        <f>'IMD 2016 - Entrada'!R195+'IMD 2016 - Salida'!R195</f>
        <v>139</v>
      </c>
      <c r="S195" s="12">
        <f>'IMD 2016 - Entrada'!S195+'IMD 2016 - Salida'!S195</f>
        <v>115</v>
      </c>
      <c r="T195" s="12">
        <f>'IMD 2016 - Entrada'!T195+'IMD 2016 - Salida'!T195</f>
        <v>67</v>
      </c>
      <c r="U195" s="12">
        <f>'IMD 2016 - Entrada'!U195+'IMD 2016 - Salida'!U195</f>
        <v>85</v>
      </c>
      <c r="V195" s="12">
        <f>'IMD 2016 - Entrada'!V195+'IMD 2016 - Salida'!V195</f>
        <v>62</v>
      </c>
      <c r="W195" s="12">
        <f>'IMD 2016 - Entrada'!W195+'IMD 2016 - Salida'!W195</f>
        <v>350</v>
      </c>
      <c r="X195" s="12">
        <f>'IMD 2016 - Entrada'!X195+'IMD 2016 - Salida'!X195</f>
        <v>44</v>
      </c>
      <c r="Y195" s="12">
        <f>'IMD 2016 - Entrada'!Y195+'IMD 2016 - Salida'!Y195</f>
        <v>57</v>
      </c>
      <c r="Z195" s="12">
        <f>'IMD 2016 - Entrada'!Z195+'IMD 2016 - Salida'!Z195</f>
        <v>51</v>
      </c>
      <c r="AA195" s="12">
        <f>'IMD 2016 - Entrada'!AA195+'IMD 2016 - Salida'!AA195</f>
        <v>60</v>
      </c>
      <c r="AB195" s="12">
        <f>'IMD 2016 - Entrada'!AB195+'IMD 2016 - Salida'!AB195</f>
        <v>0</v>
      </c>
      <c r="AC195" s="10" t="str">
        <f t="shared" si="14"/>
        <v>Huánuco</v>
      </c>
    </row>
    <row r="196" spans="2:29" s="18" customFormat="1" x14ac:dyDescent="0.15">
      <c r="B196" s="9">
        <f t="shared" si="15"/>
        <v>190</v>
      </c>
      <c r="C196" s="9" t="s">
        <v>1201</v>
      </c>
      <c r="D196" s="10" t="str">
        <f t="shared" si="18"/>
        <v>Pachas</v>
      </c>
      <c r="E196" s="10" t="str">
        <f t="shared" si="18"/>
        <v>La Unión</v>
      </c>
      <c r="F196" s="10" t="str">
        <f t="shared" si="18"/>
        <v>Huallanca</v>
      </c>
      <c r="G196" s="9" t="str">
        <f t="shared" si="18"/>
        <v>PE03N</v>
      </c>
      <c r="H196" s="11">
        <f t="shared" si="13"/>
        <v>903</v>
      </c>
      <c r="I196" s="12">
        <f>'IMD 2016 - Entrada'!I196+'IMD 2016 - Salida'!I196</f>
        <v>312</v>
      </c>
      <c r="J196" s="12">
        <f>'IMD 2016 - Entrada'!J196+'IMD 2016 - Salida'!J196</f>
        <v>110</v>
      </c>
      <c r="K196" s="12">
        <f>'IMD 2016 - Entrada'!K196+'IMD 2016 - Salida'!K196</f>
        <v>170</v>
      </c>
      <c r="L196" s="12">
        <f>'IMD 2016 - Entrada'!L196+'IMD 2016 - Salida'!L196</f>
        <v>39</v>
      </c>
      <c r="M196" s="12">
        <f>'IMD 2016 - Entrada'!M196+'IMD 2016 - Salida'!M196</f>
        <v>82</v>
      </c>
      <c r="N196" s="12">
        <f>'IMD 2016 - Entrada'!N196+'IMD 2016 - Salida'!N196</f>
        <v>19</v>
      </c>
      <c r="O196" s="12">
        <f>'IMD 2016 - Entrada'!O196+'IMD 2016 - Salida'!O196</f>
        <v>43</v>
      </c>
      <c r="P196" s="12">
        <f>'IMD 2016 - Entrada'!P196+'IMD 2016 - Salida'!P196</f>
        <v>23</v>
      </c>
      <c r="Q196" s="12">
        <f>'IMD 2016 - Entrada'!Q196+'IMD 2016 - Salida'!Q196</f>
        <v>39</v>
      </c>
      <c r="R196" s="12">
        <f>'IMD 2016 - Entrada'!R196+'IMD 2016 - Salida'!R196</f>
        <v>32</v>
      </c>
      <c r="S196" s="12">
        <f>'IMD 2016 - Entrada'!S196+'IMD 2016 - Salida'!S196</f>
        <v>9</v>
      </c>
      <c r="T196" s="12">
        <f>'IMD 2016 - Entrada'!T196+'IMD 2016 - Salida'!T196</f>
        <v>0</v>
      </c>
      <c r="U196" s="12">
        <f>'IMD 2016 - Entrada'!U196+'IMD 2016 - Salida'!U196</f>
        <v>3</v>
      </c>
      <c r="V196" s="12">
        <f>'IMD 2016 - Entrada'!V196+'IMD 2016 - Salida'!V196</f>
        <v>3</v>
      </c>
      <c r="W196" s="12">
        <f>'IMD 2016 - Entrada'!W196+'IMD 2016 - Salida'!W196</f>
        <v>16</v>
      </c>
      <c r="X196" s="12">
        <f>'IMD 2016 - Entrada'!X196+'IMD 2016 - Salida'!X196</f>
        <v>0</v>
      </c>
      <c r="Y196" s="12">
        <f>'IMD 2016 - Entrada'!Y196+'IMD 2016 - Salida'!Y196</f>
        <v>3</v>
      </c>
      <c r="Z196" s="12">
        <f>'IMD 2016 - Entrada'!Z196+'IMD 2016 - Salida'!Z196</f>
        <v>0</v>
      </c>
      <c r="AA196" s="12">
        <f>'IMD 2016 - Entrada'!AA196+'IMD 2016 - Salida'!AA196</f>
        <v>0</v>
      </c>
      <c r="AB196" s="12">
        <f>'IMD 2016 - Entrada'!AB196+'IMD 2016 - Salida'!AB196</f>
        <v>0</v>
      </c>
      <c r="AC196" s="10" t="str">
        <f t="shared" si="14"/>
        <v>Huánuco</v>
      </c>
    </row>
    <row r="197" spans="2:29" s="18" customFormat="1" x14ac:dyDescent="0.15">
      <c r="B197" s="9">
        <f t="shared" si="15"/>
        <v>191</v>
      </c>
      <c r="C197" s="9" t="s">
        <v>1205</v>
      </c>
      <c r="D197" s="10" t="str">
        <f t="shared" si="18"/>
        <v>Chullqui</v>
      </c>
      <c r="E197" s="10" t="str">
        <f t="shared" si="18"/>
        <v>Huánuco</v>
      </c>
      <c r="F197" s="10" t="str">
        <f t="shared" si="18"/>
        <v>Dv. Panao (PE-18A/PE-18B)</v>
      </c>
      <c r="G197" s="9" t="str">
        <f t="shared" si="18"/>
        <v>PE18A</v>
      </c>
      <c r="H197" s="11">
        <f t="shared" si="13"/>
        <v>4089</v>
      </c>
      <c r="I197" s="12">
        <f>'IMD 2016 - Entrada'!I197+'IMD 2016 - Salida'!I197</f>
        <v>1522</v>
      </c>
      <c r="J197" s="12">
        <f>'IMD 2016 - Entrada'!J197+'IMD 2016 - Salida'!J197</f>
        <v>686</v>
      </c>
      <c r="K197" s="12">
        <f>'IMD 2016 - Entrada'!K197+'IMD 2016 - Salida'!K197</f>
        <v>360</v>
      </c>
      <c r="L197" s="12">
        <f>'IMD 2016 - Entrada'!L197+'IMD 2016 - Salida'!L197</f>
        <v>150</v>
      </c>
      <c r="M197" s="12">
        <f>'IMD 2016 - Entrada'!M197+'IMD 2016 - Salida'!M197</f>
        <v>215</v>
      </c>
      <c r="N197" s="12">
        <f>'IMD 2016 - Entrada'!N197+'IMD 2016 - Salida'!N197</f>
        <v>26</v>
      </c>
      <c r="O197" s="12">
        <f>'IMD 2016 - Entrada'!O197+'IMD 2016 - Salida'!O197</f>
        <v>41</v>
      </c>
      <c r="P197" s="12">
        <f>'IMD 2016 - Entrada'!P197+'IMD 2016 - Salida'!P197</f>
        <v>82</v>
      </c>
      <c r="Q197" s="12">
        <f>'IMD 2016 - Entrada'!Q197+'IMD 2016 - Salida'!Q197</f>
        <v>323</v>
      </c>
      <c r="R197" s="12">
        <f>'IMD 2016 - Entrada'!R197+'IMD 2016 - Salida'!R197</f>
        <v>198</v>
      </c>
      <c r="S197" s="12">
        <f>'IMD 2016 - Entrada'!S197+'IMD 2016 - Salida'!S197</f>
        <v>50</v>
      </c>
      <c r="T197" s="12">
        <f>'IMD 2016 - Entrada'!T197+'IMD 2016 - Salida'!T197</f>
        <v>4</v>
      </c>
      <c r="U197" s="12">
        <f>'IMD 2016 - Entrada'!U197+'IMD 2016 - Salida'!U197</f>
        <v>31</v>
      </c>
      <c r="V197" s="12">
        <f>'IMD 2016 - Entrada'!V197+'IMD 2016 - Salida'!V197</f>
        <v>11</v>
      </c>
      <c r="W197" s="12">
        <f>'IMD 2016 - Entrada'!W197+'IMD 2016 - Salida'!W197</f>
        <v>359</v>
      </c>
      <c r="X197" s="12">
        <f>'IMD 2016 - Entrada'!X197+'IMD 2016 - Salida'!X197</f>
        <v>1</v>
      </c>
      <c r="Y197" s="12">
        <f>'IMD 2016 - Entrada'!Y197+'IMD 2016 - Salida'!Y197</f>
        <v>3</v>
      </c>
      <c r="Z197" s="12">
        <f>'IMD 2016 - Entrada'!Z197+'IMD 2016 - Salida'!Z197</f>
        <v>7</v>
      </c>
      <c r="AA197" s="12">
        <f>'IMD 2016 - Entrada'!AA197+'IMD 2016 - Salida'!AA197</f>
        <v>20</v>
      </c>
      <c r="AB197" s="12">
        <f>'IMD 2016 - Entrada'!AB197+'IMD 2016 - Salida'!AB197</f>
        <v>0</v>
      </c>
      <c r="AC197" s="10" t="str">
        <f t="shared" si="14"/>
        <v>Huánuco</v>
      </c>
    </row>
    <row r="198" spans="2:29" s="18" customFormat="1" x14ac:dyDescent="0.15">
      <c r="B198" s="9">
        <f t="shared" si="15"/>
        <v>192</v>
      </c>
      <c r="C198" s="9" t="s">
        <v>1211</v>
      </c>
      <c r="D198" s="10" t="str">
        <f t="shared" si="18"/>
        <v>Las Palmas</v>
      </c>
      <c r="E198" s="10" t="str">
        <f t="shared" si="18"/>
        <v>Chinchavito</v>
      </c>
      <c r="F198" s="10" t="str">
        <f t="shared" si="18"/>
        <v>Tingo María (PE-18A-14A)</v>
      </c>
      <c r="G198" s="9" t="str">
        <f t="shared" si="18"/>
        <v>PE18A</v>
      </c>
      <c r="H198" s="11">
        <f t="shared" si="13"/>
        <v>2395</v>
      </c>
      <c r="I198" s="12">
        <f>'IMD 2016 - Entrada'!I198+'IMD 2016 - Salida'!I198</f>
        <v>730</v>
      </c>
      <c r="J198" s="12">
        <f>'IMD 2016 - Entrada'!J198+'IMD 2016 - Salida'!J198</f>
        <v>232</v>
      </c>
      <c r="K198" s="12">
        <f>'IMD 2016 - Entrada'!K198+'IMD 2016 - Salida'!K198</f>
        <v>213</v>
      </c>
      <c r="L198" s="12">
        <f>'IMD 2016 - Entrada'!L198+'IMD 2016 - Salida'!L198</f>
        <v>66</v>
      </c>
      <c r="M198" s="12">
        <f>'IMD 2016 - Entrada'!M198+'IMD 2016 - Salida'!M198</f>
        <v>207</v>
      </c>
      <c r="N198" s="12">
        <f>'IMD 2016 - Entrada'!N198+'IMD 2016 - Salida'!N198</f>
        <v>18</v>
      </c>
      <c r="O198" s="12">
        <f>'IMD 2016 - Entrada'!O198+'IMD 2016 - Salida'!O198</f>
        <v>48</v>
      </c>
      <c r="P198" s="12">
        <f>'IMD 2016 - Entrada'!P198+'IMD 2016 - Salida'!P198</f>
        <v>85</v>
      </c>
      <c r="Q198" s="12">
        <f>'IMD 2016 - Entrada'!Q198+'IMD 2016 - Salida'!Q198</f>
        <v>191</v>
      </c>
      <c r="R198" s="12">
        <f>'IMD 2016 - Entrada'!R198+'IMD 2016 - Salida'!R198</f>
        <v>137</v>
      </c>
      <c r="S198" s="12">
        <f>'IMD 2016 - Entrada'!S198+'IMD 2016 - Salida'!S198</f>
        <v>38</v>
      </c>
      <c r="T198" s="12">
        <f>'IMD 2016 - Entrada'!T198+'IMD 2016 - Salida'!T198</f>
        <v>13</v>
      </c>
      <c r="U198" s="12">
        <f>'IMD 2016 - Entrada'!U198+'IMD 2016 - Salida'!U198</f>
        <v>17</v>
      </c>
      <c r="V198" s="12">
        <f>'IMD 2016 - Entrada'!V198+'IMD 2016 - Salida'!V198</f>
        <v>29</v>
      </c>
      <c r="W198" s="12">
        <f>'IMD 2016 - Entrada'!W198+'IMD 2016 - Salida'!W198</f>
        <v>325</v>
      </c>
      <c r="X198" s="12">
        <f>'IMD 2016 - Entrada'!X198+'IMD 2016 - Salida'!X198</f>
        <v>7</v>
      </c>
      <c r="Y198" s="12">
        <f>'IMD 2016 - Entrada'!Y198+'IMD 2016 - Salida'!Y198</f>
        <v>9</v>
      </c>
      <c r="Z198" s="12">
        <f>'IMD 2016 - Entrada'!Z198+'IMD 2016 - Salida'!Z198</f>
        <v>11</v>
      </c>
      <c r="AA198" s="12">
        <f>'IMD 2016 - Entrada'!AA198+'IMD 2016 - Salida'!AA198</f>
        <v>19</v>
      </c>
      <c r="AB198" s="12">
        <f>'IMD 2016 - Entrada'!AB198+'IMD 2016 - Salida'!AB198</f>
        <v>0</v>
      </c>
      <c r="AC198" s="10" t="str">
        <f t="shared" si="14"/>
        <v>Huánuco</v>
      </c>
    </row>
    <row r="199" spans="2:29" s="18" customFormat="1" x14ac:dyDescent="0.15">
      <c r="B199" s="9">
        <f t="shared" si="15"/>
        <v>193</v>
      </c>
      <c r="C199" s="9" t="s">
        <v>1217</v>
      </c>
      <c r="D199" s="10" t="str">
        <f t="shared" si="18"/>
        <v>Huariaca</v>
      </c>
      <c r="E199" s="10" t="str">
        <f t="shared" si="18"/>
        <v>Dv. Chinchán</v>
      </c>
      <c r="F199" s="10" t="str">
        <f t="shared" si="18"/>
        <v>Salcachupán (L. D. Pasco/Huánuco)</v>
      </c>
      <c r="G199" s="9" t="str">
        <f t="shared" si="18"/>
        <v>PE03N</v>
      </c>
      <c r="H199" s="11">
        <f t="shared" ref="H199:H262" si="19">SUM(I199:AB199)</f>
        <v>2321</v>
      </c>
      <c r="I199" s="12">
        <f>'IMD 2016 - Entrada'!I199+'IMD 2016 - Salida'!I199</f>
        <v>644</v>
      </c>
      <c r="J199" s="12">
        <f>'IMD 2016 - Entrada'!J199+'IMD 2016 - Salida'!J199</f>
        <v>137</v>
      </c>
      <c r="K199" s="12">
        <f>'IMD 2016 - Entrada'!K199+'IMD 2016 - Salida'!K199</f>
        <v>195</v>
      </c>
      <c r="L199" s="12">
        <f>'IMD 2016 - Entrada'!L199+'IMD 2016 - Salida'!L199</f>
        <v>134</v>
      </c>
      <c r="M199" s="12">
        <f>'IMD 2016 - Entrada'!M199+'IMD 2016 - Salida'!M199</f>
        <v>44</v>
      </c>
      <c r="N199" s="12">
        <f>'IMD 2016 - Entrada'!N199+'IMD 2016 - Salida'!N199</f>
        <v>31</v>
      </c>
      <c r="O199" s="12">
        <f>'IMD 2016 - Entrada'!O199+'IMD 2016 - Salida'!O199</f>
        <v>36</v>
      </c>
      <c r="P199" s="12">
        <f>'IMD 2016 - Entrada'!P199+'IMD 2016 - Salida'!P199</f>
        <v>155</v>
      </c>
      <c r="Q199" s="12">
        <f>'IMD 2016 - Entrada'!Q199+'IMD 2016 - Salida'!Q199</f>
        <v>205</v>
      </c>
      <c r="R199" s="12">
        <f>'IMD 2016 - Entrada'!R199+'IMD 2016 - Salida'!R199</f>
        <v>165</v>
      </c>
      <c r="S199" s="12">
        <f>'IMD 2016 - Entrada'!S199+'IMD 2016 - Salida'!S199</f>
        <v>55</v>
      </c>
      <c r="T199" s="12">
        <f>'IMD 2016 - Entrada'!T199+'IMD 2016 - Salida'!T199</f>
        <v>8</v>
      </c>
      <c r="U199" s="12">
        <f>'IMD 2016 - Entrada'!U199+'IMD 2016 - Salida'!U199</f>
        <v>44</v>
      </c>
      <c r="V199" s="12">
        <f>'IMD 2016 - Entrada'!V199+'IMD 2016 - Salida'!V199</f>
        <v>16</v>
      </c>
      <c r="W199" s="12">
        <f>'IMD 2016 - Entrada'!W199+'IMD 2016 - Salida'!W199</f>
        <v>422</v>
      </c>
      <c r="X199" s="12">
        <f>'IMD 2016 - Entrada'!X199+'IMD 2016 - Salida'!X199</f>
        <v>3</v>
      </c>
      <c r="Y199" s="12">
        <f>'IMD 2016 - Entrada'!Y199+'IMD 2016 - Salida'!Y199</f>
        <v>3</v>
      </c>
      <c r="Z199" s="12">
        <f>'IMD 2016 - Entrada'!Z199+'IMD 2016 - Salida'!Z199</f>
        <v>8</v>
      </c>
      <c r="AA199" s="12">
        <f>'IMD 2016 - Entrada'!AA199+'IMD 2016 - Salida'!AA199</f>
        <v>16</v>
      </c>
      <c r="AB199" s="12">
        <f>'IMD 2016 - Entrada'!AB199+'IMD 2016 - Salida'!AB199</f>
        <v>0</v>
      </c>
      <c r="AC199" s="10" t="str">
        <f t="shared" ref="AC199:AC262" si="20">VLOOKUP($C199,Estaciones_2016,AC$586,0)</f>
        <v>Huánuco</v>
      </c>
    </row>
    <row r="200" spans="2:29" s="18" customFormat="1" x14ac:dyDescent="0.15">
      <c r="B200" s="9">
        <f t="shared" si="15"/>
        <v>194</v>
      </c>
      <c r="C200" s="9" t="s">
        <v>1222</v>
      </c>
      <c r="D200" s="10" t="str">
        <f t="shared" si="18"/>
        <v>Yuyapichis</v>
      </c>
      <c r="E200" s="10" t="str">
        <f t="shared" si="18"/>
        <v>Pte. Palcazú (L.D. Pasco/Huánuco)</v>
      </c>
      <c r="F200" s="10" t="str">
        <f t="shared" si="18"/>
        <v>Emp. PE-05N/PE-5NA</v>
      </c>
      <c r="G200" s="9" t="str">
        <f t="shared" si="18"/>
        <v>PE05N</v>
      </c>
      <c r="H200" s="11">
        <f t="shared" si="19"/>
        <v>418</v>
      </c>
      <c r="I200" s="12">
        <f>'IMD 2016 - Entrada'!I200+'IMD 2016 - Salida'!I200</f>
        <v>119</v>
      </c>
      <c r="J200" s="12">
        <f>'IMD 2016 - Entrada'!J200+'IMD 2016 - Salida'!J200</f>
        <v>31</v>
      </c>
      <c r="K200" s="12">
        <f>'IMD 2016 - Entrada'!K200+'IMD 2016 - Salida'!K200</f>
        <v>115</v>
      </c>
      <c r="L200" s="12">
        <f>'IMD 2016 - Entrada'!L200+'IMD 2016 - Salida'!L200</f>
        <v>3</v>
      </c>
      <c r="M200" s="12">
        <f>'IMD 2016 - Entrada'!M200+'IMD 2016 - Salida'!M200</f>
        <v>45</v>
      </c>
      <c r="N200" s="12">
        <f>'IMD 2016 - Entrada'!N200+'IMD 2016 - Salida'!N200</f>
        <v>2</v>
      </c>
      <c r="O200" s="12">
        <f>'IMD 2016 - Entrada'!O200+'IMD 2016 - Salida'!O200</f>
        <v>2</v>
      </c>
      <c r="P200" s="12">
        <f>'IMD 2016 - Entrada'!P200+'IMD 2016 - Salida'!P200</f>
        <v>0</v>
      </c>
      <c r="Q200" s="12">
        <f>'IMD 2016 - Entrada'!Q200+'IMD 2016 - Salida'!Q200</f>
        <v>58</v>
      </c>
      <c r="R200" s="12">
        <f>'IMD 2016 - Entrada'!R200+'IMD 2016 - Salida'!R200</f>
        <v>22</v>
      </c>
      <c r="S200" s="12">
        <f>'IMD 2016 - Entrada'!S200+'IMD 2016 - Salida'!S200</f>
        <v>8</v>
      </c>
      <c r="T200" s="12">
        <f>'IMD 2016 - Entrada'!T200+'IMD 2016 - Salida'!T200</f>
        <v>0</v>
      </c>
      <c r="U200" s="12">
        <f>'IMD 2016 - Entrada'!U200+'IMD 2016 - Salida'!U200</f>
        <v>1</v>
      </c>
      <c r="V200" s="12">
        <f>'IMD 2016 - Entrada'!V200+'IMD 2016 - Salida'!V200</f>
        <v>0</v>
      </c>
      <c r="W200" s="12">
        <f>'IMD 2016 - Entrada'!W200+'IMD 2016 - Salida'!W200</f>
        <v>12</v>
      </c>
      <c r="X200" s="12">
        <f>'IMD 2016 - Entrada'!X200+'IMD 2016 - Salida'!X200</f>
        <v>0</v>
      </c>
      <c r="Y200" s="12">
        <f>'IMD 2016 - Entrada'!Y200+'IMD 2016 - Salida'!Y200</f>
        <v>0</v>
      </c>
      <c r="Z200" s="12">
        <f>'IMD 2016 - Entrada'!Z200+'IMD 2016 - Salida'!Z200</f>
        <v>0</v>
      </c>
      <c r="AA200" s="12">
        <f>'IMD 2016 - Entrada'!AA200+'IMD 2016 - Salida'!AA200</f>
        <v>0</v>
      </c>
      <c r="AB200" s="12">
        <f>'IMD 2016 - Entrada'!AB200+'IMD 2016 - Salida'!AB200</f>
        <v>0</v>
      </c>
      <c r="AC200" s="10" t="str">
        <f t="shared" si="20"/>
        <v>Huánuco</v>
      </c>
    </row>
    <row r="201" spans="2:29" s="18" customFormat="1" x14ac:dyDescent="0.15">
      <c r="B201" s="9">
        <f t="shared" ref="B201:B264" si="21">B200+1</f>
        <v>195</v>
      </c>
      <c r="C201" s="9" t="s">
        <v>1228</v>
      </c>
      <c r="D201" s="10" t="str">
        <f t="shared" si="18"/>
        <v>Yanahuanca</v>
      </c>
      <c r="E201" s="10" t="str">
        <f t="shared" si="18"/>
        <v>Yanahuanca</v>
      </c>
      <c r="F201" s="10" t="str">
        <f t="shared" si="18"/>
        <v>Ushpashaca</v>
      </c>
      <c r="G201" s="9" t="str">
        <f t="shared" si="18"/>
        <v>PE018</v>
      </c>
      <c r="H201" s="11">
        <f t="shared" si="19"/>
        <v>623</v>
      </c>
      <c r="I201" s="12">
        <f>'IMD 2016 - Entrada'!I201+'IMD 2016 - Salida'!I201</f>
        <v>199</v>
      </c>
      <c r="J201" s="12">
        <f>'IMD 2016 - Entrada'!J201+'IMD 2016 - Salida'!J201</f>
        <v>136</v>
      </c>
      <c r="K201" s="12">
        <f>'IMD 2016 - Entrada'!K201+'IMD 2016 - Salida'!K201</f>
        <v>72</v>
      </c>
      <c r="L201" s="12">
        <f>'IMD 2016 - Entrada'!L201+'IMD 2016 - Salida'!L201</f>
        <v>29</v>
      </c>
      <c r="M201" s="12">
        <f>'IMD 2016 - Entrada'!M201+'IMD 2016 - Salida'!M201</f>
        <v>113</v>
      </c>
      <c r="N201" s="12">
        <f>'IMD 2016 - Entrada'!N201+'IMD 2016 - Salida'!N201</f>
        <v>6</v>
      </c>
      <c r="O201" s="12">
        <f>'IMD 2016 - Entrada'!O201+'IMD 2016 - Salida'!O201</f>
        <v>10</v>
      </c>
      <c r="P201" s="12">
        <f>'IMD 2016 - Entrada'!P201+'IMD 2016 - Salida'!P201</f>
        <v>3</v>
      </c>
      <c r="Q201" s="12">
        <f>'IMD 2016 - Entrada'!Q201+'IMD 2016 - Salida'!Q201</f>
        <v>42</v>
      </c>
      <c r="R201" s="12">
        <f>'IMD 2016 - Entrada'!R201+'IMD 2016 - Salida'!R201</f>
        <v>13</v>
      </c>
      <c r="S201" s="12">
        <f>'IMD 2016 - Entrada'!S201+'IMD 2016 - Salida'!S201</f>
        <v>0</v>
      </c>
      <c r="T201" s="12">
        <f>'IMD 2016 - Entrada'!T201+'IMD 2016 - Salida'!T201</f>
        <v>0</v>
      </c>
      <c r="U201" s="12">
        <f>'IMD 2016 - Entrada'!U201+'IMD 2016 - Salida'!U201</f>
        <v>0</v>
      </c>
      <c r="V201" s="12">
        <f>'IMD 2016 - Entrada'!V201+'IMD 2016 - Salida'!V201</f>
        <v>0</v>
      </c>
      <c r="W201" s="12">
        <f>'IMD 2016 - Entrada'!W201+'IMD 2016 - Salida'!W201</f>
        <v>0</v>
      </c>
      <c r="X201" s="12">
        <f>'IMD 2016 - Entrada'!X201+'IMD 2016 - Salida'!X201</f>
        <v>0</v>
      </c>
      <c r="Y201" s="12">
        <f>'IMD 2016 - Entrada'!Y201+'IMD 2016 - Salida'!Y201</f>
        <v>0</v>
      </c>
      <c r="Z201" s="12">
        <f>'IMD 2016 - Entrada'!Z201+'IMD 2016 - Salida'!Z201</f>
        <v>0</v>
      </c>
      <c r="AA201" s="12">
        <f>'IMD 2016 - Entrada'!AA201+'IMD 2016 - Salida'!AA201</f>
        <v>0</v>
      </c>
      <c r="AB201" s="12">
        <f>'IMD 2016 - Entrada'!AB201+'IMD 2016 - Salida'!AB201</f>
        <v>0</v>
      </c>
      <c r="AC201" s="10" t="str">
        <f t="shared" si="20"/>
        <v>Pasco</v>
      </c>
    </row>
    <row r="202" spans="2:29" s="18" customFormat="1" x14ac:dyDescent="0.15">
      <c r="B202" s="9">
        <f t="shared" si="21"/>
        <v>196</v>
      </c>
      <c r="C202" s="9" t="s">
        <v>1232</v>
      </c>
      <c r="D202" s="10" t="str">
        <f t="shared" si="18"/>
        <v>Unish</v>
      </c>
      <c r="E202" s="10" t="str">
        <f t="shared" si="18"/>
        <v>Unish (PE-03N/PE-20A)</v>
      </c>
      <c r="F202" s="10" t="str">
        <f t="shared" si="18"/>
        <v>Dv. Cerro de Pasco (PE-03N/PA-110)</v>
      </c>
      <c r="G202" s="9" t="str">
        <f t="shared" si="18"/>
        <v>PE03N</v>
      </c>
      <c r="H202" s="11">
        <f t="shared" si="19"/>
        <v>4467</v>
      </c>
      <c r="I202" s="12">
        <f>'IMD 2016 - Entrada'!I202+'IMD 2016 - Salida'!I202</f>
        <v>1504</v>
      </c>
      <c r="J202" s="12">
        <f>'IMD 2016 - Entrada'!J202+'IMD 2016 - Salida'!J202</f>
        <v>479</v>
      </c>
      <c r="K202" s="12">
        <f>'IMD 2016 - Entrada'!K202+'IMD 2016 - Salida'!K202</f>
        <v>429</v>
      </c>
      <c r="L202" s="12">
        <f>'IMD 2016 - Entrada'!L202+'IMD 2016 - Salida'!L202</f>
        <v>235</v>
      </c>
      <c r="M202" s="12">
        <f>'IMD 2016 - Entrada'!M202+'IMD 2016 - Salida'!M202</f>
        <v>177</v>
      </c>
      <c r="N202" s="12">
        <f>'IMD 2016 - Entrada'!N202+'IMD 2016 - Salida'!N202</f>
        <v>45</v>
      </c>
      <c r="O202" s="12">
        <f>'IMD 2016 - Entrada'!O202+'IMD 2016 - Salida'!O202</f>
        <v>82</v>
      </c>
      <c r="P202" s="12">
        <f>'IMD 2016 - Entrada'!P202+'IMD 2016 - Salida'!P202</f>
        <v>215</v>
      </c>
      <c r="Q202" s="12">
        <f>'IMD 2016 - Entrada'!Q202+'IMD 2016 - Salida'!Q202</f>
        <v>294</v>
      </c>
      <c r="R202" s="12">
        <f>'IMD 2016 - Entrada'!R202+'IMD 2016 - Salida'!R202</f>
        <v>187</v>
      </c>
      <c r="S202" s="12">
        <f>'IMD 2016 - Entrada'!S202+'IMD 2016 - Salida'!S202</f>
        <v>96</v>
      </c>
      <c r="T202" s="12">
        <f>'IMD 2016 - Entrada'!T202+'IMD 2016 - Salida'!T202</f>
        <v>49</v>
      </c>
      <c r="U202" s="12">
        <f>'IMD 2016 - Entrada'!U202+'IMD 2016 - Salida'!U202</f>
        <v>62</v>
      </c>
      <c r="V202" s="12">
        <f>'IMD 2016 - Entrada'!V202+'IMD 2016 - Salida'!V202</f>
        <v>29</v>
      </c>
      <c r="W202" s="12">
        <f>'IMD 2016 - Entrada'!W202+'IMD 2016 - Salida'!W202</f>
        <v>523</v>
      </c>
      <c r="X202" s="12">
        <f>'IMD 2016 - Entrada'!X202+'IMD 2016 - Salida'!X202</f>
        <v>16</v>
      </c>
      <c r="Y202" s="12">
        <f>'IMD 2016 - Entrada'!Y202+'IMD 2016 - Salida'!Y202</f>
        <v>12</v>
      </c>
      <c r="Z202" s="12">
        <f>'IMD 2016 - Entrada'!Z202+'IMD 2016 - Salida'!Z202</f>
        <v>9</v>
      </c>
      <c r="AA202" s="12">
        <f>'IMD 2016 - Entrada'!AA202+'IMD 2016 - Salida'!AA202</f>
        <v>24</v>
      </c>
      <c r="AB202" s="12">
        <f>'IMD 2016 - Entrada'!AB202+'IMD 2016 - Salida'!AB202</f>
        <v>0</v>
      </c>
      <c r="AC202" s="10" t="str">
        <f t="shared" si="20"/>
        <v>Pasco</v>
      </c>
    </row>
    <row r="203" spans="2:29" s="18" customFormat="1" x14ac:dyDescent="0.15">
      <c r="B203" s="9">
        <f t="shared" si="21"/>
        <v>197</v>
      </c>
      <c r="C203" s="9" t="s">
        <v>1238</v>
      </c>
      <c r="D203" s="10" t="str">
        <f t="shared" si="18"/>
        <v>Baños Termales</v>
      </c>
      <c r="E203" s="10" t="str">
        <f t="shared" si="18"/>
        <v>Huayllay (PE-20A/PE-1NC)</v>
      </c>
      <c r="F203" s="10" t="str">
        <f t="shared" si="18"/>
        <v>Empalme PE-20A/PE-20F</v>
      </c>
      <c r="G203" s="9" t="str">
        <f t="shared" si="18"/>
        <v>PE20A</v>
      </c>
      <c r="H203" s="11">
        <f t="shared" si="19"/>
        <v>1048</v>
      </c>
      <c r="I203" s="12">
        <f>'IMD 2016 - Entrada'!I203+'IMD 2016 - Salida'!I203</f>
        <v>335</v>
      </c>
      <c r="J203" s="12">
        <f>'IMD 2016 - Entrada'!J203+'IMD 2016 - Salida'!J203</f>
        <v>237</v>
      </c>
      <c r="K203" s="12">
        <f>'IMD 2016 - Entrada'!K203+'IMD 2016 - Salida'!K203</f>
        <v>167</v>
      </c>
      <c r="L203" s="12">
        <f>'IMD 2016 - Entrada'!L203+'IMD 2016 - Salida'!L203</f>
        <v>46</v>
      </c>
      <c r="M203" s="12">
        <f>'IMD 2016 - Entrada'!M203+'IMD 2016 - Salida'!M203</f>
        <v>64</v>
      </c>
      <c r="N203" s="12">
        <f>'IMD 2016 - Entrada'!N203+'IMD 2016 - Salida'!N203</f>
        <v>9</v>
      </c>
      <c r="O203" s="12">
        <f>'IMD 2016 - Entrada'!O203+'IMD 2016 - Salida'!O203</f>
        <v>5</v>
      </c>
      <c r="P203" s="12">
        <f>'IMD 2016 - Entrada'!P203+'IMD 2016 - Salida'!P203</f>
        <v>0</v>
      </c>
      <c r="Q203" s="12">
        <f>'IMD 2016 - Entrada'!Q203+'IMD 2016 - Salida'!Q203</f>
        <v>64</v>
      </c>
      <c r="R203" s="12">
        <f>'IMD 2016 - Entrada'!R203+'IMD 2016 - Salida'!R203</f>
        <v>38</v>
      </c>
      <c r="S203" s="12">
        <f>'IMD 2016 - Entrada'!S203+'IMD 2016 - Salida'!S203</f>
        <v>17</v>
      </c>
      <c r="T203" s="12">
        <f>'IMD 2016 - Entrada'!T203+'IMD 2016 - Salida'!T203</f>
        <v>3</v>
      </c>
      <c r="U203" s="12">
        <f>'IMD 2016 - Entrada'!U203+'IMD 2016 - Salida'!U203</f>
        <v>4</v>
      </c>
      <c r="V203" s="12">
        <f>'IMD 2016 - Entrada'!V203+'IMD 2016 - Salida'!V203</f>
        <v>4</v>
      </c>
      <c r="W203" s="12">
        <f>'IMD 2016 - Entrada'!W203+'IMD 2016 - Salida'!W203</f>
        <v>53</v>
      </c>
      <c r="X203" s="12">
        <f>'IMD 2016 - Entrada'!X203+'IMD 2016 - Salida'!X203</f>
        <v>0</v>
      </c>
      <c r="Y203" s="12">
        <f>'IMD 2016 - Entrada'!Y203+'IMD 2016 - Salida'!Y203</f>
        <v>0</v>
      </c>
      <c r="Z203" s="12">
        <f>'IMD 2016 - Entrada'!Z203+'IMD 2016 - Salida'!Z203</f>
        <v>1</v>
      </c>
      <c r="AA203" s="12">
        <f>'IMD 2016 - Entrada'!AA203+'IMD 2016 - Salida'!AA203</f>
        <v>1</v>
      </c>
      <c r="AB203" s="12">
        <f>'IMD 2016 - Entrada'!AB203+'IMD 2016 - Salida'!AB203</f>
        <v>0</v>
      </c>
      <c r="AC203" s="10" t="str">
        <f t="shared" si="20"/>
        <v>Pasco</v>
      </c>
    </row>
    <row r="204" spans="2:29" s="18" customFormat="1" x14ac:dyDescent="0.15">
      <c r="B204" s="9">
        <f t="shared" si="21"/>
        <v>198</v>
      </c>
      <c r="C204" s="9" t="s">
        <v>1242</v>
      </c>
      <c r="D204" s="10" t="str">
        <f t="shared" si="18"/>
        <v>Huayllay</v>
      </c>
      <c r="E204" s="10" t="str">
        <f t="shared" si="18"/>
        <v>Huayllay (PE-20A/PE-1NC)</v>
      </c>
      <c r="F204" s="10" t="str">
        <f t="shared" si="18"/>
        <v>Empalme PE-20A/PE-20F</v>
      </c>
      <c r="G204" s="9" t="str">
        <f t="shared" si="18"/>
        <v>PE20A</v>
      </c>
      <c r="H204" s="11">
        <f t="shared" si="19"/>
        <v>1412</v>
      </c>
      <c r="I204" s="12">
        <f>'IMD 2016 - Entrada'!I204+'IMD 2016 - Salida'!I204</f>
        <v>414</v>
      </c>
      <c r="J204" s="12">
        <f>'IMD 2016 - Entrada'!J204+'IMD 2016 - Salida'!J204</f>
        <v>290</v>
      </c>
      <c r="K204" s="12">
        <f>'IMD 2016 - Entrada'!K204+'IMD 2016 - Salida'!K204</f>
        <v>280</v>
      </c>
      <c r="L204" s="12">
        <f>'IMD 2016 - Entrada'!L204+'IMD 2016 - Salida'!L204</f>
        <v>59</v>
      </c>
      <c r="M204" s="12">
        <f>'IMD 2016 - Entrada'!M204+'IMD 2016 - Salida'!M204</f>
        <v>66</v>
      </c>
      <c r="N204" s="12">
        <f>'IMD 2016 - Entrada'!N204+'IMD 2016 - Salida'!N204</f>
        <v>27</v>
      </c>
      <c r="O204" s="12">
        <f>'IMD 2016 - Entrada'!O204+'IMD 2016 - Salida'!O204</f>
        <v>33</v>
      </c>
      <c r="P204" s="12">
        <f>'IMD 2016 - Entrada'!P204+'IMD 2016 - Salida'!P204</f>
        <v>1</v>
      </c>
      <c r="Q204" s="12">
        <f>'IMD 2016 - Entrada'!Q204+'IMD 2016 - Salida'!Q204</f>
        <v>84</v>
      </c>
      <c r="R204" s="12">
        <f>'IMD 2016 - Entrada'!R204+'IMD 2016 - Salida'!R204</f>
        <v>43</v>
      </c>
      <c r="S204" s="12">
        <f>'IMD 2016 - Entrada'!S204+'IMD 2016 - Salida'!S204</f>
        <v>24</v>
      </c>
      <c r="T204" s="12">
        <f>'IMD 2016 - Entrada'!T204+'IMD 2016 - Salida'!T204</f>
        <v>9</v>
      </c>
      <c r="U204" s="12">
        <f>'IMD 2016 - Entrada'!U204+'IMD 2016 - Salida'!U204</f>
        <v>7</v>
      </c>
      <c r="V204" s="12">
        <f>'IMD 2016 - Entrada'!V204+'IMD 2016 - Salida'!V204</f>
        <v>4</v>
      </c>
      <c r="W204" s="12">
        <f>'IMD 2016 - Entrada'!W204+'IMD 2016 - Salida'!W204</f>
        <v>69</v>
      </c>
      <c r="X204" s="12">
        <f>'IMD 2016 - Entrada'!X204+'IMD 2016 - Salida'!X204</f>
        <v>0</v>
      </c>
      <c r="Y204" s="12">
        <f>'IMD 2016 - Entrada'!Y204+'IMD 2016 - Salida'!Y204</f>
        <v>0</v>
      </c>
      <c r="Z204" s="12">
        <f>'IMD 2016 - Entrada'!Z204+'IMD 2016 - Salida'!Z204</f>
        <v>0</v>
      </c>
      <c r="AA204" s="12">
        <f>'IMD 2016 - Entrada'!AA204+'IMD 2016 - Salida'!AA204</f>
        <v>2</v>
      </c>
      <c r="AB204" s="12">
        <f>'IMD 2016 - Entrada'!AB204+'IMD 2016 - Salida'!AB204</f>
        <v>0</v>
      </c>
      <c r="AC204" s="10" t="str">
        <f t="shared" si="20"/>
        <v>Pasco</v>
      </c>
    </row>
    <row r="205" spans="2:29" s="18" customFormat="1" x14ac:dyDescent="0.15">
      <c r="B205" s="9">
        <f t="shared" si="21"/>
        <v>199</v>
      </c>
      <c r="C205" s="9" t="s">
        <v>1245</v>
      </c>
      <c r="D205" s="10" t="str">
        <f t="shared" si="18"/>
        <v>Llamaquizu</v>
      </c>
      <c r="E205" s="10" t="str">
        <f t="shared" si="18"/>
        <v>Pte. Tambo María</v>
      </c>
      <c r="F205" s="10" t="str">
        <f t="shared" si="18"/>
        <v>Pte. Llamaquizu</v>
      </c>
      <c r="G205" s="9" t="str">
        <f t="shared" si="18"/>
        <v>PE5NA</v>
      </c>
      <c r="H205" s="11">
        <f t="shared" si="19"/>
        <v>525</v>
      </c>
      <c r="I205" s="12">
        <f>'IMD 2016 - Entrada'!I205+'IMD 2016 - Salida'!I205</f>
        <v>168</v>
      </c>
      <c r="J205" s="12">
        <f>'IMD 2016 - Entrada'!J205+'IMD 2016 - Salida'!J205</f>
        <v>53</v>
      </c>
      <c r="K205" s="12">
        <f>'IMD 2016 - Entrada'!K205+'IMD 2016 - Salida'!K205</f>
        <v>97</v>
      </c>
      <c r="L205" s="12">
        <f>'IMD 2016 - Entrada'!L205+'IMD 2016 - Salida'!L205</f>
        <v>10</v>
      </c>
      <c r="M205" s="12">
        <f>'IMD 2016 - Entrada'!M205+'IMD 2016 - Salida'!M205</f>
        <v>91</v>
      </c>
      <c r="N205" s="12">
        <f>'IMD 2016 - Entrada'!N205+'IMD 2016 - Salida'!N205</f>
        <v>0</v>
      </c>
      <c r="O205" s="12">
        <f>'IMD 2016 - Entrada'!O205+'IMD 2016 - Salida'!O205</f>
        <v>4</v>
      </c>
      <c r="P205" s="12">
        <f>'IMD 2016 - Entrada'!P205+'IMD 2016 - Salida'!P205</f>
        <v>12</v>
      </c>
      <c r="Q205" s="12">
        <f>'IMD 2016 - Entrada'!Q205+'IMD 2016 - Salida'!Q205</f>
        <v>57</v>
      </c>
      <c r="R205" s="12">
        <f>'IMD 2016 - Entrada'!R205+'IMD 2016 - Salida'!R205</f>
        <v>22</v>
      </c>
      <c r="S205" s="12">
        <f>'IMD 2016 - Entrada'!S205+'IMD 2016 - Salida'!S205</f>
        <v>3</v>
      </c>
      <c r="T205" s="12">
        <f>'IMD 2016 - Entrada'!T205+'IMD 2016 - Salida'!T205</f>
        <v>0</v>
      </c>
      <c r="U205" s="12">
        <f>'IMD 2016 - Entrada'!U205+'IMD 2016 - Salida'!U205</f>
        <v>0</v>
      </c>
      <c r="V205" s="12">
        <f>'IMD 2016 - Entrada'!V205+'IMD 2016 - Salida'!V205</f>
        <v>0</v>
      </c>
      <c r="W205" s="12">
        <f>'IMD 2016 - Entrada'!W205+'IMD 2016 - Salida'!W205</f>
        <v>7</v>
      </c>
      <c r="X205" s="12">
        <f>'IMD 2016 - Entrada'!X205+'IMD 2016 - Salida'!X205</f>
        <v>0</v>
      </c>
      <c r="Y205" s="12">
        <f>'IMD 2016 - Entrada'!Y205+'IMD 2016 - Salida'!Y205</f>
        <v>0</v>
      </c>
      <c r="Z205" s="12">
        <f>'IMD 2016 - Entrada'!Z205+'IMD 2016 - Salida'!Z205</f>
        <v>0</v>
      </c>
      <c r="AA205" s="12">
        <f>'IMD 2016 - Entrada'!AA205+'IMD 2016 - Salida'!AA205</f>
        <v>1</v>
      </c>
      <c r="AB205" s="12">
        <f>'IMD 2016 - Entrada'!AB205+'IMD 2016 - Salida'!AB205</f>
        <v>0</v>
      </c>
      <c r="AC205" s="10" t="str">
        <f t="shared" si="20"/>
        <v>Pasco</v>
      </c>
    </row>
    <row r="206" spans="2:29" s="18" customFormat="1" x14ac:dyDescent="0.15">
      <c r="B206" s="9">
        <f t="shared" si="21"/>
        <v>200</v>
      </c>
      <c r="C206" s="9" t="s">
        <v>1252</v>
      </c>
      <c r="D206" s="10" t="str">
        <f t="shared" si="18"/>
        <v>Carhuamayo</v>
      </c>
      <c r="E206" s="10" t="str">
        <f t="shared" si="18"/>
        <v>Carhuamayo (PE-03N/JU-101)</v>
      </c>
      <c r="F206" s="10" t="str">
        <f t="shared" si="18"/>
        <v>Lím. Dep. Junín/Pasco</v>
      </c>
      <c r="G206" s="9" t="str">
        <f t="shared" si="18"/>
        <v>PE03N</v>
      </c>
      <c r="H206" s="11">
        <f t="shared" si="19"/>
        <v>556</v>
      </c>
      <c r="I206" s="12">
        <f>'IMD 2016 - Entrada'!I206+'IMD 2016 - Salida'!I206</f>
        <v>175</v>
      </c>
      <c r="J206" s="12">
        <f>'IMD 2016 - Entrada'!J206+'IMD 2016 - Salida'!J206</f>
        <v>16</v>
      </c>
      <c r="K206" s="12">
        <f>'IMD 2016 - Entrada'!K206+'IMD 2016 - Salida'!K206</f>
        <v>69</v>
      </c>
      <c r="L206" s="12">
        <f>'IMD 2016 - Entrada'!L206+'IMD 2016 - Salida'!L206</f>
        <v>8</v>
      </c>
      <c r="M206" s="12">
        <f>'IMD 2016 - Entrada'!M206+'IMD 2016 - Salida'!M206</f>
        <v>74</v>
      </c>
      <c r="N206" s="12">
        <f>'IMD 2016 - Entrada'!N206+'IMD 2016 - Salida'!N206</f>
        <v>3</v>
      </c>
      <c r="O206" s="12">
        <f>'IMD 2016 - Entrada'!O206+'IMD 2016 - Salida'!O206</f>
        <v>1</v>
      </c>
      <c r="P206" s="12">
        <f>'IMD 2016 - Entrada'!P206+'IMD 2016 - Salida'!P206</f>
        <v>0</v>
      </c>
      <c r="Q206" s="12">
        <f>'IMD 2016 - Entrada'!Q206+'IMD 2016 - Salida'!Q206</f>
        <v>160</v>
      </c>
      <c r="R206" s="12">
        <f>'IMD 2016 - Entrada'!R206+'IMD 2016 - Salida'!R206</f>
        <v>30</v>
      </c>
      <c r="S206" s="12">
        <f>'IMD 2016 - Entrada'!S206+'IMD 2016 - Salida'!S206</f>
        <v>11</v>
      </c>
      <c r="T206" s="12">
        <f>'IMD 2016 - Entrada'!T206+'IMD 2016 - Salida'!T206</f>
        <v>0</v>
      </c>
      <c r="U206" s="12">
        <f>'IMD 2016 - Entrada'!U206+'IMD 2016 - Salida'!U206</f>
        <v>2</v>
      </c>
      <c r="V206" s="12">
        <f>'IMD 2016 - Entrada'!V206+'IMD 2016 - Salida'!V206</f>
        <v>2</v>
      </c>
      <c r="W206" s="12">
        <f>'IMD 2016 - Entrada'!W206+'IMD 2016 - Salida'!W206</f>
        <v>5</v>
      </c>
      <c r="X206" s="12">
        <f>'IMD 2016 - Entrada'!X206+'IMD 2016 - Salida'!X206</f>
        <v>0</v>
      </c>
      <c r="Y206" s="12">
        <f>'IMD 2016 - Entrada'!Y206+'IMD 2016 - Salida'!Y206</f>
        <v>0</v>
      </c>
      <c r="Z206" s="12">
        <f>'IMD 2016 - Entrada'!Z206+'IMD 2016 - Salida'!Z206</f>
        <v>0</v>
      </c>
      <c r="AA206" s="12">
        <f>'IMD 2016 - Entrada'!AA206+'IMD 2016 - Salida'!AA206</f>
        <v>0</v>
      </c>
      <c r="AB206" s="12">
        <f>'IMD 2016 - Entrada'!AB206+'IMD 2016 - Salida'!AB206</f>
        <v>0</v>
      </c>
      <c r="AC206" s="10" t="str">
        <f t="shared" si="20"/>
        <v>Pasco</v>
      </c>
    </row>
    <row r="207" spans="2:29" s="18" customFormat="1" x14ac:dyDescent="0.15">
      <c r="B207" s="9">
        <f t="shared" si="21"/>
        <v>201</v>
      </c>
      <c r="C207" s="9" t="s">
        <v>1256</v>
      </c>
      <c r="D207" s="10" t="str">
        <f t="shared" ref="D207:G226" si="22">VLOOKUP($C207,Estaciones_2016,D$586,0)</f>
        <v>Ninacaca</v>
      </c>
      <c r="E207" s="10" t="str">
        <f t="shared" si="22"/>
        <v>Lím. Dep. Junín/Pasco</v>
      </c>
      <c r="F207" s="10" t="str">
        <f t="shared" si="22"/>
        <v>Ricran (PE-03N/PE-20F)</v>
      </c>
      <c r="G207" s="9" t="str">
        <f t="shared" si="22"/>
        <v>PE03N</v>
      </c>
      <c r="H207" s="11">
        <f t="shared" si="19"/>
        <v>557</v>
      </c>
      <c r="I207" s="12">
        <f>'IMD 2016 - Entrada'!I207+'IMD 2016 - Salida'!I207</f>
        <v>73</v>
      </c>
      <c r="J207" s="12">
        <f>'IMD 2016 - Entrada'!J207+'IMD 2016 - Salida'!J207</f>
        <v>120</v>
      </c>
      <c r="K207" s="12">
        <f>'IMD 2016 - Entrada'!K207+'IMD 2016 - Salida'!K207</f>
        <v>99</v>
      </c>
      <c r="L207" s="12">
        <f>'IMD 2016 - Entrada'!L207+'IMD 2016 - Salida'!L207</f>
        <v>20</v>
      </c>
      <c r="M207" s="12">
        <f>'IMD 2016 - Entrada'!M207+'IMD 2016 - Salida'!M207</f>
        <v>102</v>
      </c>
      <c r="N207" s="12">
        <f>'IMD 2016 - Entrada'!N207+'IMD 2016 - Salida'!N207</f>
        <v>0</v>
      </c>
      <c r="O207" s="12">
        <f>'IMD 2016 - Entrada'!O207+'IMD 2016 - Salida'!O207</f>
        <v>24</v>
      </c>
      <c r="P207" s="12">
        <f>'IMD 2016 - Entrada'!P207+'IMD 2016 - Salida'!P207</f>
        <v>1</v>
      </c>
      <c r="Q207" s="12">
        <f>'IMD 2016 - Entrada'!Q207+'IMD 2016 - Salida'!Q207</f>
        <v>66</v>
      </c>
      <c r="R207" s="12">
        <f>'IMD 2016 - Entrada'!R207+'IMD 2016 - Salida'!R207</f>
        <v>45</v>
      </c>
      <c r="S207" s="12">
        <f>'IMD 2016 - Entrada'!S207+'IMD 2016 - Salida'!S207</f>
        <v>5</v>
      </c>
      <c r="T207" s="12">
        <f>'IMD 2016 - Entrada'!T207+'IMD 2016 - Salida'!T207</f>
        <v>0</v>
      </c>
      <c r="U207" s="12">
        <f>'IMD 2016 - Entrada'!U207+'IMD 2016 - Salida'!U207</f>
        <v>0</v>
      </c>
      <c r="V207" s="12">
        <f>'IMD 2016 - Entrada'!V207+'IMD 2016 - Salida'!V207</f>
        <v>0</v>
      </c>
      <c r="W207" s="12">
        <f>'IMD 2016 - Entrada'!W207+'IMD 2016 - Salida'!W207</f>
        <v>2</v>
      </c>
      <c r="X207" s="12">
        <f>'IMD 2016 - Entrada'!X207+'IMD 2016 - Salida'!X207</f>
        <v>0</v>
      </c>
      <c r="Y207" s="12">
        <f>'IMD 2016 - Entrada'!Y207+'IMD 2016 - Salida'!Y207</f>
        <v>0</v>
      </c>
      <c r="Z207" s="12">
        <f>'IMD 2016 - Entrada'!Z207+'IMD 2016 - Salida'!Z207</f>
        <v>0</v>
      </c>
      <c r="AA207" s="12">
        <f>'IMD 2016 - Entrada'!AA207+'IMD 2016 - Salida'!AA207</f>
        <v>0</v>
      </c>
      <c r="AB207" s="12">
        <f>'IMD 2016 - Entrada'!AB207+'IMD 2016 - Salida'!AB207</f>
        <v>0</v>
      </c>
      <c r="AC207" s="10" t="str">
        <f t="shared" si="20"/>
        <v>Pasco</v>
      </c>
    </row>
    <row r="208" spans="2:29" s="18" customFormat="1" x14ac:dyDescent="0.15">
      <c r="B208" s="9">
        <f t="shared" si="21"/>
        <v>202</v>
      </c>
      <c r="C208" s="9" t="s">
        <v>1261</v>
      </c>
      <c r="D208" s="10" t="str">
        <f t="shared" si="22"/>
        <v>Villa Rica</v>
      </c>
      <c r="E208" s="10" t="str">
        <f t="shared" si="22"/>
        <v>Emp. PE-05N/PE-5NA</v>
      </c>
      <c r="F208" s="10" t="str">
        <f t="shared" si="22"/>
        <v>Villa Rica</v>
      </c>
      <c r="G208" s="9" t="str">
        <f t="shared" si="22"/>
        <v>PE05N</v>
      </c>
      <c r="H208" s="11">
        <f t="shared" si="19"/>
        <v>628</v>
      </c>
      <c r="I208" s="12">
        <f>'IMD 2016 - Entrada'!I208+'IMD 2016 - Salida'!I208</f>
        <v>182</v>
      </c>
      <c r="J208" s="12">
        <f>'IMD 2016 - Entrada'!J208+'IMD 2016 - Salida'!J208</f>
        <v>43</v>
      </c>
      <c r="K208" s="12">
        <f>'IMD 2016 - Entrada'!K208+'IMD 2016 - Salida'!K208</f>
        <v>139</v>
      </c>
      <c r="L208" s="12">
        <f>'IMD 2016 - Entrada'!L208+'IMD 2016 - Salida'!L208</f>
        <v>30</v>
      </c>
      <c r="M208" s="12">
        <f>'IMD 2016 - Entrada'!M208+'IMD 2016 - Salida'!M208</f>
        <v>98</v>
      </c>
      <c r="N208" s="12">
        <f>'IMD 2016 - Entrada'!N208+'IMD 2016 - Salida'!N208</f>
        <v>2</v>
      </c>
      <c r="O208" s="12">
        <f>'IMD 2016 - Entrada'!O208+'IMD 2016 - Salida'!O208</f>
        <v>1</v>
      </c>
      <c r="P208" s="12">
        <f>'IMD 2016 - Entrada'!P208+'IMD 2016 - Salida'!P208</f>
        <v>9</v>
      </c>
      <c r="Q208" s="12">
        <f>'IMD 2016 - Entrada'!Q208+'IMD 2016 - Salida'!Q208</f>
        <v>73</v>
      </c>
      <c r="R208" s="12">
        <f>'IMD 2016 - Entrada'!R208+'IMD 2016 - Salida'!R208</f>
        <v>34</v>
      </c>
      <c r="S208" s="12">
        <f>'IMD 2016 - Entrada'!S208+'IMD 2016 - Salida'!S208</f>
        <v>7</v>
      </c>
      <c r="T208" s="12">
        <f>'IMD 2016 - Entrada'!T208+'IMD 2016 - Salida'!T208</f>
        <v>1</v>
      </c>
      <c r="U208" s="12">
        <f>'IMD 2016 - Entrada'!U208+'IMD 2016 - Salida'!U208</f>
        <v>1</v>
      </c>
      <c r="V208" s="12">
        <f>'IMD 2016 - Entrada'!V208+'IMD 2016 - Salida'!V208</f>
        <v>0</v>
      </c>
      <c r="W208" s="12">
        <f>'IMD 2016 - Entrada'!W208+'IMD 2016 - Salida'!W208</f>
        <v>8</v>
      </c>
      <c r="X208" s="12">
        <f>'IMD 2016 - Entrada'!X208+'IMD 2016 - Salida'!X208</f>
        <v>0</v>
      </c>
      <c r="Y208" s="12">
        <f>'IMD 2016 - Entrada'!Y208+'IMD 2016 - Salida'!Y208</f>
        <v>0</v>
      </c>
      <c r="Z208" s="12">
        <f>'IMD 2016 - Entrada'!Z208+'IMD 2016 - Salida'!Z208</f>
        <v>0</v>
      </c>
      <c r="AA208" s="12">
        <f>'IMD 2016 - Entrada'!AA208+'IMD 2016 - Salida'!AA208</f>
        <v>0</v>
      </c>
      <c r="AB208" s="12">
        <f>'IMD 2016 - Entrada'!AB208+'IMD 2016 - Salida'!AB208</f>
        <v>0</v>
      </c>
      <c r="AC208" s="10" t="str">
        <f t="shared" si="20"/>
        <v>Pasco</v>
      </c>
    </row>
    <row r="209" spans="2:29" s="18" customFormat="1" x14ac:dyDescent="0.15">
      <c r="B209" s="9">
        <f t="shared" si="21"/>
        <v>203</v>
      </c>
      <c r="C209" s="9" t="s">
        <v>1265</v>
      </c>
      <c r="D209" s="10" t="str">
        <f t="shared" si="22"/>
        <v>Oxapampa</v>
      </c>
      <c r="E209" s="10" t="str">
        <f t="shared" si="22"/>
        <v>Villa Rica</v>
      </c>
      <c r="F209" s="10" t="str">
        <f t="shared" si="22"/>
        <v>Abra Los Mellizos</v>
      </c>
      <c r="G209" s="9" t="str">
        <f t="shared" si="22"/>
        <v>PE05N</v>
      </c>
      <c r="H209" s="11">
        <f t="shared" si="19"/>
        <v>171</v>
      </c>
      <c r="I209" s="12">
        <f>'IMD 2016 - Entrada'!I209+'IMD 2016 - Salida'!I209</f>
        <v>44</v>
      </c>
      <c r="J209" s="12">
        <f>'IMD 2016 - Entrada'!J209+'IMD 2016 - Salida'!J209</f>
        <v>43</v>
      </c>
      <c r="K209" s="12">
        <f>'IMD 2016 - Entrada'!K209+'IMD 2016 - Salida'!K209</f>
        <v>60</v>
      </c>
      <c r="L209" s="12">
        <f>'IMD 2016 - Entrada'!L209+'IMD 2016 - Salida'!L209</f>
        <v>12</v>
      </c>
      <c r="M209" s="12">
        <f>'IMD 2016 - Entrada'!M209+'IMD 2016 - Salida'!M209</f>
        <v>2</v>
      </c>
      <c r="N209" s="12">
        <f>'IMD 2016 - Entrada'!N209+'IMD 2016 - Salida'!N209</f>
        <v>0</v>
      </c>
      <c r="O209" s="12">
        <f>'IMD 2016 - Entrada'!O209+'IMD 2016 - Salida'!O209</f>
        <v>0</v>
      </c>
      <c r="P209" s="12">
        <f>'IMD 2016 - Entrada'!P209+'IMD 2016 - Salida'!P209</f>
        <v>0</v>
      </c>
      <c r="Q209" s="12">
        <f>'IMD 2016 - Entrada'!Q209+'IMD 2016 - Salida'!Q209</f>
        <v>8</v>
      </c>
      <c r="R209" s="12">
        <f>'IMD 2016 - Entrada'!R209+'IMD 2016 - Salida'!R209</f>
        <v>2</v>
      </c>
      <c r="S209" s="12">
        <f>'IMD 2016 - Entrada'!S209+'IMD 2016 - Salida'!S209</f>
        <v>0</v>
      </c>
      <c r="T209" s="12">
        <f>'IMD 2016 - Entrada'!T209+'IMD 2016 - Salida'!T209</f>
        <v>0</v>
      </c>
      <c r="U209" s="12">
        <f>'IMD 2016 - Entrada'!U209+'IMD 2016 - Salida'!U209</f>
        <v>0</v>
      </c>
      <c r="V209" s="12">
        <f>'IMD 2016 - Entrada'!V209+'IMD 2016 - Salida'!V209</f>
        <v>0</v>
      </c>
      <c r="W209" s="12">
        <f>'IMD 2016 - Entrada'!W209+'IMD 2016 - Salida'!W209</f>
        <v>0</v>
      </c>
      <c r="X209" s="12">
        <f>'IMD 2016 - Entrada'!X209+'IMD 2016 - Salida'!X209</f>
        <v>0</v>
      </c>
      <c r="Y209" s="12">
        <f>'IMD 2016 - Entrada'!Y209+'IMD 2016 - Salida'!Y209</f>
        <v>0</v>
      </c>
      <c r="Z209" s="12">
        <f>'IMD 2016 - Entrada'!Z209+'IMD 2016 - Salida'!Z209</f>
        <v>0</v>
      </c>
      <c r="AA209" s="12">
        <f>'IMD 2016 - Entrada'!AA209+'IMD 2016 - Salida'!AA209</f>
        <v>0</v>
      </c>
      <c r="AB209" s="12">
        <f>'IMD 2016 - Entrada'!AB209+'IMD 2016 - Salida'!AB209</f>
        <v>0</v>
      </c>
      <c r="AC209" s="10" t="str">
        <f t="shared" si="20"/>
        <v>Pasco</v>
      </c>
    </row>
    <row r="210" spans="2:29" s="18" customFormat="1" x14ac:dyDescent="0.15">
      <c r="B210" s="9">
        <f t="shared" si="21"/>
        <v>204</v>
      </c>
      <c r="C210" s="9" t="s">
        <v>1270</v>
      </c>
      <c r="D210" s="10" t="str">
        <f t="shared" si="22"/>
        <v>Puerto Bermudez</v>
      </c>
      <c r="E210" s="10" t="str">
        <f t="shared" si="22"/>
        <v>Quebrada Puellas</v>
      </c>
      <c r="F210" s="10" t="str">
        <f t="shared" si="22"/>
        <v>Dv. Puerto Bermudez</v>
      </c>
      <c r="G210" s="9" t="str">
        <f t="shared" si="22"/>
        <v>PE05N</v>
      </c>
      <c r="H210" s="11">
        <f t="shared" si="19"/>
        <v>190</v>
      </c>
      <c r="I210" s="12">
        <f>'IMD 2016 - Entrada'!I210+'IMD 2016 - Salida'!I210</f>
        <v>54</v>
      </c>
      <c r="J210" s="12">
        <f>'IMD 2016 - Entrada'!J210+'IMD 2016 - Salida'!J210</f>
        <v>10</v>
      </c>
      <c r="K210" s="12">
        <f>'IMD 2016 - Entrada'!K210+'IMD 2016 - Salida'!K210</f>
        <v>66</v>
      </c>
      <c r="L210" s="12">
        <f>'IMD 2016 - Entrada'!L210+'IMD 2016 - Salida'!L210</f>
        <v>4</v>
      </c>
      <c r="M210" s="12">
        <f>'IMD 2016 - Entrada'!M210+'IMD 2016 - Salida'!M210</f>
        <v>5</v>
      </c>
      <c r="N210" s="12">
        <f>'IMD 2016 - Entrada'!N210+'IMD 2016 - Salida'!N210</f>
        <v>0</v>
      </c>
      <c r="O210" s="12">
        <f>'IMD 2016 - Entrada'!O210+'IMD 2016 - Salida'!O210</f>
        <v>1</v>
      </c>
      <c r="P210" s="12">
        <f>'IMD 2016 - Entrada'!P210+'IMD 2016 - Salida'!P210</f>
        <v>0</v>
      </c>
      <c r="Q210" s="12">
        <f>'IMD 2016 - Entrada'!Q210+'IMD 2016 - Salida'!Q210</f>
        <v>23</v>
      </c>
      <c r="R210" s="12">
        <f>'IMD 2016 - Entrada'!R210+'IMD 2016 - Salida'!R210</f>
        <v>23</v>
      </c>
      <c r="S210" s="12">
        <f>'IMD 2016 - Entrada'!S210+'IMD 2016 - Salida'!S210</f>
        <v>2</v>
      </c>
      <c r="T210" s="12">
        <f>'IMD 2016 - Entrada'!T210+'IMD 2016 - Salida'!T210</f>
        <v>0</v>
      </c>
      <c r="U210" s="12">
        <f>'IMD 2016 - Entrada'!U210+'IMD 2016 - Salida'!U210</f>
        <v>0</v>
      </c>
      <c r="V210" s="12">
        <f>'IMD 2016 - Entrada'!V210+'IMD 2016 - Salida'!V210</f>
        <v>0</v>
      </c>
      <c r="W210" s="12">
        <f>'IMD 2016 - Entrada'!W210+'IMD 2016 - Salida'!W210</f>
        <v>2</v>
      </c>
      <c r="X210" s="12">
        <f>'IMD 2016 - Entrada'!X210+'IMD 2016 - Salida'!X210</f>
        <v>0</v>
      </c>
      <c r="Y210" s="12">
        <f>'IMD 2016 - Entrada'!Y210+'IMD 2016 - Salida'!Y210</f>
        <v>0</v>
      </c>
      <c r="Z210" s="12">
        <f>'IMD 2016 - Entrada'!Z210+'IMD 2016 - Salida'!Z210</f>
        <v>0</v>
      </c>
      <c r="AA210" s="12">
        <f>'IMD 2016 - Entrada'!AA210+'IMD 2016 - Salida'!AA210</f>
        <v>0</v>
      </c>
      <c r="AB210" s="12">
        <f>'IMD 2016 - Entrada'!AB210+'IMD 2016 - Salida'!AB210</f>
        <v>0</v>
      </c>
      <c r="AC210" s="10" t="str">
        <f t="shared" si="20"/>
        <v>Pasco</v>
      </c>
    </row>
    <row r="211" spans="2:29" s="18" customFormat="1" x14ac:dyDescent="0.15">
      <c r="B211" s="9">
        <f t="shared" si="21"/>
        <v>205</v>
      </c>
      <c r="C211" s="9" t="s">
        <v>1276</v>
      </c>
      <c r="D211" s="10" t="str">
        <f t="shared" si="22"/>
        <v>Constitucion</v>
      </c>
      <c r="E211" s="10" t="str">
        <f t="shared" si="22"/>
        <v>Dv. Puerto Bermudez</v>
      </c>
      <c r="F211" s="10" t="str">
        <f t="shared" si="22"/>
        <v>Pte. Palcazú (L.D. Pasco/Huánuco)</v>
      </c>
      <c r="G211" s="9" t="str">
        <f t="shared" si="22"/>
        <v>PE05N</v>
      </c>
      <c r="H211" s="11">
        <f t="shared" si="19"/>
        <v>467</v>
      </c>
      <c r="I211" s="12">
        <f>'IMD 2016 - Entrada'!I211+'IMD 2016 - Salida'!I211</f>
        <v>119</v>
      </c>
      <c r="J211" s="12">
        <f>'IMD 2016 - Entrada'!J211+'IMD 2016 - Salida'!J211</f>
        <v>45</v>
      </c>
      <c r="K211" s="12">
        <f>'IMD 2016 - Entrada'!K211+'IMD 2016 - Salida'!K211</f>
        <v>100</v>
      </c>
      <c r="L211" s="12">
        <f>'IMD 2016 - Entrada'!L211+'IMD 2016 - Salida'!L211</f>
        <v>11</v>
      </c>
      <c r="M211" s="12">
        <f>'IMD 2016 - Entrada'!M211+'IMD 2016 - Salida'!M211</f>
        <v>57</v>
      </c>
      <c r="N211" s="12">
        <f>'IMD 2016 - Entrada'!N211+'IMD 2016 - Salida'!N211</f>
        <v>3</v>
      </c>
      <c r="O211" s="12">
        <f>'IMD 2016 - Entrada'!O211+'IMD 2016 - Salida'!O211</f>
        <v>2</v>
      </c>
      <c r="P211" s="12">
        <f>'IMD 2016 - Entrada'!P211+'IMD 2016 - Salida'!P211</f>
        <v>0</v>
      </c>
      <c r="Q211" s="12">
        <f>'IMD 2016 - Entrada'!Q211+'IMD 2016 - Salida'!Q211</f>
        <v>81</v>
      </c>
      <c r="R211" s="12">
        <f>'IMD 2016 - Entrada'!R211+'IMD 2016 - Salida'!R211</f>
        <v>30</v>
      </c>
      <c r="S211" s="12">
        <f>'IMD 2016 - Entrada'!S211+'IMD 2016 - Salida'!S211</f>
        <v>9</v>
      </c>
      <c r="T211" s="12">
        <f>'IMD 2016 - Entrada'!T211+'IMD 2016 - Salida'!T211</f>
        <v>0</v>
      </c>
      <c r="U211" s="12">
        <f>'IMD 2016 - Entrada'!U211+'IMD 2016 - Salida'!U211</f>
        <v>0</v>
      </c>
      <c r="V211" s="12">
        <f>'IMD 2016 - Entrada'!V211+'IMD 2016 - Salida'!V211</f>
        <v>0</v>
      </c>
      <c r="W211" s="12">
        <f>'IMD 2016 - Entrada'!W211+'IMD 2016 - Salida'!W211</f>
        <v>10</v>
      </c>
      <c r="X211" s="12">
        <f>'IMD 2016 - Entrada'!X211+'IMD 2016 - Salida'!X211</f>
        <v>0</v>
      </c>
      <c r="Y211" s="12">
        <f>'IMD 2016 - Entrada'!Y211+'IMD 2016 - Salida'!Y211</f>
        <v>0</v>
      </c>
      <c r="Z211" s="12">
        <f>'IMD 2016 - Entrada'!Z211+'IMD 2016 - Salida'!Z211</f>
        <v>0</v>
      </c>
      <c r="AA211" s="12">
        <f>'IMD 2016 - Entrada'!AA211+'IMD 2016 - Salida'!AA211</f>
        <v>0</v>
      </c>
      <c r="AB211" s="12">
        <f>'IMD 2016 - Entrada'!AB211+'IMD 2016 - Salida'!AB211</f>
        <v>0</v>
      </c>
      <c r="AC211" s="10" t="str">
        <f t="shared" si="20"/>
        <v>Pasco</v>
      </c>
    </row>
    <row r="212" spans="2:29" s="18" customFormat="1" x14ac:dyDescent="0.15">
      <c r="B212" s="9">
        <f t="shared" si="21"/>
        <v>206</v>
      </c>
      <c r="C212" s="9" t="s">
        <v>1280</v>
      </c>
      <c r="D212" s="10" t="str">
        <f t="shared" si="22"/>
        <v>Huayre</v>
      </c>
      <c r="E212" s="10" t="str">
        <f t="shared" si="22"/>
        <v>Junín (PE-03N/JU-102)</v>
      </c>
      <c r="F212" s="10" t="str">
        <f t="shared" si="22"/>
        <v>Carhuamayo (PE-03N/JU-101)</v>
      </c>
      <c r="G212" s="9" t="str">
        <f t="shared" si="22"/>
        <v>PE03N</v>
      </c>
      <c r="H212" s="11">
        <f t="shared" si="19"/>
        <v>2934</v>
      </c>
      <c r="I212" s="12">
        <f>'IMD 2016 - Entrada'!I212+'IMD 2016 - Salida'!I212</f>
        <v>675</v>
      </c>
      <c r="J212" s="12">
        <f>'IMD 2016 - Entrada'!J212+'IMD 2016 - Salida'!J212</f>
        <v>177</v>
      </c>
      <c r="K212" s="12">
        <f>'IMD 2016 - Entrada'!K212+'IMD 2016 - Salida'!K212</f>
        <v>260</v>
      </c>
      <c r="L212" s="12">
        <f>'IMD 2016 - Entrada'!L212+'IMD 2016 - Salida'!L212</f>
        <v>41</v>
      </c>
      <c r="M212" s="12">
        <f>'IMD 2016 - Entrada'!M212+'IMD 2016 - Salida'!M212</f>
        <v>99</v>
      </c>
      <c r="N212" s="12">
        <f>'IMD 2016 - Entrada'!N212+'IMD 2016 - Salida'!N212</f>
        <v>17</v>
      </c>
      <c r="O212" s="12">
        <f>'IMD 2016 - Entrada'!O212+'IMD 2016 - Salida'!O212</f>
        <v>83</v>
      </c>
      <c r="P212" s="12">
        <f>'IMD 2016 - Entrada'!P212+'IMD 2016 - Salida'!P212</f>
        <v>179</v>
      </c>
      <c r="Q212" s="12">
        <f>'IMD 2016 - Entrada'!Q212+'IMD 2016 - Salida'!Q212</f>
        <v>331</v>
      </c>
      <c r="R212" s="12">
        <f>'IMD 2016 - Entrada'!R212+'IMD 2016 - Salida'!R212</f>
        <v>282</v>
      </c>
      <c r="S212" s="12">
        <f>'IMD 2016 - Entrada'!S212+'IMD 2016 - Salida'!S212</f>
        <v>75</v>
      </c>
      <c r="T212" s="12">
        <f>'IMD 2016 - Entrada'!T212+'IMD 2016 - Salida'!T212</f>
        <v>12</v>
      </c>
      <c r="U212" s="12">
        <f>'IMD 2016 - Entrada'!U212+'IMD 2016 - Salida'!U212</f>
        <v>11</v>
      </c>
      <c r="V212" s="12">
        <f>'IMD 2016 - Entrada'!V212+'IMD 2016 - Salida'!V212</f>
        <v>25</v>
      </c>
      <c r="W212" s="12">
        <f>'IMD 2016 - Entrada'!W212+'IMD 2016 - Salida'!W212</f>
        <v>652</v>
      </c>
      <c r="X212" s="12">
        <f>'IMD 2016 - Entrada'!X212+'IMD 2016 - Salida'!X212</f>
        <v>0</v>
      </c>
      <c r="Y212" s="12">
        <f>'IMD 2016 - Entrada'!Y212+'IMD 2016 - Salida'!Y212</f>
        <v>2</v>
      </c>
      <c r="Z212" s="12">
        <f>'IMD 2016 - Entrada'!Z212+'IMD 2016 - Salida'!Z212</f>
        <v>5</v>
      </c>
      <c r="AA212" s="12">
        <f>'IMD 2016 - Entrada'!AA212+'IMD 2016 - Salida'!AA212</f>
        <v>8</v>
      </c>
      <c r="AB212" s="12">
        <f>'IMD 2016 - Entrada'!AB212+'IMD 2016 - Salida'!AB212</f>
        <v>0</v>
      </c>
      <c r="AC212" s="10" t="str">
        <f t="shared" si="20"/>
        <v>Junín</v>
      </c>
    </row>
    <row r="213" spans="2:29" s="18" customFormat="1" x14ac:dyDescent="0.15">
      <c r="B213" s="9">
        <f t="shared" si="21"/>
        <v>207</v>
      </c>
      <c r="C213" s="9" t="s">
        <v>1283</v>
      </c>
      <c r="D213" s="10" t="str">
        <f t="shared" si="22"/>
        <v>Las Vegas</v>
      </c>
      <c r="E213" s="10" t="str">
        <f t="shared" si="22"/>
        <v>Dv. Las Vegas (PE-03N/PE-22A)</v>
      </c>
      <c r="F213" s="10" t="str">
        <f t="shared" si="22"/>
        <v>Huasqui</v>
      </c>
      <c r="G213" s="9" t="str">
        <f t="shared" si="22"/>
        <v>PE22B</v>
      </c>
      <c r="H213" s="11">
        <f t="shared" si="19"/>
        <v>2340</v>
      </c>
      <c r="I213" s="12">
        <f>'IMD 2016 - Entrada'!I213+'IMD 2016 - Salida'!I213</f>
        <v>601</v>
      </c>
      <c r="J213" s="12">
        <f>'IMD 2016 - Entrada'!J213+'IMD 2016 - Salida'!J213</f>
        <v>236</v>
      </c>
      <c r="K213" s="12">
        <f>'IMD 2016 - Entrada'!K213+'IMD 2016 - Salida'!K213</f>
        <v>223</v>
      </c>
      <c r="L213" s="12">
        <f>'IMD 2016 - Entrada'!L213+'IMD 2016 - Salida'!L213</f>
        <v>219</v>
      </c>
      <c r="M213" s="12">
        <f>'IMD 2016 - Entrada'!M213+'IMD 2016 - Salida'!M213</f>
        <v>68</v>
      </c>
      <c r="N213" s="12">
        <f>'IMD 2016 - Entrada'!N213+'IMD 2016 - Salida'!N213</f>
        <v>8</v>
      </c>
      <c r="O213" s="12">
        <f>'IMD 2016 - Entrada'!O213+'IMD 2016 - Salida'!O213</f>
        <v>27</v>
      </c>
      <c r="P213" s="12">
        <f>'IMD 2016 - Entrada'!P213+'IMD 2016 - Salida'!P213</f>
        <v>89</v>
      </c>
      <c r="Q213" s="12">
        <f>'IMD 2016 - Entrada'!Q213+'IMD 2016 - Salida'!Q213</f>
        <v>375</v>
      </c>
      <c r="R213" s="12">
        <f>'IMD 2016 - Entrada'!R213+'IMD 2016 - Salida'!R213</f>
        <v>204</v>
      </c>
      <c r="S213" s="12">
        <f>'IMD 2016 - Entrada'!S213+'IMD 2016 - Salida'!S213</f>
        <v>48</v>
      </c>
      <c r="T213" s="12">
        <f>'IMD 2016 - Entrada'!T213+'IMD 2016 - Salida'!T213</f>
        <v>22</v>
      </c>
      <c r="U213" s="12">
        <f>'IMD 2016 - Entrada'!U213+'IMD 2016 - Salida'!U213</f>
        <v>36</v>
      </c>
      <c r="V213" s="12">
        <f>'IMD 2016 - Entrada'!V213+'IMD 2016 - Salida'!V213</f>
        <v>35</v>
      </c>
      <c r="W213" s="12">
        <f>'IMD 2016 - Entrada'!W213+'IMD 2016 - Salida'!W213</f>
        <v>134</v>
      </c>
      <c r="X213" s="12">
        <f>'IMD 2016 - Entrada'!X213+'IMD 2016 - Salida'!X213</f>
        <v>2</v>
      </c>
      <c r="Y213" s="12">
        <f>'IMD 2016 - Entrada'!Y213+'IMD 2016 - Salida'!Y213</f>
        <v>11</v>
      </c>
      <c r="Z213" s="12">
        <f>'IMD 2016 - Entrada'!Z213+'IMD 2016 - Salida'!Z213</f>
        <v>1</v>
      </c>
      <c r="AA213" s="12">
        <f>'IMD 2016 - Entrada'!AA213+'IMD 2016 - Salida'!AA213</f>
        <v>1</v>
      </c>
      <c r="AB213" s="12">
        <f>'IMD 2016 - Entrada'!AB213+'IMD 2016 - Salida'!AB213</f>
        <v>0</v>
      </c>
      <c r="AC213" s="10" t="str">
        <f t="shared" si="20"/>
        <v>Junín</v>
      </c>
    </row>
    <row r="214" spans="2:29" s="18" customFormat="1" x14ac:dyDescent="0.15">
      <c r="B214" s="9">
        <f t="shared" si="21"/>
        <v>208</v>
      </c>
      <c r="C214" s="9" t="s">
        <v>1285</v>
      </c>
      <c r="D214" s="10" t="str">
        <f t="shared" si="22"/>
        <v>Acobamba</v>
      </c>
      <c r="E214" s="10" t="str">
        <f t="shared" si="22"/>
        <v>Tarma</v>
      </c>
      <c r="F214" s="10" t="str">
        <f t="shared" si="22"/>
        <v>Palca</v>
      </c>
      <c r="G214" s="9" t="str">
        <f t="shared" si="22"/>
        <v>PE22B</v>
      </c>
      <c r="H214" s="11">
        <f t="shared" si="19"/>
        <v>6498</v>
      </c>
      <c r="I214" s="12">
        <f>'IMD 2016 - Entrada'!I214+'IMD 2016 - Salida'!I214</f>
        <v>1305</v>
      </c>
      <c r="J214" s="12">
        <f>'IMD 2016 - Entrada'!J214+'IMD 2016 - Salida'!J214</f>
        <v>1357</v>
      </c>
      <c r="K214" s="12">
        <f>'IMD 2016 - Entrada'!K214+'IMD 2016 - Salida'!K214</f>
        <v>879</v>
      </c>
      <c r="L214" s="12">
        <f>'IMD 2016 - Entrada'!L214+'IMD 2016 - Salida'!L214</f>
        <v>264</v>
      </c>
      <c r="M214" s="12">
        <f>'IMD 2016 - Entrada'!M214+'IMD 2016 - Salida'!M214</f>
        <v>822</v>
      </c>
      <c r="N214" s="12">
        <f>'IMD 2016 - Entrada'!N214+'IMD 2016 - Salida'!N214</f>
        <v>75</v>
      </c>
      <c r="O214" s="12">
        <f>'IMD 2016 - Entrada'!O214+'IMD 2016 - Salida'!O214</f>
        <v>98</v>
      </c>
      <c r="P214" s="12">
        <f>'IMD 2016 - Entrada'!P214+'IMD 2016 - Salida'!P214</f>
        <v>131</v>
      </c>
      <c r="Q214" s="12">
        <f>'IMD 2016 - Entrada'!Q214+'IMD 2016 - Salida'!Q214</f>
        <v>879</v>
      </c>
      <c r="R214" s="12">
        <f>'IMD 2016 - Entrada'!R214+'IMD 2016 - Salida'!R214</f>
        <v>380</v>
      </c>
      <c r="S214" s="12">
        <f>'IMD 2016 - Entrada'!S214+'IMD 2016 - Salida'!S214</f>
        <v>63</v>
      </c>
      <c r="T214" s="12">
        <f>'IMD 2016 - Entrada'!T214+'IMD 2016 - Salida'!T214</f>
        <v>5</v>
      </c>
      <c r="U214" s="12">
        <f>'IMD 2016 - Entrada'!U214+'IMD 2016 - Salida'!U214</f>
        <v>34</v>
      </c>
      <c r="V214" s="12">
        <f>'IMD 2016 - Entrada'!V214+'IMD 2016 - Salida'!V214</f>
        <v>22</v>
      </c>
      <c r="W214" s="12">
        <f>'IMD 2016 - Entrada'!W214+'IMD 2016 - Salida'!W214</f>
        <v>141</v>
      </c>
      <c r="X214" s="12">
        <f>'IMD 2016 - Entrada'!X214+'IMD 2016 - Salida'!X214</f>
        <v>1</v>
      </c>
      <c r="Y214" s="12">
        <f>'IMD 2016 - Entrada'!Y214+'IMD 2016 - Salida'!Y214</f>
        <v>5</v>
      </c>
      <c r="Z214" s="12">
        <f>'IMD 2016 - Entrada'!Z214+'IMD 2016 - Salida'!Z214</f>
        <v>6</v>
      </c>
      <c r="AA214" s="12">
        <f>'IMD 2016 - Entrada'!AA214+'IMD 2016 - Salida'!AA214</f>
        <v>31</v>
      </c>
      <c r="AB214" s="12">
        <f>'IMD 2016 - Entrada'!AB214+'IMD 2016 - Salida'!AB214</f>
        <v>0</v>
      </c>
      <c r="AC214" s="10" t="str">
        <f t="shared" si="20"/>
        <v>Junín</v>
      </c>
    </row>
    <row r="215" spans="2:29" s="18" customFormat="1" x14ac:dyDescent="0.15">
      <c r="B215" s="9">
        <f t="shared" si="21"/>
        <v>209</v>
      </c>
      <c r="C215" s="9" t="s">
        <v>1290</v>
      </c>
      <c r="D215" s="10" t="str">
        <f t="shared" si="22"/>
        <v>Vaqueria</v>
      </c>
      <c r="E215" s="10" t="str">
        <f t="shared" si="22"/>
        <v>La Merced</v>
      </c>
      <c r="F215" s="10" t="str">
        <f t="shared" si="22"/>
        <v>Pte. Reither</v>
      </c>
      <c r="G215" s="9" t="str">
        <f t="shared" si="22"/>
        <v>PE22B</v>
      </c>
      <c r="H215" s="11">
        <f t="shared" si="19"/>
        <v>3989</v>
      </c>
      <c r="I215" s="12">
        <f>'IMD 2016 - Entrada'!I215+'IMD 2016 - Salida'!I215</f>
        <v>1145</v>
      </c>
      <c r="J215" s="12">
        <f>'IMD 2016 - Entrada'!J215+'IMD 2016 - Salida'!J215</f>
        <v>628</v>
      </c>
      <c r="K215" s="12">
        <f>'IMD 2016 - Entrada'!K215+'IMD 2016 - Salida'!K215</f>
        <v>581</v>
      </c>
      <c r="L215" s="12">
        <f>'IMD 2016 - Entrada'!L215+'IMD 2016 - Salida'!L215</f>
        <v>261</v>
      </c>
      <c r="M215" s="12">
        <f>'IMD 2016 - Entrada'!M215+'IMD 2016 - Salida'!M215</f>
        <v>405</v>
      </c>
      <c r="N215" s="12">
        <f>'IMD 2016 - Entrada'!N215+'IMD 2016 - Salida'!N215</f>
        <v>5</v>
      </c>
      <c r="O215" s="12">
        <f>'IMD 2016 - Entrada'!O215+'IMD 2016 - Salida'!O215</f>
        <v>64</v>
      </c>
      <c r="P215" s="12">
        <f>'IMD 2016 - Entrada'!P215+'IMD 2016 - Salida'!P215</f>
        <v>93</v>
      </c>
      <c r="Q215" s="12">
        <f>'IMD 2016 - Entrada'!Q215+'IMD 2016 - Salida'!Q215</f>
        <v>492</v>
      </c>
      <c r="R215" s="12">
        <f>'IMD 2016 - Entrada'!R215+'IMD 2016 - Salida'!R215</f>
        <v>186</v>
      </c>
      <c r="S215" s="12">
        <f>'IMD 2016 - Entrada'!S215+'IMD 2016 - Salida'!S215</f>
        <v>34</v>
      </c>
      <c r="T215" s="12">
        <f>'IMD 2016 - Entrada'!T215+'IMD 2016 - Salida'!T215</f>
        <v>2</v>
      </c>
      <c r="U215" s="12">
        <f>'IMD 2016 - Entrada'!U215+'IMD 2016 - Salida'!U215</f>
        <v>4</v>
      </c>
      <c r="V215" s="12">
        <f>'IMD 2016 - Entrada'!V215+'IMD 2016 - Salida'!V215</f>
        <v>4</v>
      </c>
      <c r="W215" s="12">
        <f>'IMD 2016 - Entrada'!W215+'IMD 2016 - Salida'!W215</f>
        <v>79</v>
      </c>
      <c r="X215" s="12">
        <f>'IMD 2016 - Entrada'!X215+'IMD 2016 - Salida'!X215</f>
        <v>1</v>
      </c>
      <c r="Y215" s="12">
        <f>'IMD 2016 - Entrada'!Y215+'IMD 2016 - Salida'!Y215</f>
        <v>1</v>
      </c>
      <c r="Z215" s="12">
        <f>'IMD 2016 - Entrada'!Z215+'IMD 2016 - Salida'!Z215</f>
        <v>2</v>
      </c>
      <c r="AA215" s="12">
        <f>'IMD 2016 - Entrada'!AA215+'IMD 2016 - Salida'!AA215</f>
        <v>2</v>
      </c>
      <c r="AB215" s="12">
        <f>'IMD 2016 - Entrada'!AB215+'IMD 2016 - Salida'!AB215</f>
        <v>0</v>
      </c>
      <c r="AC215" s="10" t="str">
        <f t="shared" si="20"/>
        <v>Junín</v>
      </c>
    </row>
    <row r="216" spans="2:29" s="18" customFormat="1" x14ac:dyDescent="0.15">
      <c r="B216" s="9">
        <f t="shared" si="21"/>
        <v>210</v>
      </c>
      <c r="C216" s="9" t="s">
        <v>1296</v>
      </c>
      <c r="D216" s="10" t="str">
        <f t="shared" si="22"/>
        <v>Pichanaki</v>
      </c>
      <c r="E216" s="10" t="str">
        <f t="shared" si="22"/>
        <v>Bajo Pichanaki</v>
      </c>
      <c r="F216" s="10" t="str">
        <f t="shared" si="22"/>
        <v>Boca de Ipoki</v>
      </c>
      <c r="G216" s="9" t="str">
        <f t="shared" si="22"/>
        <v>PE05S</v>
      </c>
      <c r="H216" s="11">
        <f t="shared" si="19"/>
        <v>2686</v>
      </c>
      <c r="I216" s="12">
        <f>'IMD 2016 - Entrada'!I216+'IMD 2016 - Salida'!I216</f>
        <v>491</v>
      </c>
      <c r="J216" s="12">
        <f>'IMD 2016 - Entrada'!J216+'IMD 2016 - Salida'!J216</f>
        <v>329</v>
      </c>
      <c r="K216" s="12">
        <f>'IMD 2016 - Entrada'!K216+'IMD 2016 - Salida'!K216</f>
        <v>972</v>
      </c>
      <c r="L216" s="12">
        <f>'IMD 2016 - Entrada'!L216+'IMD 2016 - Salida'!L216</f>
        <v>38</v>
      </c>
      <c r="M216" s="12">
        <f>'IMD 2016 - Entrada'!M216+'IMD 2016 - Salida'!M216</f>
        <v>219</v>
      </c>
      <c r="N216" s="12">
        <f>'IMD 2016 - Entrada'!N216+'IMD 2016 - Salida'!N216</f>
        <v>9</v>
      </c>
      <c r="O216" s="12">
        <f>'IMD 2016 - Entrada'!O216+'IMD 2016 - Salida'!O216</f>
        <v>30</v>
      </c>
      <c r="P216" s="12">
        <f>'IMD 2016 - Entrada'!P216+'IMD 2016 - Salida'!P216</f>
        <v>95</v>
      </c>
      <c r="Q216" s="12">
        <f>'IMD 2016 - Entrada'!Q216+'IMD 2016 - Salida'!Q216</f>
        <v>257</v>
      </c>
      <c r="R216" s="12">
        <f>'IMD 2016 - Entrada'!R216+'IMD 2016 - Salida'!R216</f>
        <v>169</v>
      </c>
      <c r="S216" s="12">
        <f>'IMD 2016 - Entrada'!S216+'IMD 2016 - Salida'!S216</f>
        <v>26</v>
      </c>
      <c r="T216" s="12">
        <f>'IMD 2016 - Entrada'!T216+'IMD 2016 - Salida'!T216</f>
        <v>3</v>
      </c>
      <c r="U216" s="12">
        <f>'IMD 2016 - Entrada'!U216+'IMD 2016 - Salida'!U216</f>
        <v>2</v>
      </c>
      <c r="V216" s="12">
        <f>'IMD 2016 - Entrada'!V216+'IMD 2016 - Salida'!V216</f>
        <v>0</v>
      </c>
      <c r="W216" s="12">
        <f>'IMD 2016 - Entrada'!W216+'IMD 2016 - Salida'!W216</f>
        <v>46</v>
      </c>
      <c r="X216" s="12">
        <f>'IMD 2016 - Entrada'!X216+'IMD 2016 - Salida'!X216</f>
        <v>0</v>
      </c>
      <c r="Y216" s="12">
        <f>'IMD 2016 - Entrada'!Y216+'IMD 2016 - Salida'!Y216</f>
        <v>0</v>
      </c>
      <c r="Z216" s="12">
        <f>'IMD 2016 - Entrada'!Z216+'IMD 2016 - Salida'!Z216</f>
        <v>0</v>
      </c>
      <c r="AA216" s="12">
        <f>'IMD 2016 - Entrada'!AA216+'IMD 2016 - Salida'!AA216</f>
        <v>0</v>
      </c>
      <c r="AB216" s="12">
        <f>'IMD 2016 - Entrada'!AB216+'IMD 2016 - Salida'!AB216</f>
        <v>0</v>
      </c>
      <c r="AC216" s="10" t="str">
        <f t="shared" si="20"/>
        <v>Junín</v>
      </c>
    </row>
    <row r="217" spans="2:29" s="18" customFormat="1" x14ac:dyDescent="0.15">
      <c r="B217" s="9">
        <f t="shared" si="21"/>
        <v>211</v>
      </c>
      <c r="C217" s="9" t="s">
        <v>1303</v>
      </c>
      <c r="D217" s="10" t="str">
        <f t="shared" si="22"/>
        <v>Mazamari</v>
      </c>
      <c r="E217" s="10" t="str">
        <f t="shared" si="22"/>
        <v>Satipo</v>
      </c>
      <c r="F217" s="10" t="str">
        <f t="shared" si="22"/>
        <v>Mazamari</v>
      </c>
      <c r="G217" s="9" t="str">
        <f t="shared" si="22"/>
        <v>PE05S</v>
      </c>
      <c r="H217" s="11">
        <f t="shared" si="19"/>
        <v>2748</v>
      </c>
      <c r="I217" s="12">
        <f>'IMD 2016 - Entrada'!I217+'IMD 2016 - Salida'!I217</f>
        <v>741</v>
      </c>
      <c r="J217" s="12">
        <f>'IMD 2016 - Entrada'!J217+'IMD 2016 - Salida'!J217</f>
        <v>430</v>
      </c>
      <c r="K217" s="12">
        <f>'IMD 2016 - Entrada'!K217+'IMD 2016 - Salida'!K217</f>
        <v>705</v>
      </c>
      <c r="L217" s="12">
        <f>'IMD 2016 - Entrada'!L217+'IMD 2016 - Salida'!L217</f>
        <v>23</v>
      </c>
      <c r="M217" s="12">
        <f>'IMD 2016 - Entrada'!M217+'IMD 2016 - Salida'!M217</f>
        <v>333</v>
      </c>
      <c r="N217" s="12">
        <f>'IMD 2016 - Entrada'!N217+'IMD 2016 - Salida'!N217</f>
        <v>19</v>
      </c>
      <c r="O217" s="12">
        <f>'IMD 2016 - Entrada'!O217+'IMD 2016 - Salida'!O217</f>
        <v>26</v>
      </c>
      <c r="P217" s="12">
        <f>'IMD 2016 - Entrada'!P217+'IMD 2016 - Salida'!P217</f>
        <v>24</v>
      </c>
      <c r="Q217" s="12">
        <f>'IMD 2016 - Entrada'!Q217+'IMD 2016 - Salida'!Q217</f>
        <v>212</v>
      </c>
      <c r="R217" s="12">
        <f>'IMD 2016 - Entrada'!R217+'IMD 2016 - Salida'!R217</f>
        <v>161</v>
      </c>
      <c r="S217" s="12">
        <f>'IMD 2016 - Entrada'!S217+'IMD 2016 - Salida'!S217</f>
        <v>24</v>
      </c>
      <c r="T217" s="12">
        <f>'IMD 2016 - Entrada'!T217+'IMD 2016 - Salida'!T217</f>
        <v>8</v>
      </c>
      <c r="U217" s="12">
        <f>'IMD 2016 - Entrada'!U217+'IMD 2016 - Salida'!U217</f>
        <v>2</v>
      </c>
      <c r="V217" s="12">
        <f>'IMD 2016 - Entrada'!V217+'IMD 2016 - Salida'!V217</f>
        <v>7</v>
      </c>
      <c r="W217" s="12">
        <f>'IMD 2016 - Entrada'!W217+'IMD 2016 - Salida'!W217</f>
        <v>15</v>
      </c>
      <c r="X217" s="12">
        <f>'IMD 2016 - Entrada'!X217+'IMD 2016 - Salida'!X217</f>
        <v>1</v>
      </c>
      <c r="Y217" s="12">
        <f>'IMD 2016 - Entrada'!Y217+'IMD 2016 - Salida'!Y217</f>
        <v>0</v>
      </c>
      <c r="Z217" s="12">
        <f>'IMD 2016 - Entrada'!Z217+'IMD 2016 - Salida'!Z217</f>
        <v>2</v>
      </c>
      <c r="AA217" s="12">
        <f>'IMD 2016 - Entrada'!AA217+'IMD 2016 - Salida'!AA217</f>
        <v>15</v>
      </c>
      <c r="AB217" s="12">
        <f>'IMD 2016 - Entrada'!AB217+'IMD 2016 - Salida'!AB217</f>
        <v>0</v>
      </c>
      <c r="AC217" s="10" t="str">
        <f t="shared" si="20"/>
        <v>Junín</v>
      </c>
    </row>
    <row r="218" spans="2:29" s="18" customFormat="1" x14ac:dyDescent="0.15">
      <c r="B218" s="9">
        <f t="shared" si="21"/>
        <v>212</v>
      </c>
      <c r="C218" s="9" t="s">
        <v>1308</v>
      </c>
      <c r="D218" s="10" t="str">
        <f t="shared" si="22"/>
        <v>Pangoa</v>
      </c>
      <c r="E218" s="10" t="str">
        <f t="shared" si="22"/>
        <v>San Martín de Pangoa</v>
      </c>
      <c r="F218" s="10" t="str">
        <f t="shared" si="22"/>
        <v>Mazamari</v>
      </c>
      <c r="G218" s="9" t="str">
        <f t="shared" si="22"/>
        <v>PE28C</v>
      </c>
      <c r="H218" s="11">
        <f t="shared" si="19"/>
        <v>1662</v>
      </c>
      <c r="I218" s="12">
        <f>'IMD 2016 - Entrada'!I218+'IMD 2016 - Salida'!I218</f>
        <v>486</v>
      </c>
      <c r="J218" s="12">
        <f>'IMD 2016 - Entrada'!J218+'IMD 2016 - Salida'!J218</f>
        <v>224</v>
      </c>
      <c r="K218" s="12">
        <f>'IMD 2016 - Entrada'!K218+'IMD 2016 - Salida'!K218</f>
        <v>388</v>
      </c>
      <c r="L218" s="12">
        <f>'IMD 2016 - Entrada'!L218+'IMD 2016 - Salida'!L218</f>
        <v>19</v>
      </c>
      <c r="M218" s="12">
        <f>'IMD 2016 - Entrada'!M218+'IMD 2016 - Salida'!M218</f>
        <v>247</v>
      </c>
      <c r="N218" s="12">
        <f>'IMD 2016 - Entrada'!N218+'IMD 2016 - Salida'!N218</f>
        <v>4</v>
      </c>
      <c r="O218" s="12">
        <f>'IMD 2016 - Entrada'!O218+'IMD 2016 - Salida'!O218</f>
        <v>25</v>
      </c>
      <c r="P218" s="12">
        <f>'IMD 2016 - Entrada'!P218+'IMD 2016 - Salida'!P218</f>
        <v>28</v>
      </c>
      <c r="Q218" s="12">
        <f>'IMD 2016 - Entrada'!Q218+'IMD 2016 - Salida'!Q218</f>
        <v>156</v>
      </c>
      <c r="R218" s="12">
        <f>'IMD 2016 - Entrada'!R218+'IMD 2016 - Salida'!R218</f>
        <v>65</v>
      </c>
      <c r="S218" s="12">
        <f>'IMD 2016 - Entrada'!S218+'IMD 2016 - Salida'!S218</f>
        <v>7</v>
      </c>
      <c r="T218" s="12">
        <f>'IMD 2016 - Entrada'!T218+'IMD 2016 - Salida'!T218</f>
        <v>1</v>
      </c>
      <c r="U218" s="12">
        <f>'IMD 2016 - Entrada'!U218+'IMD 2016 - Salida'!U218</f>
        <v>1</v>
      </c>
      <c r="V218" s="12">
        <f>'IMD 2016 - Entrada'!V218+'IMD 2016 - Salida'!V218</f>
        <v>1</v>
      </c>
      <c r="W218" s="12">
        <f>'IMD 2016 - Entrada'!W218+'IMD 2016 - Salida'!W218</f>
        <v>5</v>
      </c>
      <c r="X218" s="12">
        <f>'IMD 2016 - Entrada'!X218+'IMD 2016 - Salida'!X218</f>
        <v>0</v>
      </c>
      <c r="Y218" s="12">
        <f>'IMD 2016 - Entrada'!Y218+'IMD 2016 - Salida'!Y218</f>
        <v>0</v>
      </c>
      <c r="Z218" s="12">
        <f>'IMD 2016 - Entrada'!Z218+'IMD 2016 - Salida'!Z218</f>
        <v>0</v>
      </c>
      <c r="AA218" s="12">
        <f>'IMD 2016 - Entrada'!AA218+'IMD 2016 - Salida'!AA218</f>
        <v>5</v>
      </c>
      <c r="AB218" s="12">
        <f>'IMD 2016 - Entrada'!AB218+'IMD 2016 - Salida'!AB218</f>
        <v>0</v>
      </c>
      <c r="AC218" s="10" t="str">
        <f t="shared" si="20"/>
        <v>Junín</v>
      </c>
    </row>
    <row r="219" spans="2:29" s="18" customFormat="1" x14ac:dyDescent="0.15">
      <c r="B219" s="9">
        <f t="shared" si="21"/>
        <v>213</v>
      </c>
      <c r="C219" s="9" t="s">
        <v>1314</v>
      </c>
      <c r="D219" s="10" t="str">
        <f t="shared" si="22"/>
        <v>Orcotuna</v>
      </c>
      <c r="E219" s="10" t="str">
        <f t="shared" si="22"/>
        <v>Orcotuna</v>
      </c>
      <c r="F219" s="10" t="str">
        <f t="shared" si="22"/>
        <v>Sicayo</v>
      </c>
      <c r="G219" s="9" t="str">
        <f t="shared" si="22"/>
        <v>PE3SB</v>
      </c>
      <c r="H219" s="11">
        <f t="shared" si="19"/>
        <v>6103</v>
      </c>
      <c r="I219" s="12">
        <f>'IMD 2016 - Entrada'!I219+'IMD 2016 - Salida'!I219</f>
        <v>3082</v>
      </c>
      <c r="J219" s="12">
        <f>'IMD 2016 - Entrada'!J219+'IMD 2016 - Salida'!J219</f>
        <v>415</v>
      </c>
      <c r="K219" s="12">
        <f>'IMD 2016 - Entrada'!K219+'IMD 2016 - Salida'!K219</f>
        <v>644</v>
      </c>
      <c r="L219" s="12">
        <f>'IMD 2016 - Entrada'!L219+'IMD 2016 - Salida'!L219</f>
        <v>180</v>
      </c>
      <c r="M219" s="12">
        <f>'IMD 2016 - Entrada'!M219+'IMD 2016 - Salida'!M219</f>
        <v>302</v>
      </c>
      <c r="N219" s="12">
        <f>'IMD 2016 - Entrada'!N219+'IMD 2016 - Salida'!N219</f>
        <v>153</v>
      </c>
      <c r="O219" s="12">
        <f>'IMD 2016 - Entrada'!O219+'IMD 2016 - Salida'!O219</f>
        <v>36</v>
      </c>
      <c r="P219" s="12">
        <f>'IMD 2016 - Entrada'!P219+'IMD 2016 - Salida'!P219</f>
        <v>85</v>
      </c>
      <c r="Q219" s="12">
        <f>'IMD 2016 - Entrada'!Q219+'IMD 2016 - Salida'!Q219</f>
        <v>370</v>
      </c>
      <c r="R219" s="12">
        <f>'IMD 2016 - Entrada'!R219+'IMD 2016 - Salida'!R219</f>
        <v>303</v>
      </c>
      <c r="S219" s="12">
        <f>'IMD 2016 - Entrada'!S219+'IMD 2016 - Salida'!S219</f>
        <v>125</v>
      </c>
      <c r="T219" s="12">
        <f>'IMD 2016 - Entrada'!T219+'IMD 2016 - Salida'!T219</f>
        <v>9</v>
      </c>
      <c r="U219" s="12">
        <f>'IMD 2016 - Entrada'!U219+'IMD 2016 - Salida'!U219</f>
        <v>92</v>
      </c>
      <c r="V219" s="12">
        <f>'IMD 2016 - Entrada'!V219+'IMD 2016 - Salida'!V219</f>
        <v>19</v>
      </c>
      <c r="W219" s="12">
        <f>'IMD 2016 - Entrada'!W219+'IMD 2016 - Salida'!W219</f>
        <v>257</v>
      </c>
      <c r="X219" s="12">
        <f>'IMD 2016 - Entrada'!X219+'IMD 2016 - Salida'!X219</f>
        <v>4</v>
      </c>
      <c r="Y219" s="12">
        <f>'IMD 2016 - Entrada'!Y219+'IMD 2016 - Salida'!Y219</f>
        <v>3</v>
      </c>
      <c r="Z219" s="12">
        <f>'IMD 2016 - Entrada'!Z219+'IMD 2016 - Salida'!Z219</f>
        <v>4</v>
      </c>
      <c r="AA219" s="12">
        <f>'IMD 2016 - Entrada'!AA219+'IMD 2016 - Salida'!AA219</f>
        <v>20</v>
      </c>
      <c r="AB219" s="12">
        <f>'IMD 2016 - Entrada'!AB219+'IMD 2016 - Salida'!AB219</f>
        <v>0</v>
      </c>
      <c r="AC219" s="10" t="str">
        <f t="shared" si="20"/>
        <v>Junín</v>
      </c>
    </row>
    <row r="220" spans="2:29" s="18" customFormat="1" x14ac:dyDescent="0.15">
      <c r="B220" s="9">
        <f t="shared" si="21"/>
        <v>214</v>
      </c>
      <c r="C220" s="9" t="s">
        <v>1320</v>
      </c>
      <c r="D220" s="10" t="str">
        <f t="shared" si="22"/>
        <v>Puente Stuart</v>
      </c>
      <c r="E220" s="10" t="str">
        <f t="shared" si="22"/>
        <v>Pte. Stuart (PE-03S/PE-3SB)</v>
      </c>
      <c r="F220" s="10" t="str">
        <f t="shared" si="22"/>
        <v>Dv. Jauja (PE-03S/PE-3SA)</v>
      </c>
      <c r="G220" s="9" t="str">
        <f t="shared" si="22"/>
        <v>PE03S</v>
      </c>
      <c r="H220" s="11">
        <f t="shared" si="19"/>
        <v>6179</v>
      </c>
      <c r="I220" s="12">
        <f>'IMD 2016 - Entrada'!I220+'IMD 2016 - Salida'!I220</f>
        <v>2183</v>
      </c>
      <c r="J220" s="12">
        <f>'IMD 2016 - Entrada'!J220+'IMD 2016 - Salida'!J220</f>
        <v>854</v>
      </c>
      <c r="K220" s="12">
        <f>'IMD 2016 - Entrada'!K220+'IMD 2016 - Salida'!K220</f>
        <v>650</v>
      </c>
      <c r="L220" s="12">
        <f>'IMD 2016 - Entrada'!L220+'IMD 2016 - Salida'!L220</f>
        <v>353</v>
      </c>
      <c r="M220" s="12">
        <f>'IMD 2016 - Entrada'!M220+'IMD 2016 - Salida'!M220</f>
        <v>848</v>
      </c>
      <c r="N220" s="12">
        <f>'IMD 2016 - Entrada'!N220+'IMD 2016 - Salida'!N220</f>
        <v>170</v>
      </c>
      <c r="O220" s="12">
        <f>'IMD 2016 - Entrada'!O220+'IMD 2016 - Salida'!O220</f>
        <v>52</v>
      </c>
      <c r="P220" s="12">
        <f>'IMD 2016 - Entrada'!P220+'IMD 2016 - Salida'!P220</f>
        <v>264</v>
      </c>
      <c r="Q220" s="12">
        <f>'IMD 2016 - Entrada'!Q220+'IMD 2016 - Salida'!Q220</f>
        <v>349</v>
      </c>
      <c r="R220" s="12">
        <f>'IMD 2016 - Entrada'!R220+'IMD 2016 - Salida'!R220</f>
        <v>212</v>
      </c>
      <c r="S220" s="12">
        <f>'IMD 2016 - Entrada'!S220+'IMD 2016 - Salida'!S220</f>
        <v>83</v>
      </c>
      <c r="T220" s="12">
        <f>'IMD 2016 - Entrada'!T220+'IMD 2016 - Salida'!T220</f>
        <v>7</v>
      </c>
      <c r="U220" s="12">
        <f>'IMD 2016 - Entrada'!U220+'IMD 2016 - Salida'!U220</f>
        <v>56</v>
      </c>
      <c r="V220" s="12">
        <f>'IMD 2016 - Entrada'!V220+'IMD 2016 - Salida'!V220</f>
        <v>6</v>
      </c>
      <c r="W220" s="12">
        <f>'IMD 2016 - Entrada'!W220+'IMD 2016 - Salida'!W220</f>
        <v>81</v>
      </c>
      <c r="X220" s="12">
        <f>'IMD 2016 - Entrada'!X220+'IMD 2016 - Salida'!X220</f>
        <v>1</v>
      </c>
      <c r="Y220" s="12">
        <f>'IMD 2016 - Entrada'!Y220+'IMD 2016 - Salida'!Y220</f>
        <v>3</v>
      </c>
      <c r="Z220" s="12">
        <f>'IMD 2016 - Entrada'!Z220+'IMD 2016 - Salida'!Z220</f>
        <v>2</v>
      </c>
      <c r="AA220" s="12">
        <f>'IMD 2016 - Entrada'!AA220+'IMD 2016 - Salida'!AA220</f>
        <v>5</v>
      </c>
      <c r="AB220" s="12">
        <f>'IMD 2016 - Entrada'!AB220+'IMD 2016 - Salida'!AB220</f>
        <v>0</v>
      </c>
      <c r="AC220" s="10" t="str">
        <f t="shared" si="20"/>
        <v>Junín</v>
      </c>
    </row>
    <row r="221" spans="2:29" s="18" customFormat="1" x14ac:dyDescent="0.15">
      <c r="B221" s="9">
        <f t="shared" si="21"/>
        <v>215</v>
      </c>
      <c r="C221" s="9" t="s">
        <v>1326</v>
      </c>
      <c r="D221" s="10" t="str">
        <f t="shared" si="22"/>
        <v>Quichuay</v>
      </c>
      <c r="E221" s="10" t="str">
        <f t="shared" si="22"/>
        <v>Emp. PE-03S/PE-024</v>
      </c>
      <c r="F221" s="10" t="str">
        <f t="shared" si="22"/>
        <v>Fin de autopista Huancayo</v>
      </c>
      <c r="G221" s="9" t="str">
        <f t="shared" si="22"/>
        <v>PE03S</v>
      </c>
      <c r="H221" s="11">
        <f t="shared" si="19"/>
        <v>42587</v>
      </c>
      <c r="I221" s="12">
        <f>'IMD 2016 - Entrada'!I221+'IMD 2016 - Salida'!I221</f>
        <v>22420</v>
      </c>
      <c r="J221" s="12">
        <f>'IMD 2016 - Entrada'!J221+'IMD 2016 - Salida'!J221</f>
        <v>5906</v>
      </c>
      <c r="K221" s="12">
        <f>'IMD 2016 - Entrada'!K221+'IMD 2016 - Salida'!K221</f>
        <v>2241</v>
      </c>
      <c r="L221" s="12">
        <f>'IMD 2016 - Entrada'!L221+'IMD 2016 - Salida'!L221</f>
        <v>1304</v>
      </c>
      <c r="M221" s="12">
        <f>'IMD 2016 - Entrada'!M221+'IMD 2016 - Salida'!M221</f>
        <v>6844</v>
      </c>
      <c r="N221" s="12">
        <f>'IMD 2016 - Entrada'!N221+'IMD 2016 - Salida'!N221</f>
        <v>2076</v>
      </c>
      <c r="O221" s="12">
        <f>'IMD 2016 - Entrada'!O221+'IMD 2016 - Salida'!O221</f>
        <v>383</v>
      </c>
      <c r="P221" s="12">
        <f>'IMD 2016 - Entrada'!P221+'IMD 2016 - Salida'!P221</f>
        <v>336</v>
      </c>
      <c r="Q221" s="12">
        <f>'IMD 2016 - Entrada'!Q221+'IMD 2016 - Salida'!Q221</f>
        <v>727</v>
      </c>
      <c r="R221" s="12">
        <f>'IMD 2016 - Entrada'!R221+'IMD 2016 - Salida'!R221</f>
        <v>165</v>
      </c>
      <c r="S221" s="12">
        <f>'IMD 2016 - Entrada'!S221+'IMD 2016 - Salida'!S221</f>
        <v>53</v>
      </c>
      <c r="T221" s="12">
        <f>'IMD 2016 - Entrada'!T221+'IMD 2016 - Salida'!T221</f>
        <v>26</v>
      </c>
      <c r="U221" s="12">
        <f>'IMD 2016 - Entrada'!U221+'IMD 2016 - Salida'!U221</f>
        <v>34</v>
      </c>
      <c r="V221" s="12">
        <f>'IMD 2016 - Entrada'!V221+'IMD 2016 - Salida'!V221</f>
        <v>13</v>
      </c>
      <c r="W221" s="12">
        <f>'IMD 2016 - Entrada'!W221+'IMD 2016 - Salida'!W221</f>
        <v>46</v>
      </c>
      <c r="X221" s="12">
        <f>'IMD 2016 - Entrada'!X221+'IMD 2016 - Salida'!X221</f>
        <v>4</v>
      </c>
      <c r="Y221" s="12">
        <f>'IMD 2016 - Entrada'!Y221+'IMD 2016 - Salida'!Y221</f>
        <v>2</v>
      </c>
      <c r="Z221" s="12">
        <f>'IMD 2016 - Entrada'!Z221+'IMD 2016 - Salida'!Z221</f>
        <v>3</v>
      </c>
      <c r="AA221" s="12">
        <f>'IMD 2016 - Entrada'!AA221+'IMD 2016 - Salida'!AA221</f>
        <v>4</v>
      </c>
      <c r="AB221" s="12">
        <f>'IMD 2016 - Entrada'!AB221+'IMD 2016 - Salida'!AB221</f>
        <v>0</v>
      </c>
      <c r="AC221" s="10" t="str">
        <f t="shared" si="20"/>
        <v>Junín</v>
      </c>
    </row>
    <row r="222" spans="2:29" s="18" customFormat="1" x14ac:dyDescent="0.15">
      <c r="B222" s="9">
        <f t="shared" si="21"/>
        <v>216</v>
      </c>
      <c r="C222" s="9" t="s">
        <v>1326</v>
      </c>
      <c r="D222" s="10" t="str">
        <f t="shared" si="22"/>
        <v>Quichuay</v>
      </c>
      <c r="E222" s="10" t="str">
        <f t="shared" si="22"/>
        <v>Emp. PE-03S/PE-024</v>
      </c>
      <c r="F222" s="10" t="str">
        <f t="shared" si="22"/>
        <v>Fin de autopista Huancayo</v>
      </c>
      <c r="G222" s="9" t="str">
        <f t="shared" si="22"/>
        <v>PE03S</v>
      </c>
      <c r="H222" s="11">
        <f t="shared" si="19"/>
        <v>8665</v>
      </c>
      <c r="I222" s="12">
        <f>'IMD 2016 - Entrada'!I222+'IMD 2016 - Salida'!I222</f>
        <v>3775</v>
      </c>
      <c r="J222" s="12">
        <f>'IMD 2016 - Entrada'!J222+'IMD 2016 - Salida'!J222</f>
        <v>858</v>
      </c>
      <c r="K222" s="12">
        <f>'IMD 2016 - Entrada'!K222+'IMD 2016 - Salida'!K222</f>
        <v>855</v>
      </c>
      <c r="L222" s="12">
        <f>'IMD 2016 - Entrada'!L222+'IMD 2016 - Salida'!L222</f>
        <v>394</v>
      </c>
      <c r="M222" s="12">
        <f>'IMD 2016 - Entrada'!M222+'IMD 2016 - Salida'!M222</f>
        <v>1465</v>
      </c>
      <c r="N222" s="12">
        <f>'IMD 2016 - Entrada'!N222+'IMD 2016 - Salida'!N222</f>
        <v>271</v>
      </c>
      <c r="O222" s="12">
        <f>'IMD 2016 - Entrada'!O222+'IMD 2016 - Salida'!O222</f>
        <v>173</v>
      </c>
      <c r="P222" s="12">
        <f>'IMD 2016 - Entrada'!P222+'IMD 2016 - Salida'!P222</f>
        <v>225</v>
      </c>
      <c r="Q222" s="12">
        <f>'IMD 2016 - Entrada'!Q222+'IMD 2016 - Salida'!Q222</f>
        <v>403</v>
      </c>
      <c r="R222" s="12">
        <f>'IMD 2016 - Entrada'!R222+'IMD 2016 - Salida'!R222</f>
        <v>87</v>
      </c>
      <c r="S222" s="12">
        <f>'IMD 2016 - Entrada'!S222+'IMD 2016 - Salida'!S222</f>
        <v>14</v>
      </c>
      <c r="T222" s="12">
        <f>'IMD 2016 - Entrada'!T222+'IMD 2016 - Salida'!T222</f>
        <v>3</v>
      </c>
      <c r="U222" s="12">
        <f>'IMD 2016 - Entrada'!U222+'IMD 2016 - Salida'!U222</f>
        <v>5</v>
      </c>
      <c r="V222" s="12">
        <f>'IMD 2016 - Entrada'!V222+'IMD 2016 - Salida'!V222</f>
        <v>10</v>
      </c>
      <c r="W222" s="12">
        <f>'IMD 2016 - Entrada'!W222+'IMD 2016 - Salida'!W222</f>
        <v>114</v>
      </c>
      <c r="X222" s="12">
        <f>'IMD 2016 - Entrada'!X222+'IMD 2016 - Salida'!X222</f>
        <v>0</v>
      </c>
      <c r="Y222" s="12">
        <f>'IMD 2016 - Entrada'!Y222+'IMD 2016 - Salida'!Y222</f>
        <v>0</v>
      </c>
      <c r="Z222" s="12">
        <f>'IMD 2016 - Entrada'!Z222+'IMD 2016 - Salida'!Z222</f>
        <v>0</v>
      </c>
      <c r="AA222" s="12">
        <f>'IMD 2016 - Entrada'!AA222+'IMD 2016 - Salida'!AA222</f>
        <v>13</v>
      </c>
      <c r="AB222" s="12">
        <f>'IMD 2016 - Entrada'!AB222+'IMD 2016 - Salida'!AB222</f>
        <v>0</v>
      </c>
      <c r="AC222" s="10" t="str">
        <f t="shared" si="20"/>
        <v>Junín</v>
      </c>
    </row>
    <row r="223" spans="2:29" s="18" customFormat="1" x14ac:dyDescent="0.15">
      <c r="B223" s="9">
        <f t="shared" si="21"/>
        <v>217</v>
      </c>
      <c r="C223" s="9" t="s">
        <v>1334</v>
      </c>
      <c r="D223" s="10" t="str">
        <f t="shared" si="22"/>
        <v>Libertad</v>
      </c>
      <c r="E223" s="10" t="str">
        <f t="shared" si="22"/>
        <v>Santa Rosa de Ocopa</v>
      </c>
      <c r="F223" s="10" t="str">
        <f t="shared" si="22"/>
        <v>Comas</v>
      </c>
      <c r="G223" s="9" t="str">
        <f t="shared" si="22"/>
        <v>PE24A</v>
      </c>
      <c r="H223" s="11">
        <f t="shared" si="19"/>
        <v>616</v>
      </c>
      <c r="I223" s="12">
        <f>'IMD 2016 - Entrada'!I223+'IMD 2016 - Salida'!I223</f>
        <v>163</v>
      </c>
      <c r="J223" s="12">
        <f>'IMD 2016 - Entrada'!J223+'IMD 2016 - Salida'!J223</f>
        <v>220</v>
      </c>
      <c r="K223" s="12">
        <f>'IMD 2016 - Entrada'!K223+'IMD 2016 - Salida'!K223</f>
        <v>91</v>
      </c>
      <c r="L223" s="12">
        <f>'IMD 2016 - Entrada'!L223+'IMD 2016 - Salida'!L223</f>
        <v>15</v>
      </c>
      <c r="M223" s="12">
        <f>'IMD 2016 - Entrada'!M223+'IMD 2016 - Salida'!M223</f>
        <v>35</v>
      </c>
      <c r="N223" s="12">
        <f>'IMD 2016 - Entrada'!N223+'IMD 2016 - Salida'!N223</f>
        <v>1</v>
      </c>
      <c r="O223" s="12">
        <f>'IMD 2016 - Entrada'!O223+'IMD 2016 - Salida'!O223</f>
        <v>3</v>
      </c>
      <c r="P223" s="12">
        <f>'IMD 2016 - Entrada'!P223+'IMD 2016 - Salida'!P223</f>
        <v>0</v>
      </c>
      <c r="Q223" s="12">
        <f>'IMD 2016 - Entrada'!Q223+'IMD 2016 - Salida'!Q223</f>
        <v>62</v>
      </c>
      <c r="R223" s="12">
        <f>'IMD 2016 - Entrada'!R223+'IMD 2016 - Salida'!R223</f>
        <v>20</v>
      </c>
      <c r="S223" s="12">
        <f>'IMD 2016 - Entrada'!S223+'IMD 2016 - Salida'!S223</f>
        <v>3</v>
      </c>
      <c r="T223" s="12">
        <f>'IMD 2016 - Entrada'!T223+'IMD 2016 - Salida'!T223</f>
        <v>0</v>
      </c>
      <c r="U223" s="12">
        <f>'IMD 2016 - Entrada'!U223+'IMD 2016 - Salida'!U223</f>
        <v>0</v>
      </c>
      <c r="V223" s="12">
        <f>'IMD 2016 - Entrada'!V223+'IMD 2016 - Salida'!V223</f>
        <v>0</v>
      </c>
      <c r="W223" s="12">
        <f>'IMD 2016 - Entrada'!W223+'IMD 2016 - Salida'!W223</f>
        <v>3</v>
      </c>
      <c r="X223" s="12">
        <f>'IMD 2016 - Entrada'!X223+'IMD 2016 - Salida'!X223</f>
        <v>0</v>
      </c>
      <c r="Y223" s="12">
        <f>'IMD 2016 - Entrada'!Y223+'IMD 2016 - Salida'!Y223</f>
        <v>0</v>
      </c>
      <c r="Z223" s="12">
        <f>'IMD 2016 - Entrada'!Z223+'IMD 2016 - Salida'!Z223</f>
        <v>0</v>
      </c>
      <c r="AA223" s="12">
        <f>'IMD 2016 - Entrada'!AA223+'IMD 2016 - Salida'!AA223</f>
        <v>0</v>
      </c>
      <c r="AB223" s="12">
        <f>'IMD 2016 - Entrada'!AB223+'IMD 2016 - Salida'!AB223</f>
        <v>0</v>
      </c>
      <c r="AC223" s="10" t="str">
        <f t="shared" si="20"/>
        <v>Junín</v>
      </c>
    </row>
    <row r="224" spans="2:29" s="18" customFormat="1" x14ac:dyDescent="0.15">
      <c r="B224" s="9">
        <f t="shared" si="21"/>
        <v>218</v>
      </c>
      <c r="C224" s="9" t="s">
        <v>1341</v>
      </c>
      <c r="D224" s="10" t="str">
        <f t="shared" si="22"/>
        <v>Mariposa</v>
      </c>
      <c r="E224" s="10" t="str">
        <f t="shared" si="22"/>
        <v>Mariposa</v>
      </c>
      <c r="F224" s="10" t="str">
        <f t="shared" si="22"/>
        <v>Satipo (PE-03S/PE-24A)</v>
      </c>
      <c r="G224" s="9" t="str">
        <f t="shared" si="22"/>
        <v>PE24A</v>
      </c>
      <c r="H224" s="11">
        <f t="shared" si="19"/>
        <v>138</v>
      </c>
      <c r="I224" s="12">
        <f>'IMD 2016 - Entrada'!I224+'IMD 2016 - Salida'!I224</f>
        <v>20</v>
      </c>
      <c r="J224" s="12">
        <f>'IMD 2016 - Entrada'!J224+'IMD 2016 - Salida'!J224</f>
        <v>8</v>
      </c>
      <c r="K224" s="12">
        <f>'IMD 2016 - Entrada'!K224+'IMD 2016 - Salida'!K224</f>
        <v>51</v>
      </c>
      <c r="L224" s="12">
        <f>'IMD 2016 - Entrada'!L224+'IMD 2016 - Salida'!L224</f>
        <v>1</v>
      </c>
      <c r="M224" s="12">
        <f>'IMD 2016 - Entrada'!M224+'IMD 2016 - Salida'!M224</f>
        <v>36</v>
      </c>
      <c r="N224" s="12">
        <f>'IMD 2016 - Entrada'!N224+'IMD 2016 - Salida'!N224</f>
        <v>0</v>
      </c>
      <c r="O224" s="12">
        <f>'IMD 2016 - Entrada'!O224+'IMD 2016 - Salida'!O224</f>
        <v>1</v>
      </c>
      <c r="P224" s="12">
        <f>'IMD 2016 - Entrada'!P224+'IMD 2016 - Salida'!P224</f>
        <v>0</v>
      </c>
      <c r="Q224" s="12">
        <f>'IMD 2016 - Entrada'!Q224+'IMD 2016 - Salida'!Q224</f>
        <v>16</v>
      </c>
      <c r="R224" s="12">
        <f>'IMD 2016 - Entrada'!R224+'IMD 2016 - Salida'!R224</f>
        <v>3</v>
      </c>
      <c r="S224" s="12">
        <f>'IMD 2016 - Entrada'!S224+'IMD 2016 - Salida'!S224</f>
        <v>2</v>
      </c>
      <c r="T224" s="12">
        <f>'IMD 2016 - Entrada'!T224+'IMD 2016 - Salida'!T224</f>
        <v>0</v>
      </c>
      <c r="U224" s="12">
        <f>'IMD 2016 - Entrada'!U224+'IMD 2016 - Salida'!U224</f>
        <v>0</v>
      </c>
      <c r="V224" s="12">
        <f>'IMD 2016 - Entrada'!V224+'IMD 2016 - Salida'!V224</f>
        <v>0</v>
      </c>
      <c r="W224" s="12">
        <f>'IMD 2016 - Entrada'!W224+'IMD 2016 - Salida'!W224</f>
        <v>0</v>
      </c>
      <c r="X224" s="12">
        <f>'IMD 2016 - Entrada'!X224+'IMD 2016 - Salida'!X224</f>
        <v>0</v>
      </c>
      <c r="Y224" s="12">
        <f>'IMD 2016 - Entrada'!Y224+'IMD 2016 - Salida'!Y224</f>
        <v>0</v>
      </c>
      <c r="Z224" s="12">
        <f>'IMD 2016 - Entrada'!Z224+'IMD 2016 - Salida'!Z224</f>
        <v>0</v>
      </c>
      <c r="AA224" s="12">
        <f>'IMD 2016 - Entrada'!AA224+'IMD 2016 - Salida'!AA224</f>
        <v>0</v>
      </c>
      <c r="AB224" s="12">
        <f>'IMD 2016 - Entrada'!AB224+'IMD 2016 - Salida'!AB224</f>
        <v>0</v>
      </c>
      <c r="AC224" s="10" t="str">
        <f t="shared" si="20"/>
        <v>Junín</v>
      </c>
    </row>
    <row r="225" spans="2:29" s="18" customFormat="1" x14ac:dyDescent="0.15">
      <c r="B225" s="9">
        <f t="shared" si="21"/>
        <v>219</v>
      </c>
      <c r="C225" s="9" t="s">
        <v>1346</v>
      </c>
      <c r="D225" s="10" t="str">
        <f t="shared" si="22"/>
        <v>Pilcomayo</v>
      </c>
      <c r="E225" s="10" t="str">
        <f t="shared" si="22"/>
        <v>Pilcomayo (PE-3SB/PE-024)</v>
      </c>
      <c r="F225" s="10" t="str">
        <f t="shared" si="22"/>
        <v>El Tambo</v>
      </c>
      <c r="G225" s="9" t="str">
        <f t="shared" si="22"/>
        <v>PE024</v>
      </c>
      <c r="H225" s="11">
        <f t="shared" si="19"/>
        <v>19607</v>
      </c>
      <c r="I225" s="12">
        <f>'IMD 2016 - Entrada'!I225+'IMD 2016 - Salida'!I225</f>
        <v>7312</v>
      </c>
      <c r="J225" s="12">
        <f>'IMD 2016 - Entrada'!J225+'IMD 2016 - Salida'!J225</f>
        <v>1626</v>
      </c>
      <c r="K225" s="12">
        <f>'IMD 2016 - Entrada'!K225+'IMD 2016 - Salida'!K225</f>
        <v>1726</v>
      </c>
      <c r="L225" s="12">
        <f>'IMD 2016 - Entrada'!L225+'IMD 2016 - Salida'!L225</f>
        <v>354</v>
      </c>
      <c r="M225" s="12">
        <f>'IMD 2016 - Entrada'!M225+'IMD 2016 - Salida'!M225</f>
        <v>5468</v>
      </c>
      <c r="N225" s="12">
        <f>'IMD 2016 - Entrada'!N225+'IMD 2016 - Salida'!N225</f>
        <v>410</v>
      </c>
      <c r="O225" s="12">
        <f>'IMD 2016 - Entrada'!O225+'IMD 2016 - Salida'!O225</f>
        <v>134</v>
      </c>
      <c r="P225" s="12">
        <f>'IMD 2016 - Entrada'!P225+'IMD 2016 - Salida'!P225</f>
        <v>102</v>
      </c>
      <c r="Q225" s="12">
        <f>'IMD 2016 - Entrada'!Q225+'IMD 2016 - Salida'!Q225</f>
        <v>1421</v>
      </c>
      <c r="R225" s="12">
        <f>'IMD 2016 - Entrada'!R225+'IMD 2016 - Salida'!R225</f>
        <v>519</v>
      </c>
      <c r="S225" s="12">
        <f>'IMD 2016 - Entrada'!S225+'IMD 2016 - Salida'!S225</f>
        <v>108</v>
      </c>
      <c r="T225" s="12">
        <f>'IMD 2016 - Entrada'!T225+'IMD 2016 - Salida'!T225</f>
        <v>13</v>
      </c>
      <c r="U225" s="12">
        <f>'IMD 2016 - Entrada'!U225+'IMD 2016 - Salida'!U225</f>
        <v>43</v>
      </c>
      <c r="V225" s="12">
        <f>'IMD 2016 - Entrada'!V225+'IMD 2016 - Salida'!V225</f>
        <v>56</v>
      </c>
      <c r="W225" s="12">
        <f>'IMD 2016 - Entrada'!W225+'IMD 2016 - Salida'!W225</f>
        <v>295</v>
      </c>
      <c r="X225" s="12">
        <f>'IMD 2016 - Entrada'!X225+'IMD 2016 - Salida'!X225</f>
        <v>0</v>
      </c>
      <c r="Y225" s="12">
        <f>'IMD 2016 - Entrada'!Y225+'IMD 2016 - Salida'!Y225</f>
        <v>2</v>
      </c>
      <c r="Z225" s="12">
        <f>'IMD 2016 - Entrada'!Z225+'IMD 2016 - Salida'!Z225</f>
        <v>1</v>
      </c>
      <c r="AA225" s="12">
        <f>'IMD 2016 - Entrada'!AA225+'IMD 2016 - Salida'!AA225</f>
        <v>17</v>
      </c>
      <c r="AB225" s="12">
        <f>'IMD 2016 - Entrada'!AB225+'IMD 2016 - Salida'!AB225</f>
        <v>0</v>
      </c>
      <c r="AC225" s="10" t="str">
        <f t="shared" si="20"/>
        <v>Junín</v>
      </c>
    </row>
    <row r="226" spans="2:29" s="18" customFormat="1" x14ac:dyDescent="0.15">
      <c r="B226" s="9">
        <f t="shared" si="21"/>
        <v>220</v>
      </c>
      <c r="C226" s="9" t="s">
        <v>1352</v>
      </c>
      <c r="D226" s="10" t="str">
        <f t="shared" si="22"/>
        <v>Huacrapuquio</v>
      </c>
      <c r="E226" s="10" t="str">
        <f t="shared" si="22"/>
        <v>Huayucachi (PE-03S/PE-3SB)</v>
      </c>
      <c r="F226" s="10" t="str">
        <f t="shared" si="22"/>
        <v>Abra Tellería (Lím. Dep. Junín/Huancavelica)</v>
      </c>
      <c r="G226" s="9" t="str">
        <f t="shared" si="22"/>
        <v>PE03S</v>
      </c>
      <c r="H226" s="11">
        <f t="shared" si="19"/>
        <v>3529</v>
      </c>
      <c r="I226" s="12">
        <f>'IMD 2016 - Entrada'!I226+'IMD 2016 - Salida'!I226</f>
        <v>1357</v>
      </c>
      <c r="J226" s="12">
        <f>'IMD 2016 - Entrada'!J226+'IMD 2016 - Salida'!J226</f>
        <v>759</v>
      </c>
      <c r="K226" s="12">
        <f>'IMD 2016 - Entrada'!K226+'IMD 2016 - Salida'!K226</f>
        <v>443</v>
      </c>
      <c r="L226" s="12">
        <f>'IMD 2016 - Entrada'!L226+'IMD 2016 - Salida'!L226</f>
        <v>209</v>
      </c>
      <c r="M226" s="12">
        <f>'IMD 2016 - Entrada'!M226+'IMD 2016 - Salida'!M226</f>
        <v>68</v>
      </c>
      <c r="N226" s="12">
        <f>'IMD 2016 - Entrada'!N226+'IMD 2016 - Salida'!N226</f>
        <v>8</v>
      </c>
      <c r="O226" s="12">
        <f>'IMD 2016 - Entrada'!O226+'IMD 2016 - Salida'!O226</f>
        <v>116</v>
      </c>
      <c r="P226" s="12">
        <f>'IMD 2016 - Entrada'!P226+'IMD 2016 - Salida'!P226</f>
        <v>24</v>
      </c>
      <c r="Q226" s="12">
        <f>'IMD 2016 - Entrada'!Q226+'IMD 2016 - Salida'!Q226</f>
        <v>352</v>
      </c>
      <c r="R226" s="12">
        <f>'IMD 2016 - Entrada'!R226+'IMD 2016 - Salida'!R226</f>
        <v>84</v>
      </c>
      <c r="S226" s="12">
        <f>'IMD 2016 - Entrada'!S226+'IMD 2016 - Salida'!S226</f>
        <v>10</v>
      </c>
      <c r="T226" s="12">
        <f>'IMD 2016 - Entrada'!T226+'IMD 2016 - Salida'!T226</f>
        <v>1</v>
      </c>
      <c r="U226" s="12">
        <f>'IMD 2016 - Entrada'!U226+'IMD 2016 - Salida'!U226</f>
        <v>14</v>
      </c>
      <c r="V226" s="12">
        <f>'IMD 2016 - Entrada'!V226+'IMD 2016 - Salida'!V226</f>
        <v>3</v>
      </c>
      <c r="W226" s="12">
        <f>'IMD 2016 - Entrada'!W226+'IMD 2016 - Salida'!W226</f>
        <v>80</v>
      </c>
      <c r="X226" s="12">
        <f>'IMD 2016 - Entrada'!X226+'IMD 2016 - Salida'!X226</f>
        <v>0</v>
      </c>
      <c r="Y226" s="12">
        <f>'IMD 2016 - Entrada'!Y226+'IMD 2016 - Salida'!Y226</f>
        <v>0</v>
      </c>
      <c r="Z226" s="12">
        <f>'IMD 2016 - Entrada'!Z226+'IMD 2016 - Salida'!Z226</f>
        <v>0</v>
      </c>
      <c r="AA226" s="12">
        <f>'IMD 2016 - Entrada'!AA226+'IMD 2016 - Salida'!AA226</f>
        <v>1</v>
      </c>
      <c r="AB226" s="12">
        <f>'IMD 2016 - Entrada'!AB226+'IMD 2016 - Salida'!AB226</f>
        <v>0</v>
      </c>
      <c r="AC226" s="10" t="str">
        <f t="shared" si="20"/>
        <v>Junín</v>
      </c>
    </row>
    <row r="227" spans="2:29" s="18" customFormat="1" x14ac:dyDescent="0.15">
      <c r="B227" s="9">
        <f t="shared" si="21"/>
        <v>221</v>
      </c>
      <c r="C227" s="9" t="s">
        <v>1358</v>
      </c>
      <c r="D227" s="10" t="str">
        <f t="shared" ref="D227:G246" si="23">VLOOKUP($C227,Estaciones_2016,D$586,0)</f>
        <v>Sapallanga</v>
      </c>
      <c r="E227" s="10" t="str">
        <f t="shared" si="23"/>
        <v>Sapallanga</v>
      </c>
      <c r="F227" s="10" t="str">
        <f t="shared" si="23"/>
        <v>Pucará</v>
      </c>
      <c r="G227" s="9" t="str">
        <f t="shared" si="23"/>
        <v>PE3SC</v>
      </c>
      <c r="H227" s="11">
        <f t="shared" si="19"/>
        <v>3214</v>
      </c>
      <c r="I227" s="12">
        <f>'IMD 2016 - Entrada'!I227+'IMD 2016 - Salida'!I227</f>
        <v>913</v>
      </c>
      <c r="J227" s="12">
        <f>'IMD 2016 - Entrada'!J227+'IMD 2016 - Salida'!J227</f>
        <v>827</v>
      </c>
      <c r="K227" s="12">
        <f>'IMD 2016 - Entrada'!K227+'IMD 2016 - Salida'!K227</f>
        <v>196</v>
      </c>
      <c r="L227" s="12">
        <f>'IMD 2016 - Entrada'!L227+'IMD 2016 - Salida'!L227</f>
        <v>140</v>
      </c>
      <c r="M227" s="12">
        <f>'IMD 2016 - Entrada'!M227+'IMD 2016 - Salida'!M227</f>
        <v>597</v>
      </c>
      <c r="N227" s="12">
        <f>'IMD 2016 - Entrada'!N227+'IMD 2016 - Salida'!N227</f>
        <v>277</v>
      </c>
      <c r="O227" s="12">
        <f>'IMD 2016 - Entrada'!O227+'IMD 2016 - Salida'!O227</f>
        <v>3</v>
      </c>
      <c r="P227" s="12">
        <f>'IMD 2016 - Entrada'!P227+'IMD 2016 - Salida'!P227</f>
        <v>1</v>
      </c>
      <c r="Q227" s="12">
        <f>'IMD 2016 - Entrada'!Q227+'IMD 2016 - Salida'!Q227</f>
        <v>204</v>
      </c>
      <c r="R227" s="12">
        <f>'IMD 2016 - Entrada'!R227+'IMD 2016 - Salida'!R227</f>
        <v>48</v>
      </c>
      <c r="S227" s="12">
        <f>'IMD 2016 - Entrada'!S227+'IMD 2016 - Salida'!S227</f>
        <v>3</v>
      </c>
      <c r="T227" s="12">
        <f>'IMD 2016 - Entrada'!T227+'IMD 2016 - Salida'!T227</f>
        <v>0</v>
      </c>
      <c r="U227" s="12">
        <f>'IMD 2016 - Entrada'!U227+'IMD 2016 - Salida'!U227</f>
        <v>2</v>
      </c>
      <c r="V227" s="12">
        <f>'IMD 2016 - Entrada'!V227+'IMD 2016 - Salida'!V227</f>
        <v>0</v>
      </c>
      <c r="W227" s="12">
        <f>'IMD 2016 - Entrada'!W227+'IMD 2016 - Salida'!W227</f>
        <v>2</v>
      </c>
      <c r="X227" s="12">
        <f>'IMD 2016 - Entrada'!X227+'IMD 2016 - Salida'!X227</f>
        <v>0</v>
      </c>
      <c r="Y227" s="12">
        <f>'IMD 2016 - Entrada'!Y227+'IMD 2016 - Salida'!Y227</f>
        <v>0</v>
      </c>
      <c r="Z227" s="12">
        <f>'IMD 2016 - Entrada'!Z227+'IMD 2016 - Salida'!Z227</f>
        <v>0</v>
      </c>
      <c r="AA227" s="12">
        <f>'IMD 2016 - Entrada'!AA227+'IMD 2016 - Salida'!AA227</f>
        <v>1</v>
      </c>
      <c r="AB227" s="12">
        <f>'IMD 2016 - Entrada'!AB227+'IMD 2016 - Salida'!AB227</f>
        <v>0</v>
      </c>
      <c r="AC227" s="10" t="str">
        <f t="shared" si="20"/>
        <v>Junín</v>
      </c>
    </row>
    <row r="228" spans="2:29" s="18" customFormat="1" x14ac:dyDescent="0.15">
      <c r="B228" s="9">
        <f t="shared" si="21"/>
        <v>222</v>
      </c>
      <c r="C228" s="9" t="s">
        <v>1364</v>
      </c>
      <c r="D228" s="10" t="str">
        <f t="shared" si="23"/>
        <v>Pazos</v>
      </c>
      <c r="E228" s="10" t="str">
        <f t="shared" si="23"/>
        <v>Pazos</v>
      </c>
      <c r="F228" s="10" t="str">
        <f t="shared" si="23"/>
        <v>Mullampa</v>
      </c>
      <c r="G228" s="9" t="str">
        <f t="shared" si="23"/>
        <v>PE3SC</v>
      </c>
      <c r="H228" s="11">
        <f t="shared" si="19"/>
        <v>690</v>
      </c>
      <c r="I228" s="12">
        <f>'IMD 2016 - Entrada'!I228+'IMD 2016 - Salida'!I228</f>
        <v>109</v>
      </c>
      <c r="J228" s="12">
        <f>'IMD 2016 - Entrada'!J228+'IMD 2016 - Salida'!J228</f>
        <v>256</v>
      </c>
      <c r="K228" s="12">
        <f>'IMD 2016 - Entrada'!K228+'IMD 2016 - Salida'!K228</f>
        <v>73</v>
      </c>
      <c r="L228" s="12">
        <f>'IMD 2016 - Entrada'!L228+'IMD 2016 - Salida'!L228</f>
        <v>10</v>
      </c>
      <c r="M228" s="12">
        <f>'IMD 2016 - Entrada'!M228+'IMD 2016 - Salida'!M228</f>
        <v>105</v>
      </c>
      <c r="N228" s="12">
        <f>'IMD 2016 - Entrada'!N228+'IMD 2016 - Salida'!N228</f>
        <v>1</v>
      </c>
      <c r="O228" s="12">
        <f>'IMD 2016 - Entrada'!O228+'IMD 2016 - Salida'!O228</f>
        <v>0</v>
      </c>
      <c r="P228" s="12">
        <f>'IMD 2016 - Entrada'!P228+'IMD 2016 - Salida'!P228</f>
        <v>0</v>
      </c>
      <c r="Q228" s="12">
        <f>'IMD 2016 - Entrada'!Q228+'IMD 2016 - Salida'!Q228</f>
        <v>126</v>
      </c>
      <c r="R228" s="12">
        <f>'IMD 2016 - Entrada'!R228+'IMD 2016 - Salida'!R228</f>
        <v>9</v>
      </c>
      <c r="S228" s="12">
        <f>'IMD 2016 - Entrada'!S228+'IMD 2016 - Salida'!S228</f>
        <v>1</v>
      </c>
      <c r="T228" s="12">
        <f>'IMD 2016 - Entrada'!T228+'IMD 2016 - Salida'!T228</f>
        <v>0</v>
      </c>
      <c r="U228" s="12">
        <f>'IMD 2016 - Entrada'!U228+'IMD 2016 - Salida'!U228</f>
        <v>0</v>
      </c>
      <c r="V228" s="12">
        <f>'IMD 2016 - Entrada'!V228+'IMD 2016 - Salida'!V228</f>
        <v>0</v>
      </c>
      <c r="W228" s="12">
        <f>'IMD 2016 - Entrada'!W228+'IMD 2016 - Salida'!W228</f>
        <v>0</v>
      </c>
      <c r="X228" s="12">
        <f>'IMD 2016 - Entrada'!X228+'IMD 2016 - Salida'!X228</f>
        <v>0</v>
      </c>
      <c r="Y228" s="12">
        <f>'IMD 2016 - Entrada'!Y228+'IMD 2016 - Salida'!Y228</f>
        <v>0</v>
      </c>
      <c r="Z228" s="12">
        <f>'IMD 2016 - Entrada'!Z228+'IMD 2016 - Salida'!Z228</f>
        <v>0</v>
      </c>
      <c r="AA228" s="12">
        <f>'IMD 2016 - Entrada'!AA228+'IMD 2016 - Salida'!AA228</f>
        <v>0</v>
      </c>
      <c r="AB228" s="12">
        <f>'IMD 2016 - Entrada'!AB228+'IMD 2016 - Salida'!AB228</f>
        <v>0</v>
      </c>
      <c r="AC228" s="10" t="str">
        <f t="shared" si="20"/>
        <v>Junín</v>
      </c>
    </row>
    <row r="229" spans="2:29" s="18" customFormat="1" x14ac:dyDescent="0.15">
      <c r="B229" s="9">
        <f t="shared" si="21"/>
        <v>223</v>
      </c>
      <c r="C229" s="9" t="s">
        <v>1369</v>
      </c>
      <c r="D229" s="10" t="str">
        <f t="shared" si="23"/>
        <v>Pampas</v>
      </c>
      <c r="E229" s="10" t="str">
        <f t="shared" si="23"/>
        <v>Dv. Mullampa</v>
      </c>
      <c r="F229" s="10" t="str">
        <f t="shared" si="23"/>
        <v xml:space="preserve">Pampas </v>
      </c>
      <c r="G229" s="9" t="str">
        <f t="shared" si="23"/>
        <v>PE3SD</v>
      </c>
      <c r="H229" s="11">
        <f t="shared" si="19"/>
        <v>650</v>
      </c>
      <c r="I229" s="12">
        <f>'IMD 2016 - Entrada'!I229+'IMD 2016 - Salida'!I229</f>
        <v>318</v>
      </c>
      <c r="J229" s="12">
        <f>'IMD 2016 - Entrada'!J229+'IMD 2016 - Salida'!J229</f>
        <v>22</v>
      </c>
      <c r="K229" s="12">
        <f>'IMD 2016 - Entrada'!K229+'IMD 2016 - Salida'!K229</f>
        <v>88</v>
      </c>
      <c r="L229" s="12">
        <f>'IMD 2016 - Entrada'!L229+'IMD 2016 - Salida'!L229</f>
        <v>36</v>
      </c>
      <c r="M229" s="12">
        <f>'IMD 2016 - Entrada'!M229+'IMD 2016 - Salida'!M229</f>
        <v>10</v>
      </c>
      <c r="N229" s="12">
        <f>'IMD 2016 - Entrada'!N229+'IMD 2016 - Salida'!N229</f>
        <v>2</v>
      </c>
      <c r="O229" s="12">
        <f>'IMD 2016 - Entrada'!O229+'IMD 2016 - Salida'!O229</f>
        <v>24</v>
      </c>
      <c r="P229" s="12">
        <f>'IMD 2016 - Entrada'!P229+'IMD 2016 - Salida'!P229</f>
        <v>5</v>
      </c>
      <c r="Q229" s="12">
        <f>'IMD 2016 - Entrada'!Q229+'IMD 2016 - Salida'!Q229</f>
        <v>96</v>
      </c>
      <c r="R229" s="12">
        <f>'IMD 2016 - Entrada'!R229+'IMD 2016 - Salida'!R229</f>
        <v>25</v>
      </c>
      <c r="S229" s="12">
        <f>'IMD 2016 - Entrada'!S229+'IMD 2016 - Salida'!S229</f>
        <v>1</v>
      </c>
      <c r="T229" s="12">
        <f>'IMD 2016 - Entrada'!T229+'IMD 2016 - Salida'!T229</f>
        <v>0</v>
      </c>
      <c r="U229" s="12">
        <f>'IMD 2016 - Entrada'!U229+'IMD 2016 - Salida'!U229</f>
        <v>2</v>
      </c>
      <c r="V229" s="12">
        <f>'IMD 2016 - Entrada'!V229+'IMD 2016 - Salida'!V229</f>
        <v>2</v>
      </c>
      <c r="W229" s="12">
        <f>'IMD 2016 - Entrada'!W229+'IMD 2016 - Salida'!W229</f>
        <v>19</v>
      </c>
      <c r="X229" s="12">
        <f>'IMD 2016 - Entrada'!X229+'IMD 2016 - Salida'!X229</f>
        <v>0</v>
      </c>
      <c r="Y229" s="12">
        <f>'IMD 2016 - Entrada'!Y229+'IMD 2016 - Salida'!Y229</f>
        <v>0</v>
      </c>
      <c r="Z229" s="12">
        <f>'IMD 2016 - Entrada'!Z229+'IMD 2016 - Salida'!Z229</f>
        <v>0</v>
      </c>
      <c r="AA229" s="12">
        <f>'IMD 2016 - Entrada'!AA229+'IMD 2016 - Salida'!AA229</f>
        <v>0</v>
      </c>
      <c r="AB229" s="12">
        <f>'IMD 2016 - Entrada'!AB229+'IMD 2016 - Salida'!AB229</f>
        <v>0</v>
      </c>
      <c r="AC229" s="10" t="str">
        <f t="shared" si="20"/>
        <v>Huancavelica</v>
      </c>
    </row>
    <row r="230" spans="2:29" s="18" customFormat="1" x14ac:dyDescent="0.15">
      <c r="B230" s="9">
        <f t="shared" si="21"/>
        <v>224</v>
      </c>
      <c r="C230" s="9" t="s">
        <v>1377</v>
      </c>
      <c r="D230" s="10" t="str">
        <f t="shared" si="23"/>
        <v>Salcabamba</v>
      </c>
      <c r="E230" s="10" t="str">
        <f t="shared" si="23"/>
        <v>Pampas</v>
      </c>
      <c r="F230" s="10" t="str">
        <f t="shared" si="23"/>
        <v>Dv. Colcabamba (Emp. HV-101)</v>
      </c>
      <c r="G230" s="9" t="str">
        <f t="shared" si="23"/>
        <v>PE3SD</v>
      </c>
      <c r="H230" s="11">
        <f t="shared" si="19"/>
        <v>891</v>
      </c>
      <c r="I230" s="12">
        <f>'IMD 2016 - Entrada'!I230+'IMD 2016 - Salida'!I230</f>
        <v>257</v>
      </c>
      <c r="J230" s="12">
        <f>'IMD 2016 - Entrada'!J230+'IMD 2016 - Salida'!J230</f>
        <v>164</v>
      </c>
      <c r="K230" s="12">
        <f>'IMD 2016 - Entrada'!K230+'IMD 2016 - Salida'!K230</f>
        <v>149</v>
      </c>
      <c r="L230" s="12">
        <f>'IMD 2016 - Entrada'!L230+'IMD 2016 - Salida'!L230</f>
        <v>80</v>
      </c>
      <c r="M230" s="12">
        <f>'IMD 2016 - Entrada'!M230+'IMD 2016 - Salida'!M230</f>
        <v>31</v>
      </c>
      <c r="N230" s="12">
        <f>'IMD 2016 - Entrada'!N230+'IMD 2016 - Salida'!N230</f>
        <v>2</v>
      </c>
      <c r="O230" s="12">
        <f>'IMD 2016 - Entrada'!O230+'IMD 2016 - Salida'!O230</f>
        <v>20</v>
      </c>
      <c r="P230" s="12">
        <f>'IMD 2016 - Entrada'!P230+'IMD 2016 - Salida'!P230</f>
        <v>2</v>
      </c>
      <c r="Q230" s="12">
        <f>'IMD 2016 - Entrada'!Q230+'IMD 2016 - Salida'!Q230</f>
        <v>136</v>
      </c>
      <c r="R230" s="12">
        <f>'IMD 2016 - Entrada'!R230+'IMD 2016 - Salida'!R230</f>
        <v>30</v>
      </c>
      <c r="S230" s="12">
        <f>'IMD 2016 - Entrada'!S230+'IMD 2016 - Salida'!S230</f>
        <v>3</v>
      </c>
      <c r="T230" s="12">
        <f>'IMD 2016 - Entrada'!T230+'IMD 2016 - Salida'!T230</f>
        <v>0</v>
      </c>
      <c r="U230" s="12">
        <f>'IMD 2016 - Entrada'!U230+'IMD 2016 - Salida'!U230</f>
        <v>0</v>
      </c>
      <c r="V230" s="12">
        <f>'IMD 2016 - Entrada'!V230+'IMD 2016 - Salida'!V230</f>
        <v>2</v>
      </c>
      <c r="W230" s="12">
        <f>'IMD 2016 - Entrada'!W230+'IMD 2016 - Salida'!W230</f>
        <v>15</v>
      </c>
      <c r="X230" s="12">
        <f>'IMD 2016 - Entrada'!X230+'IMD 2016 - Salida'!X230</f>
        <v>0</v>
      </c>
      <c r="Y230" s="12">
        <f>'IMD 2016 - Entrada'!Y230+'IMD 2016 - Salida'!Y230</f>
        <v>0</v>
      </c>
      <c r="Z230" s="12">
        <f>'IMD 2016 - Entrada'!Z230+'IMD 2016 - Salida'!Z230</f>
        <v>0</v>
      </c>
      <c r="AA230" s="12">
        <f>'IMD 2016 - Entrada'!AA230+'IMD 2016 - Salida'!AA230</f>
        <v>0</v>
      </c>
      <c r="AB230" s="12">
        <f>'IMD 2016 - Entrada'!AB230+'IMD 2016 - Salida'!AB230</f>
        <v>0</v>
      </c>
      <c r="AC230" s="10" t="str">
        <f t="shared" si="20"/>
        <v>Huancavelica</v>
      </c>
    </row>
    <row r="231" spans="2:29" s="18" customFormat="1" x14ac:dyDescent="0.15">
      <c r="B231" s="9">
        <f t="shared" si="21"/>
        <v>225</v>
      </c>
      <c r="C231" s="9" t="s">
        <v>1382</v>
      </c>
      <c r="D231" s="10" t="str">
        <f t="shared" si="23"/>
        <v>Churcampa</v>
      </c>
      <c r="E231" s="10" t="str">
        <f t="shared" si="23"/>
        <v>Churcampa</v>
      </c>
      <c r="F231" s="10" t="str">
        <f t="shared" si="23"/>
        <v>La Merced</v>
      </c>
      <c r="G231" s="9" t="str">
        <f t="shared" si="23"/>
        <v>PE3SD</v>
      </c>
      <c r="H231" s="11">
        <f t="shared" si="19"/>
        <v>191</v>
      </c>
      <c r="I231" s="12">
        <f>'IMD 2016 - Entrada'!I231+'IMD 2016 - Salida'!I231</f>
        <v>81</v>
      </c>
      <c r="J231" s="12">
        <f>'IMD 2016 - Entrada'!J231+'IMD 2016 - Salida'!J231</f>
        <v>13</v>
      </c>
      <c r="K231" s="12">
        <f>'IMD 2016 - Entrada'!K231+'IMD 2016 - Salida'!K231</f>
        <v>33</v>
      </c>
      <c r="L231" s="12">
        <f>'IMD 2016 - Entrada'!L231+'IMD 2016 - Salida'!L231</f>
        <v>3</v>
      </c>
      <c r="M231" s="12">
        <f>'IMD 2016 - Entrada'!M231+'IMD 2016 - Salida'!M231</f>
        <v>20</v>
      </c>
      <c r="N231" s="12">
        <f>'IMD 2016 - Entrada'!N231+'IMD 2016 - Salida'!N231</f>
        <v>2</v>
      </c>
      <c r="O231" s="12">
        <f>'IMD 2016 - Entrada'!O231+'IMD 2016 - Salida'!O231</f>
        <v>7</v>
      </c>
      <c r="P231" s="12">
        <f>'IMD 2016 - Entrada'!P231+'IMD 2016 - Salida'!P231</f>
        <v>3</v>
      </c>
      <c r="Q231" s="12">
        <f>'IMD 2016 - Entrada'!Q231+'IMD 2016 - Salida'!Q231</f>
        <v>3</v>
      </c>
      <c r="R231" s="12">
        <f>'IMD 2016 - Entrada'!R231+'IMD 2016 - Salida'!R231</f>
        <v>5</v>
      </c>
      <c r="S231" s="12">
        <f>'IMD 2016 - Entrada'!S231+'IMD 2016 - Salida'!S231</f>
        <v>5</v>
      </c>
      <c r="T231" s="12">
        <f>'IMD 2016 - Entrada'!T231+'IMD 2016 - Salida'!T231</f>
        <v>7</v>
      </c>
      <c r="U231" s="12">
        <f>'IMD 2016 - Entrada'!U231+'IMD 2016 - Salida'!U231</f>
        <v>4</v>
      </c>
      <c r="V231" s="12">
        <f>'IMD 2016 - Entrada'!V231+'IMD 2016 - Salida'!V231</f>
        <v>3</v>
      </c>
      <c r="W231" s="12">
        <f>'IMD 2016 - Entrada'!W231+'IMD 2016 - Salida'!W231</f>
        <v>2</v>
      </c>
      <c r="X231" s="12">
        <f>'IMD 2016 - Entrada'!X231+'IMD 2016 - Salida'!X231</f>
        <v>0</v>
      </c>
      <c r="Y231" s="12">
        <f>'IMD 2016 - Entrada'!Y231+'IMD 2016 - Salida'!Y231</f>
        <v>0</v>
      </c>
      <c r="Z231" s="12">
        <f>'IMD 2016 - Entrada'!Z231+'IMD 2016 - Salida'!Z231</f>
        <v>0</v>
      </c>
      <c r="AA231" s="12">
        <f>'IMD 2016 - Entrada'!AA231+'IMD 2016 - Salida'!AA231</f>
        <v>0</v>
      </c>
      <c r="AB231" s="12">
        <f>'IMD 2016 - Entrada'!AB231+'IMD 2016 - Salida'!AB231</f>
        <v>0</v>
      </c>
      <c r="AC231" s="10" t="str">
        <f t="shared" si="20"/>
        <v>Huancavelica</v>
      </c>
    </row>
    <row r="232" spans="2:29" s="18" customFormat="1" x14ac:dyDescent="0.15">
      <c r="B232" s="9">
        <f t="shared" si="21"/>
        <v>226</v>
      </c>
      <c r="C232" s="9" t="s">
        <v>1386</v>
      </c>
      <c r="D232" s="10" t="str">
        <f t="shared" si="23"/>
        <v>Cores</v>
      </c>
      <c r="E232" s="10" t="str">
        <f t="shared" si="23"/>
        <v>Pte. Paruro</v>
      </c>
      <c r="F232" s="10" t="str">
        <f t="shared" si="23"/>
        <v>Quebrada Mayllac</v>
      </c>
      <c r="G232" s="9" t="str">
        <f t="shared" si="23"/>
        <v>PE03S</v>
      </c>
      <c r="H232" s="11">
        <f t="shared" si="19"/>
        <v>312</v>
      </c>
      <c r="I232" s="12">
        <f>'IMD 2016 - Entrada'!I232+'IMD 2016 - Salida'!I232</f>
        <v>100</v>
      </c>
      <c r="J232" s="12">
        <f>'IMD 2016 - Entrada'!J232+'IMD 2016 - Salida'!J232</f>
        <v>19</v>
      </c>
      <c r="K232" s="12">
        <f>'IMD 2016 - Entrada'!K232+'IMD 2016 - Salida'!K232</f>
        <v>56</v>
      </c>
      <c r="L232" s="12">
        <f>'IMD 2016 - Entrada'!L232+'IMD 2016 - Salida'!L232</f>
        <v>19</v>
      </c>
      <c r="M232" s="12">
        <f>'IMD 2016 - Entrada'!M232+'IMD 2016 - Salida'!M232</f>
        <v>7</v>
      </c>
      <c r="N232" s="12">
        <f>'IMD 2016 - Entrada'!N232+'IMD 2016 - Salida'!N232</f>
        <v>3</v>
      </c>
      <c r="O232" s="12">
        <f>'IMD 2016 - Entrada'!O232+'IMD 2016 - Salida'!O232</f>
        <v>17</v>
      </c>
      <c r="P232" s="12">
        <f>'IMD 2016 - Entrada'!P232+'IMD 2016 - Salida'!P232</f>
        <v>0</v>
      </c>
      <c r="Q232" s="12">
        <f>'IMD 2016 - Entrada'!Q232+'IMD 2016 - Salida'!Q232</f>
        <v>40</v>
      </c>
      <c r="R232" s="12">
        <f>'IMD 2016 - Entrada'!R232+'IMD 2016 - Salida'!R232</f>
        <v>10</v>
      </c>
      <c r="S232" s="12">
        <f>'IMD 2016 - Entrada'!S232+'IMD 2016 - Salida'!S232</f>
        <v>2</v>
      </c>
      <c r="T232" s="12">
        <f>'IMD 2016 - Entrada'!T232+'IMD 2016 - Salida'!T232</f>
        <v>0</v>
      </c>
      <c r="U232" s="12">
        <f>'IMD 2016 - Entrada'!U232+'IMD 2016 - Salida'!U232</f>
        <v>1</v>
      </c>
      <c r="V232" s="12">
        <f>'IMD 2016 - Entrada'!V232+'IMD 2016 - Salida'!V232</f>
        <v>0</v>
      </c>
      <c r="W232" s="12">
        <f>'IMD 2016 - Entrada'!W232+'IMD 2016 - Salida'!W232</f>
        <v>38</v>
      </c>
      <c r="X232" s="12">
        <f>'IMD 2016 - Entrada'!X232+'IMD 2016 - Salida'!X232</f>
        <v>0</v>
      </c>
      <c r="Y232" s="12">
        <f>'IMD 2016 - Entrada'!Y232+'IMD 2016 - Salida'!Y232</f>
        <v>0</v>
      </c>
      <c r="Z232" s="12">
        <f>'IMD 2016 - Entrada'!Z232+'IMD 2016 - Salida'!Z232</f>
        <v>0</v>
      </c>
      <c r="AA232" s="12">
        <f>'IMD 2016 - Entrada'!AA232+'IMD 2016 - Salida'!AA232</f>
        <v>0</v>
      </c>
      <c r="AB232" s="12">
        <f>'IMD 2016 - Entrada'!AB232+'IMD 2016 - Salida'!AB232</f>
        <v>0</v>
      </c>
      <c r="AC232" s="10" t="str">
        <f t="shared" si="20"/>
        <v>Huancavelica</v>
      </c>
    </row>
    <row r="233" spans="2:29" s="18" customFormat="1" x14ac:dyDescent="0.15">
      <c r="B233" s="9">
        <f t="shared" si="21"/>
        <v>227</v>
      </c>
      <c r="C233" s="9" t="s">
        <v>1392</v>
      </c>
      <c r="D233" s="10" t="str">
        <f t="shared" si="23"/>
        <v>Rochac</v>
      </c>
      <c r="E233" s="10" t="str">
        <f t="shared" si="23"/>
        <v>Santa Elena</v>
      </c>
      <c r="F233" s="10" t="str">
        <f t="shared" si="23"/>
        <v>Mayocc</v>
      </c>
      <c r="G233" s="9" t="str">
        <f t="shared" si="23"/>
        <v>PE03S</v>
      </c>
      <c r="H233" s="11">
        <f t="shared" si="19"/>
        <v>177</v>
      </c>
      <c r="I233" s="12">
        <f>'IMD 2016 - Entrada'!I233+'IMD 2016 - Salida'!I233</f>
        <v>77</v>
      </c>
      <c r="J233" s="12">
        <f>'IMD 2016 - Entrada'!J233+'IMD 2016 - Salida'!J233</f>
        <v>10</v>
      </c>
      <c r="K233" s="12">
        <f>'IMD 2016 - Entrada'!K233+'IMD 2016 - Salida'!K233</f>
        <v>29</v>
      </c>
      <c r="L233" s="12">
        <f>'IMD 2016 - Entrada'!L233+'IMD 2016 - Salida'!L233</f>
        <v>3</v>
      </c>
      <c r="M233" s="12">
        <f>'IMD 2016 - Entrada'!M233+'IMD 2016 - Salida'!M233</f>
        <v>22</v>
      </c>
      <c r="N233" s="12">
        <f>'IMD 2016 - Entrada'!N233+'IMD 2016 - Salida'!N233</f>
        <v>3</v>
      </c>
      <c r="O233" s="12">
        <f>'IMD 2016 - Entrada'!O233+'IMD 2016 - Salida'!O233</f>
        <v>7</v>
      </c>
      <c r="P233" s="12">
        <f>'IMD 2016 - Entrada'!P233+'IMD 2016 - Salida'!P233</f>
        <v>5</v>
      </c>
      <c r="Q233" s="12">
        <f>'IMD 2016 - Entrada'!Q233+'IMD 2016 - Salida'!Q233</f>
        <v>1</v>
      </c>
      <c r="R233" s="12">
        <f>'IMD 2016 - Entrada'!R233+'IMD 2016 - Salida'!R233</f>
        <v>9</v>
      </c>
      <c r="S233" s="12">
        <f>'IMD 2016 - Entrada'!S233+'IMD 2016 - Salida'!S233</f>
        <v>3</v>
      </c>
      <c r="T233" s="12">
        <f>'IMD 2016 - Entrada'!T233+'IMD 2016 - Salida'!T233</f>
        <v>7</v>
      </c>
      <c r="U233" s="12">
        <f>'IMD 2016 - Entrada'!U233+'IMD 2016 - Salida'!U233</f>
        <v>1</v>
      </c>
      <c r="V233" s="12">
        <f>'IMD 2016 - Entrada'!V233+'IMD 2016 - Salida'!V233</f>
        <v>0</v>
      </c>
      <c r="W233" s="12">
        <f>'IMD 2016 - Entrada'!W233+'IMD 2016 - Salida'!W233</f>
        <v>0</v>
      </c>
      <c r="X233" s="12">
        <f>'IMD 2016 - Entrada'!X233+'IMD 2016 - Salida'!X233</f>
        <v>0</v>
      </c>
      <c r="Y233" s="12">
        <f>'IMD 2016 - Entrada'!Y233+'IMD 2016 - Salida'!Y233</f>
        <v>0</v>
      </c>
      <c r="Z233" s="12">
        <f>'IMD 2016 - Entrada'!Z233+'IMD 2016 - Salida'!Z233</f>
        <v>0</v>
      </c>
      <c r="AA233" s="12">
        <f>'IMD 2016 - Entrada'!AA233+'IMD 2016 - Salida'!AA233</f>
        <v>0</v>
      </c>
      <c r="AB233" s="12">
        <f>'IMD 2016 - Entrada'!AB233+'IMD 2016 - Salida'!AB233</f>
        <v>0</v>
      </c>
      <c r="AC233" s="10" t="str">
        <f t="shared" si="20"/>
        <v>Huancavelica</v>
      </c>
    </row>
    <row r="234" spans="2:29" s="18" customFormat="1" x14ac:dyDescent="0.15">
      <c r="B234" s="9">
        <f t="shared" si="21"/>
        <v>228</v>
      </c>
      <c r="C234" s="9" t="s">
        <v>1398</v>
      </c>
      <c r="D234" s="10" t="str">
        <f t="shared" si="23"/>
        <v>Lircay</v>
      </c>
      <c r="E234" s="10" t="str">
        <f t="shared" si="23"/>
        <v>Uscupampa</v>
      </c>
      <c r="F234" s="10" t="str">
        <f t="shared" si="23"/>
        <v>Lircay</v>
      </c>
      <c r="G234" s="9" t="str">
        <f t="shared" si="23"/>
        <v>PE26B</v>
      </c>
      <c r="H234" s="11">
        <f t="shared" si="19"/>
        <v>498</v>
      </c>
      <c r="I234" s="12">
        <f>'IMD 2016 - Entrada'!I234+'IMD 2016 - Salida'!I234</f>
        <v>90</v>
      </c>
      <c r="J234" s="12">
        <f>'IMD 2016 - Entrada'!J234+'IMD 2016 - Salida'!J234</f>
        <v>268</v>
      </c>
      <c r="K234" s="12">
        <f>'IMD 2016 - Entrada'!K234+'IMD 2016 - Salida'!K234</f>
        <v>44</v>
      </c>
      <c r="L234" s="12">
        <f>'IMD 2016 - Entrada'!L234+'IMD 2016 - Salida'!L234</f>
        <v>14</v>
      </c>
      <c r="M234" s="12">
        <f>'IMD 2016 - Entrada'!M234+'IMD 2016 - Salida'!M234</f>
        <v>40</v>
      </c>
      <c r="N234" s="12">
        <f>'IMD 2016 - Entrada'!N234+'IMD 2016 - Salida'!N234</f>
        <v>0</v>
      </c>
      <c r="O234" s="12">
        <f>'IMD 2016 - Entrada'!O234+'IMD 2016 - Salida'!O234</f>
        <v>17</v>
      </c>
      <c r="P234" s="12">
        <f>'IMD 2016 - Entrada'!P234+'IMD 2016 - Salida'!P234</f>
        <v>2</v>
      </c>
      <c r="Q234" s="12">
        <f>'IMD 2016 - Entrada'!Q234+'IMD 2016 - Salida'!Q234</f>
        <v>19</v>
      </c>
      <c r="R234" s="12">
        <f>'IMD 2016 - Entrada'!R234+'IMD 2016 - Salida'!R234</f>
        <v>3</v>
      </c>
      <c r="S234" s="12">
        <f>'IMD 2016 - Entrada'!S234+'IMD 2016 - Salida'!S234</f>
        <v>0</v>
      </c>
      <c r="T234" s="12">
        <f>'IMD 2016 - Entrada'!T234+'IMD 2016 - Salida'!T234</f>
        <v>0</v>
      </c>
      <c r="U234" s="12">
        <f>'IMD 2016 - Entrada'!U234+'IMD 2016 - Salida'!U234</f>
        <v>0</v>
      </c>
      <c r="V234" s="12">
        <f>'IMD 2016 - Entrada'!V234+'IMD 2016 - Salida'!V234</f>
        <v>0</v>
      </c>
      <c r="W234" s="12">
        <f>'IMD 2016 - Entrada'!W234+'IMD 2016 - Salida'!W234</f>
        <v>1</v>
      </c>
      <c r="X234" s="12">
        <f>'IMD 2016 - Entrada'!X234+'IMD 2016 - Salida'!X234</f>
        <v>0</v>
      </c>
      <c r="Y234" s="12">
        <f>'IMD 2016 - Entrada'!Y234+'IMD 2016 - Salida'!Y234</f>
        <v>0</v>
      </c>
      <c r="Z234" s="12">
        <f>'IMD 2016 - Entrada'!Z234+'IMD 2016 - Salida'!Z234</f>
        <v>0</v>
      </c>
      <c r="AA234" s="12">
        <f>'IMD 2016 - Entrada'!AA234+'IMD 2016 - Salida'!AA234</f>
        <v>0</v>
      </c>
      <c r="AB234" s="12">
        <f>'IMD 2016 - Entrada'!AB234+'IMD 2016 - Salida'!AB234</f>
        <v>0</v>
      </c>
      <c r="AC234" s="10" t="str">
        <f t="shared" si="20"/>
        <v>Huancavelica</v>
      </c>
    </row>
    <row r="235" spans="2:29" s="18" customFormat="1" x14ac:dyDescent="0.15">
      <c r="B235" s="9">
        <f t="shared" si="21"/>
        <v>229</v>
      </c>
      <c r="C235" s="9" t="s">
        <v>1404</v>
      </c>
      <c r="D235" s="10" t="str">
        <f t="shared" si="23"/>
        <v>Huaytará</v>
      </c>
      <c r="E235" s="10" t="str">
        <f t="shared" si="23"/>
        <v>L.D. Ica/Huancavelica</v>
      </c>
      <c r="F235" s="10" t="str">
        <f t="shared" si="23"/>
        <v>Huaytará (PE-28A/PE-1SC)</v>
      </c>
      <c r="G235" s="9" t="str">
        <f t="shared" si="23"/>
        <v>PE28A</v>
      </c>
      <c r="H235" s="11">
        <f t="shared" si="19"/>
        <v>1005</v>
      </c>
      <c r="I235" s="12">
        <f>'IMD 2016 - Entrada'!I235+'IMD 2016 - Salida'!I235</f>
        <v>135</v>
      </c>
      <c r="J235" s="12">
        <f>'IMD 2016 - Entrada'!J235+'IMD 2016 - Salida'!J235</f>
        <v>36</v>
      </c>
      <c r="K235" s="12">
        <f>'IMD 2016 - Entrada'!K235+'IMD 2016 - Salida'!K235</f>
        <v>145</v>
      </c>
      <c r="L235" s="12">
        <f>'IMD 2016 - Entrada'!L235+'IMD 2016 - Salida'!L235</f>
        <v>79</v>
      </c>
      <c r="M235" s="12">
        <f>'IMD 2016 - Entrada'!M235+'IMD 2016 - Salida'!M235</f>
        <v>72</v>
      </c>
      <c r="N235" s="12">
        <f>'IMD 2016 - Entrada'!N235+'IMD 2016 - Salida'!N235</f>
        <v>3</v>
      </c>
      <c r="O235" s="12">
        <f>'IMD 2016 - Entrada'!O235+'IMD 2016 - Salida'!O235</f>
        <v>6</v>
      </c>
      <c r="P235" s="12">
        <f>'IMD 2016 - Entrada'!P235+'IMD 2016 - Salida'!P235</f>
        <v>117</v>
      </c>
      <c r="Q235" s="12">
        <f>'IMD 2016 - Entrada'!Q235+'IMD 2016 - Salida'!Q235</f>
        <v>80</v>
      </c>
      <c r="R235" s="12">
        <f>'IMD 2016 - Entrada'!R235+'IMD 2016 - Salida'!R235</f>
        <v>140</v>
      </c>
      <c r="S235" s="12">
        <f>'IMD 2016 - Entrada'!S235+'IMD 2016 - Salida'!S235</f>
        <v>6</v>
      </c>
      <c r="T235" s="12">
        <f>'IMD 2016 - Entrada'!T235+'IMD 2016 - Salida'!T235</f>
        <v>1</v>
      </c>
      <c r="U235" s="12">
        <f>'IMD 2016 - Entrada'!U235+'IMD 2016 - Salida'!U235</f>
        <v>2</v>
      </c>
      <c r="V235" s="12">
        <f>'IMD 2016 - Entrada'!V235+'IMD 2016 - Salida'!V235</f>
        <v>9</v>
      </c>
      <c r="W235" s="12">
        <f>'IMD 2016 - Entrada'!W235+'IMD 2016 - Salida'!W235</f>
        <v>163</v>
      </c>
      <c r="X235" s="12">
        <f>'IMD 2016 - Entrada'!X235+'IMD 2016 - Salida'!X235</f>
        <v>2</v>
      </c>
      <c r="Y235" s="12">
        <f>'IMD 2016 - Entrada'!Y235+'IMD 2016 - Salida'!Y235</f>
        <v>2</v>
      </c>
      <c r="Z235" s="12">
        <f>'IMD 2016 - Entrada'!Z235+'IMD 2016 - Salida'!Z235</f>
        <v>4</v>
      </c>
      <c r="AA235" s="12">
        <f>'IMD 2016 - Entrada'!AA235+'IMD 2016 - Salida'!AA235</f>
        <v>3</v>
      </c>
      <c r="AB235" s="12">
        <f>'IMD 2016 - Entrada'!AB235+'IMD 2016 - Salida'!AB235</f>
        <v>0</v>
      </c>
      <c r="AC235" s="10" t="str">
        <f t="shared" si="20"/>
        <v>Huancavelica</v>
      </c>
    </row>
    <row r="236" spans="2:29" s="18" customFormat="1" x14ac:dyDescent="0.15">
      <c r="B236" s="9">
        <f t="shared" si="21"/>
        <v>230</v>
      </c>
      <c r="C236" s="9" t="s">
        <v>1410</v>
      </c>
      <c r="D236" s="10" t="str">
        <f t="shared" si="23"/>
        <v>Pampano</v>
      </c>
      <c r="E236" s="10" t="str">
        <f t="shared" si="23"/>
        <v>Lim. Dep. Ica/Huancavelica</v>
      </c>
      <c r="F236" s="10" t="str">
        <f t="shared" si="23"/>
        <v>Pampano (PE-28A/PE-28D)</v>
      </c>
      <c r="G236" s="9" t="str">
        <f t="shared" si="23"/>
        <v>PE28D</v>
      </c>
      <c r="H236" s="11">
        <f t="shared" si="19"/>
        <v>154</v>
      </c>
      <c r="I236" s="12">
        <f>'IMD 2016 - Entrada'!I236+'IMD 2016 - Salida'!I236</f>
        <v>34</v>
      </c>
      <c r="J236" s="12">
        <f>'IMD 2016 - Entrada'!J236+'IMD 2016 - Salida'!J236</f>
        <v>30</v>
      </c>
      <c r="K236" s="12">
        <f>'IMD 2016 - Entrada'!K236+'IMD 2016 - Salida'!K236</f>
        <v>27</v>
      </c>
      <c r="L236" s="12">
        <f>'IMD 2016 - Entrada'!L236+'IMD 2016 - Salida'!L236</f>
        <v>3</v>
      </c>
      <c r="M236" s="12">
        <f>'IMD 2016 - Entrada'!M236+'IMD 2016 - Salida'!M236</f>
        <v>44</v>
      </c>
      <c r="N236" s="12">
        <f>'IMD 2016 - Entrada'!N236+'IMD 2016 - Salida'!N236</f>
        <v>0</v>
      </c>
      <c r="O236" s="12">
        <f>'IMD 2016 - Entrada'!O236+'IMD 2016 - Salida'!O236</f>
        <v>0</v>
      </c>
      <c r="P236" s="12">
        <f>'IMD 2016 - Entrada'!P236+'IMD 2016 - Salida'!P236</f>
        <v>0</v>
      </c>
      <c r="Q236" s="12">
        <f>'IMD 2016 - Entrada'!Q236+'IMD 2016 - Salida'!Q236</f>
        <v>12</v>
      </c>
      <c r="R236" s="12">
        <f>'IMD 2016 - Entrada'!R236+'IMD 2016 - Salida'!R236</f>
        <v>2</v>
      </c>
      <c r="S236" s="12">
        <f>'IMD 2016 - Entrada'!S236+'IMD 2016 - Salida'!S236</f>
        <v>2</v>
      </c>
      <c r="T236" s="12">
        <f>'IMD 2016 - Entrada'!T236+'IMD 2016 - Salida'!T236</f>
        <v>0</v>
      </c>
      <c r="U236" s="12">
        <f>'IMD 2016 - Entrada'!U236+'IMD 2016 - Salida'!U236</f>
        <v>0</v>
      </c>
      <c r="V236" s="12">
        <f>'IMD 2016 - Entrada'!V236+'IMD 2016 - Salida'!V236</f>
        <v>0</v>
      </c>
      <c r="W236" s="12">
        <f>'IMD 2016 - Entrada'!W236+'IMD 2016 - Salida'!W236</f>
        <v>0</v>
      </c>
      <c r="X236" s="12">
        <f>'IMD 2016 - Entrada'!X236+'IMD 2016 - Salida'!X236</f>
        <v>0</v>
      </c>
      <c r="Y236" s="12">
        <f>'IMD 2016 - Entrada'!Y236+'IMD 2016 - Salida'!Y236</f>
        <v>0</v>
      </c>
      <c r="Z236" s="12">
        <f>'IMD 2016 - Entrada'!Z236+'IMD 2016 - Salida'!Z236</f>
        <v>0</v>
      </c>
      <c r="AA236" s="12">
        <f>'IMD 2016 - Entrada'!AA236+'IMD 2016 - Salida'!AA236</f>
        <v>0</v>
      </c>
      <c r="AB236" s="12">
        <f>'IMD 2016 - Entrada'!AB236+'IMD 2016 - Salida'!AB236</f>
        <v>0</v>
      </c>
      <c r="AC236" s="10" t="str">
        <f t="shared" si="20"/>
        <v>Huancavelica</v>
      </c>
    </row>
    <row r="237" spans="2:29" s="18" customFormat="1" x14ac:dyDescent="0.15">
      <c r="B237" s="9">
        <f t="shared" si="21"/>
        <v>231</v>
      </c>
      <c r="C237" s="9" t="s">
        <v>1417</v>
      </c>
      <c r="D237" s="10" t="str">
        <f t="shared" si="23"/>
        <v>Mayocc</v>
      </c>
      <c r="E237" s="10" t="str">
        <f t="shared" si="23"/>
        <v>Pte. Alcomachay</v>
      </c>
      <c r="F237" s="10" t="str">
        <f t="shared" si="23"/>
        <v>Huanta</v>
      </c>
      <c r="G237" s="9" t="str">
        <f t="shared" si="23"/>
        <v>PE03S</v>
      </c>
      <c r="H237" s="11">
        <f t="shared" si="19"/>
        <v>944</v>
      </c>
      <c r="I237" s="12">
        <f>'IMD 2016 - Entrada'!I237+'IMD 2016 - Salida'!I237</f>
        <v>309</v>
      </c>
      <c r="J237" s="12">
        <f>'IMD 2016 - Entrada'!J237+'IMD 2016 - Salida'!J237</f>
        <v>165</v>
      </c>
      <c r="K237" s="12">
        <f>'IMD 2016 - Entrada'!K237+'IMD 2016 - Salida'!K237</f>
        <v>217</v>
      </c>
      <c r="L237" s="12">
        <f>'IMD 2016 - Entrada'!L237+'IMD 2016 - Salida'!L237</f>
        <v>41</v>
      </c>
      <c r="M237" s="12">
        <f>'IMD 2016 - Entrada'!M237+'IMD 2016 - Salida'!M237</f>
        <v>48</v>
      </c>
      <c r="N237" s="12">
        <f>'IMD 2016 - Entrada'!N237+'IMD 2016 - Salida'!N237</f>
        <v>2</v>
      </c>
      <c r="O237" s="12">
        <f>'IMD 2016 - Entrada'!O237+'IMD 2016 - Salida'!O237</f>
        <v>15</v>
      </c>
      <c r="P237" s="12">
        <f>'IMD 2016 - Entrada'!P237+'IMD 2016 - Salida'!P237</f>
        <v>0</v>
      </c>
      <c r="Q237" s="12">
        <f>'IMD 2016 - Entrada'!Q237+'IMD 2016 - Salida'!Q237</f>
        <v>84</v>
      </c>
      <c r="R237" s="12">
        <f>'IMD 2016 - Entrada'!R237+'IMD 2016 - Salida'!R237</f>
        <v>19</v>
      </c>
      <c r="S237" s="12">
        <f>'IMD 2016 - Entrada'!S237+'IMD 2016 - Salida'!S237</f>
        <v>3</v>
      </c>
      <c r="T237" s="12">
        <f>'IMD 2016 - Entrada'!T237+'IMD 2016 - Salida'!T237</f>
        <v>0</v>
      </c>
      <c r="U237" s="12">
        <f>'IMD 2016 - Entrada'!U237+'IMD 2016 - Salida'!U237</f>
        <v>3</v>
      </c>
      <c r="V237" s="12">
        <f>'IMD 2016 - Entrada'!V237+'IMD 2016 - Salida'!V237</f>
        <v>0</v>
      </c>
      <c r="W237" s="12">
        <f>'IMD 2016 - Entrada'!W237+'IMD 2016 - Salida'!W237</f>
        <v>38</v>
      </c>
      <c r="X237" s="12">
        <f>'IMD 2016 - Entrada'!X237+'IMD 2016 - Salida'!X237</f>
        <v>0</v>
      </c>
      <c r="Y237" s="12">
        <f>'IMD 2016 - Entrada'!Y237+'IMD 2016 - Salida'!Y237</f>
        <v>0</v>
      </c>
      <c r="Z237" s="12">
        <f>'IMD 2016 - Entrada'!Z237+'IMD 2016 - Salida'!Z237</f>
        <v>0</v>
      </c>
      <c r="AA237" s="12">
        <f>'IMD 2016 - Entrada'!AA237+'IMD 2016 - Salida'!AA237</f>
        <v>0</v>
      </c>
      <c r="AB237" s="12">
        <f>'IMD 2016 - Entrada'!AB237+'IMD 2016 - Salida'!AB237</f>
        <v>0</v>
      </c>
      <c r="AC237" s="10" t="str">
        <f t="shared" si="20"/>
        <v>Ayacucho</v>
      </c>
    </row>
    <row r="238" spans="2:29" s="18" customFormat="1" x14ac:dyDescent="0.15">
      <c r="B238" s="9">
        <f t="shared" si="21"/>
        <v>232</v>
      </c>
      <c r="C238" s="9" t="s">
        <v>1423</v>
      </c>
      <c r="D238" s="10" t="str">
        <f t="shared" si="23"/>
        <v>Huanta</v>
      </c>
      <c r="E238" s="10" t="str">
        <f t="shared" si="23"/>
        <v xml:space="preserve">Huanta </v>
      </c>
      <c r="F238" s="10" t="str">
        <f t="shared" si="23"/>
        <v>Dv. La Quinua</v>
      </c>
      <c r="G238" s="9" t="str">
        <f t="shared" si="23"/>
        <v>PE03S</v>
      </c>
      <c r="H238" s="11">
        <f t="shared" si="19"/>
        <v>2275</v>
      </c>
      <c r="I238" s="12">
        <f>'IMD 2016 - Entrada'!I238+'IMD 2016 - Salida'!I238</f>
        <v>843</v>
      </c>
      <c r="J238" s="12">
        <f>'IMD 2016 - Entrada'!J238+'IMD 2016 - Salida'!J238</f>
        <v>301</v>
      </c>
      <c r="K238" s="12">
        <f>'IMD 2016 - Entrada'!K238+'IMD 2016 - Salida'!K238</f>
        <v>422</v>
      </c>
      <c r="L238" s="12">
        <f>'IMD 2016 - Entrada'!L238+'IMD 2016 - Salida'!L238</f>
        <v>100</v>
      </c>
      <c r="M238" s="12">
        <f>'IMD 2016 - Entrada'!M238+'IMD 2016 - Salida'!M238</f>
        <v>319</v>
      </c>
      <c r="N238" s="12">
        <f>'IMD 2016 - Entrada'!N238+'IMD 2016 - Salida'!N238</f>
        <v>1</v>
      </c>
      <c r="O238" s="12">
        <f>'IMD 2016 - Entrada'!O238+'IMD 2016 - Salida'!O238</f>
        <v>13</v>
      </c>
      <c r="P238" s="12">
        <f>'IMD 2016 - Entrada'!P238+'IMD 2016 - Salida'!P238</f>
        <v>19</v>
      </c>
      <c r="Q238" s="12">
        <f>'IMD 2016 - Entrada'!Q238+'IMD 2016 - Salida'!Q238</f>
        <v>160</v>
      </c>
      <c r="R238" s="12">
        <f>'IMD 2016 - Entrada'!R238+'IMD 2016 - Salida'!R238</f>
        <v>46</v>
      </c>
      <c r="S238" s="12">
        <f>'IMD 2016 - Entrada'!S238+'IMD 2016 - Salida'!S238</f>
        <v>2</v>
      </c>
      <c r="T238" s="12">
        <f>'IMD 2016 - Entrada'!T238+'IMD 2016 - Salida'!T238</f>
        <v>0</v>
      </c>
      <c r="U238" s="12">
        <f>'IMD 2016 - Entrada'!U238+'IMD 2016 - Salida'!U238</f>
        <v>2</v>
      </c>
      <c r="V238" s="12">
        <f>'IMD 2016 - Entrada'!V238+'IMD 2016 - Salida'!V238</f>
        <v>2</v>
      </c>
      <c r="W238" s="12">
        <f>'IMD 2016 - Entrada'!W238+'IMD 2016 - Salida'!W238</f>
        <v>45</v>
      </c>
      <c r="X238" s="12">
        <f>'IMD 2016 - Entrada'!X238+'IMD 2016 - Salida'!X238</f>
        <v>0</v>
      </c>
      <c r="Y238" s="12">
        <f>'IMD 2016 - Entrada'!Y238+'IMD 2016 - Salida'!Y238</f>
        <v>0</v>
      </c>
      <c r="Z238" s="12">
        <f>'IMD 2016 - Entrada'!Z238+'IMD 2016 - Salida'!Z238</f>
        <v>0</v>
      </c>
      <c r="AA238" s="12">
        <f>'IMD 2016 - Entrada'!AA238+'IMD 2016 - Salida'!AA238</f>
        <v>0</v>
      </c>
      <c r="AB238" s="12">
        <f>'IMD 2016 - Entrada'!AB238+'IMD 2016 - Salida'!AB238</f>
        <v>0</v>
      </c>
      <c r="AC238" s="10" t="str">
        <f t="shared" si="20"/>
        <v>Ayacucho</v>
      </c>
    </row>
    <row r="239" spans="2:29" s="18" customFormat="1" x14ac:dyDescent="0.15">
      <c r="B239" s="9">
        <f t="shared" si="21"/>
        <v>233</v>
      </c>
      <c r="C239" s="9" t="s">
        <v>1428</v>
      </c>
      <c r="D239" s="10" t="str">
        <f t="shared" si="23"/>
        <v>Huamanguilla</v>
      </c>
      <c r="E239" s="10" t="str">
        <f t="shared" si="23"/>
        <v>Tambo (Emp. PE-28B/AY-100)</v>
      </c>
      <c r="F239" s="10" t="str">
        <f t="shared" si="23"/>
        <v>La Quinua</v>
      </c>
      <c r="G239" s="9" t="str">
        <f t="shared" si="23"/>
        <v>PE28B</v>
      </c>
      <c r="H239" s="11">
        <f t="shared" si="19"/>
        <v>1088</v>
      </c>
      <c r="I239" s="12">
        <f>'IMD 2016 - Entrada'!I239+'IMD 2016 - Salida'!I239</f>
        <v>288</v>
      </c>
      <c r="J239" s="12">
        <f>'IMD 2016 - Entrada'!J239+'IMD 2016 - Salida'!J239</f>
        <v>38</v>
      </c>
      <c r="K239" s="12">
        <f>'IMD 2016 - Entrada'!K239+'IMD 2016 - Salida'!K239</f>
        <v>453</v>
      </c>
      <c r="L239" s="12">
        <f>'IMD 2016 - Entrada'!L239+'IMD 2016 - Salida'!L239</f>
        <v>6</v>
      </c>
      <c r="M239" s="12">
        <f>'IMD 2016 - Entrada'!M239+'IMD 2016 - Salida'!M239</f>
        <v>119</v>
      </c>
      <c r="N239" s="12">
        <f>'IMD 2016 - Entrada'!N239+'IMD 2016 - Salida'!N239</f>
        <v>4</v>
      </c>
      <c r="O239" s="12">
        <f>'IMD 2016 - Entrada'!O239+'IMD 2016 - Salida'!O239</f>
        <v>0</v>
      </c>
      <c r="P239" s="12">
        <f>'IMD 2016 - Entrada'!P239+'IMD 2016 - Salida'!P239</f>
        <v>0</v>
      </c>
      <c r="Q239" s="12">
        <f>'IMD 2016 - Entrada'!Q239+'IMD 2016 - Salida'!Q239</f>
        <v>104</v>
      </c>
      <c r="R239" s="12">
        <f>'IMD 2016 - Entrada'!R239+'IMD 2016 - Salida'!R239</f>
        <v>52</v>
      </c>
      <c r="S239" s="12">
        <f>'IMD 2016 - Entrada'!S239+'IMD 2016 - Salida'!S239</f>
        <v>4</v>
      </c>
      <c r="T239" s="12">
        <f>'IMD 2016 - Entrada'!T239+'IMD 2016 - Salida'!T239</f>
        <v>1</v>
      </c>
      <c r="U239" s="12">
        <f>'IMD 2016 - Entrada'!U239+'IMD 2016 - Salida'!U239</f>
        <v>2</v>
      </c>
      <c r="V239" s="12">
        <f>'IMD 2016 - Entrada'!V239+'IMD 2016 - Salida'!V239</f>
        <v>1</v>
      </c>
      <c r="W239" s="12">
        <f>'IMD 2016 - Entrada'!W239+'IMD 2016 - Salida'!W239</f>
        <v>16</v>
      </c>
      <c r="X239" s="12">
        <f>'IMD 2016 - Entrada'!X239+'IMD 2016 - Salida'!X239</f>
        <v>0</v>
      </c>
      <c r="Y239" s="12">
        <f>'IMD 2016 - Entrada'!Y239+'IMD 2016 - Salida'!Y239</f>
        <v>0</v>
      </c>
      <c r="Z239" s="12">
        <f>'IMD 2016 - Entrada'!Z239+'IMD 2016 - Salida'!Z239</f>
        <v>0</v>
      </c>
      <c r="AA239" s="12">
        <f>'IMD 2016 - Entrada'!AA239+'IMD 2016 - Salida'!AA239</f>
        <v>0</v>
      </c>
      <c r="AB239" s="12">
        <f>'IMD 2016 - Entrada'!AB239+'IMD 2016 - Salida'!AB239</f>
        <v>0</v>
      </c>
      <c r="AC239" s="10" t="str">
        <f t="shared" si="20"/>
        <v>Ayacucho</v>
      </c>
    </row>
    <row r="240" spans="2:29" s="18" customFormat="1" x14ac:dyDescent="0.15">
      <c r="B240" s="9">
        <f t="shared" si="21"/>
        <v>234</v>
      </c>
      <c r="C240" s="9" t="s">
        <v>1435</v>
      </c>
      <c r="D240" s="10" t="str">
        <f t="shared" si="23"/>
        <v>Tambo</v>
      </c>
      <c r="E240" s="10" t="str">
        <f t="shared" si="23"/>
        <v>Machente</v>
      </c>
      <c r="F240" s="10" t="str">
        <f t="shared" si="23"/>
        <v>Tambo (Emp. PE-28B/AY-100)</v>
      </c>
      <c r="G240" s="9" t="str">
        <f t="shared" si="23"/>
        <v>PE28B</v>
      </c>
      <c r="H240" s="11">
        <f t="shared" si="19"/>
        <v>882</v>
      </c>
      <c r="I240" s="12">
        <f>'IMD 2016 - Entrada'!I240+'IMD 2016 - Salida'!I240</f>
        <v>205</v>
      </c>
      <c r="J240" s="12">
        <f>'IMD 2016 - Entrada'!J240+'IMD 2016 - Salida'!J240</f>
        <v>81</v>
      </c>
      <c r="K240" s="12">
        <f>'IMD 2016 - Entrada'!K240+'IMD 2016 - Salida'!K240</f>
        <v>361</v>
      </c>
      <c r="L240" s="12">
        <f>'IMD 2016 - Entrada'!L240+'IMD 2016 - Salida'!L240</f>
        <v>6</v>
      </c>
      <c r="M240" s="12">
        <f>'IMD 2016 - Entrada'!M240+'IMD 2016 - Salida'!M240</f>
        <v>97</v>
      </c>
      <c r="N240" s="12">
        <f>'IMD 2016 - Entrada'!N240+'IMD 2016 - Salida'!N240</f>
        <v>1</v>
      </c>
      <c r="O240" s="12">
        <f>'IMD 2016 - Entrada'!O240+'IMD 2016 - Salida'!O240</f>
        <v>1</v>
      </c>
      <c r="P240" s="12">
        <f>'IMD 2016 - Entrada'!P240+'IMD 2016 - Salida'!P240</f>
        <v>0</v>
      </c>
      <c r="Q240" s="12">
        <f>'IMD 2016 - Entrada'!Q240+'IMD 2016 - Salida'!Q240</f>
        <v>55</v>
      </c>
      <c r="R240" s="12">
        <f>'IMD 2016 - Entrada'!R240+'IMD 2016 - Salida'!R240</f>
        <v>44</v>
      </c>
      <c r="S240" s="12">
        <f>'IMD 2016 - Entrada'!S240+'IMD 2016 - Salida'!S240</f>
        <v>14</v>
      </c>
      <c r="T240" s="12">
        <f>'IMD 2016 - Entrada'!T240+'IMD 2016 - Salida'!T240</f>
        <v>1</v>
      </c>
      <c r="U240" s="12">
        <f>'IMD 2016 - Entrada'!U240+'IMD 2016 - Salida'!U240</f>
        <v>2</v>
      </c>
      <c r="V240" s="12">
        <f>'IMD 2016 - Entrada'!V240+'IMD 2016 - Salida'!V240</f>
        <v>1</v>
      </c>
      <c r="W240" s="12">
        <f>'IMD 2016 - Entrada'!W240+'IMD 2016 - Salida'!W240</f>
        <v>13</v>
      </c>
      <c r="X240" s="12">
        <f>'IMD 2016 - Entrada'!X240+'IMD 2016 - Salida'!X240</f>
        <v>0</v>
      </c>
      <c r="Y240" s="12">
        <f>'IMD 2016 - Entrada'!Y240+'IMD 2016 - Salida'!Y240</f>
        <v>0</v>
      </c>
      <c r="Z240" s="12">
        <f>'IMD 2016 - Entrada'!Z240+'IMD 2016 - Salida'!Z240</f>
        <v>0</v>
      </c>
      <c r="AA240" s="12">
        <f>'IMD 2016 - Entrada'!AA240+'IMD 2016 - Salida'!AA240</f>
        <v>0</v>
      </c>
      <c r="AB240" s="12">
        <f>'IMD 2016 - Entrada'!AB240+'IMD 2016 - Salida'!AB240</f>
        <v>0</v>
      </c>
      <c r="AC240" s="10" t="str">
        <f t="shared" si="20"/>
        <v>Ayacucho</v>
      </c>
    </row>
    <row r="241" spans="2:29" s="18" customFormat="1" x14ac:dyDescent="0.15">
      <c r="B241" s="9">
        <f t="shared" si="21"/>
        <v>235</v>
      </c>
      <c r="C241" s="9" t="s">
        <v>1440</v>
      </c>
      <c r="D241" s="10" t="str">
        <f t="shared" si="23"/>
        <v>San  Miguel</v>
      </c>
      <c r="E241" s="10" t="str">
        <f t="shared" si="23"/>
        <v>Tambo (Emp. PE-28B/AY-100)</v>
      </c>
      <c r="F241" s="10" t="str">
        <f t="shared" si="23"/>
        <v>San Miguel</v>
      </c>
      <c r="G241" s="9" t="str">
        <f t="shared" si="23"/>
        <v>AY100</v>
      </c>
      <c r="H241" s="11">
        <f t="shared" si="19"/>
        <v>405</v>
      </c>
      <c r="I241" s="12">
        <f>'IMD 2016 - Entrada'!I241+'IMD 2016 - Salida'!I241</f>
        <v>126</v>
      </c>
      <c r="J241" s="12">
        <f>'IMD 2016 - Entrada'!J241+'IMD 2016 - Salida'!J241</f>
        <v>18</v>
      </c>
      <c r="K241" s="12">
        <f>'IMD 2016 - Entrada'!K241+'IMD 2016 - Salida'!K241</f>
        <v>146</v>
      </c>
      <c r="L241" s="12">
        <f>'IMD 2016 - Entrada'!L241+'IMD 2016 - Salida'!L241</f>
        <v>3</v>
      </c>
      <c r="M241" s="12">
        <f>'IMD 2016 - Entrada'!M241+'IMD 2016 - Salida'!M241</f>
        <v>72</v>
      </c>
      <c r="N241" s="12">
        <f>'IMD 2016 - Entrada'!N241+'IMD 2016 - Salida'!N241</f>
        <v>2</v>
      </c>
      <c r="O241" s="12">
        <f>'IMD 2016 - Entrada'!O241+'IMD 2016 - Salida'!O241</f>
        <v>1</v>
      </c>
      <c r="P241" s="12">
        <f>'IMD 2016 - Entrada'!P241+'IMD 2016 - Salida'!P241</f>
        <v>1</v>
      </c>
      <c r="Q241" s="12">
        <f>'IMD 2016 - Entrada'!Q241+'IMD 2016 - Salida'!Q241</f>
        <v>25</v>
      </c>
      <c r="R241" s="12">
        <f>'IMD 2016 - Entrada'!R241+'IMD 2016 - Salida'!R241</f>
        <v>9</v>
      </c>
      <c r="S241" s="12">
        <f>'IMD 2016 - Entrada'!S241+'IMD 2016 - Salida'!S241</f>
        <v>2</v>
      </c>
      <c r="T241" s="12">
        <f>'IMD 2016 - Entrada'!T241+'IMD 2016 - Salida'!T241</f>
        <v>0</v>
      </c>
      <c r="U241" s="12">
        <f>'IMD 2016 - Entrada'!U241+'IMD 2016 - Salida'!U241</f>
        <v>0</v>
      </c>
      <c r="V241" s="12">
        <f>'IMD 2016 - Entrada'!V241+'IMD 2016 - Salida'!V241</f>
        <v>0</v>
      </c>
      <c r="W241" s="12">
        <f>'IMD 2016 - Entrada'!W241+'IMD 2016 - Salida'!W241</f>
        <v>0</v>
      </c>
      <c r="X241" s="12">
        <f>'IMD 2016 - Entrada'!X241+'IMD 2016 - Salida'!X241</f>
        <v>0</v>
      </c>
      <c r="Y241" s="12">
        <f>'IMD 2016 - Entrada'!Y241+'IMD 2016 - Salida'!Y241</f>
        <v>0</v>
      </c>
      <c r="Z241" s="12">
        <f>'IMD 2016 - Entrada'!Z241+'IMD 2016 - Salida'!Z241</f>
        <v>0</v>
      </c>
      <c r="AA241" s="12">
        <f>'IMD 2016 - Entrada'!AA241+'IMD 2016 - Salida'!AA241</f>
        <v>0</v>
      </c>
      <c r="AB241" s="12">
        <f>'IMD 2016 - Entrada'!AB241+'IMD 2016 - Salida'!AB241</f>
        <v>0</v>
      </c>
      <c r="AC241" s="10" t="str">
        <f t="shared" si="20"/>
        <v>Ayacucho</v>
      </c>
    </row>
    <row r="242" spans="2:29" s="18" customFormat="1" x14ac:dyDescent="0.15">
      <c r="B242" s="9">
        <f t="shared" si="21"/>
        <v>236</v>
      </c>
      <c r="C242" s="9" t="s">
        <v>1445</v>
      </c>
      <c r="D242" s="10" t="str">
        <f t="shared" si="23"/>
        <v>Pocopata</v>
      </c>
      <c r="E242" s="10" t="str">
        <f t="shared" si="23"/>
        <v>Condorccocha</v>
      </c>
      <c r="F242" s="10" t="str">
        <f t="shared" si="23"/>
        <v>Cangallo</v>
      </c>
      <c r="G242" s="9" t="str">
        <f t="shared" si="23"/>
        <v>PE32A</v>
      </c>
      <c r="H242" s="11">
        <f t="shared" si="19"/>
        <v>506</v>
      </c>
      <c r="I242" s="12">
        <f>'IMD 2016 - Entrada'!I242+'IMD 2016 - Salida'!I242</f>
        <v>161</v>
      </c>
      <c r="J242" s="12">
        <f>'IMD 2016 - Entrada'!J242+'IMD 2016 - Salida'!J242</f>
        <v>54</v>
      </c>
      <c r="K242" s="12">
        <f>'IMD 2016 - Entrada'!K242+'IMD 2016 - Salida'!K242</f>
        <v>103</v>
      </c>
      <c r="L242" s="12">
        <f>'IMD 2016 - Entrada'!L242+'IMD 2016 - Salida'!L242</f>
        <v>12</v>
      </c>
      <c r="M242" s="12">
        <f>'IMD 2016 - Entrada'!M242+'IMD 2016 - Salida'!M242</f>
        <v>118</v>
      </c>
      <c r="N242" s="12">
        <f>'IMD 2016 - Entrada'!N242+'IMD 2016 - Salida'!N242</f>
        <v>2</v>
      </c>
      <c r="O242" s="12">
        <f>'IMD 2016 - Entrada'!O242+'IMD 2016 - Salida'!O242</f>
        <v>3</v>
      </c>
      <c r="P242" s="12">
        <f>'IMD 2016 - Entrada'!P242+'IMD 2016 - Salida'!P242</f>
        <v>1</v>
      </c>
      <c r="Q242" s="12">
        <f>'IMD 2016 - Entrada'!Q242+'IMD 2016 - Salida'!Q242</f>
        <v>29</v>
      </c>
      <c r="R242" s="12">
        <f>'IMD 2016 - Entrada'!R242+'IMD 2016 - Salida'!R242</f>
        <v>19</v>
      </c>
      <c r="S242" s="12">
        <f>'IMD 2016 - Entrada'!S242+'IMD 2016 - Salida'!S242</f>
        <v>3</v>
      </c>
      <c r="T242" s="12">
        <f>'IMD 2016 - Entrada'!T242+'IMD 2016 - Salida'!T242</f>
        <v>0</v>
      </c>
      <c r="U242" s="12">
        <f>'IMD 2016 - Entrada'!U242+'IMD 2016 - Salida'!U242</f>
        <v>1</v>
      </c>
      <c r="V242" s="12">
        <f>'IMD 2016 - Entrada'!V242+'IMD 2016 - Salida'!V242</f>
        <v>0</v>
      </c>
      <c r="W242" s="12">
        <f>'IMD 2016 - Entrada'!W242+'IMD 2016 - Salida'!W242</f>
        <v>0</v>
      </c>
      <c r="X242" s="12">
        <f>'IMD 2016 - Entrada'!X242+'IMD 2016 - Salida'!X242</f>
        <v>0</v>
      </c>
      <c r="Y242" s="12">
        <f>'IMD 2016 - Entrada'!Y242+'IMD 2016 - Salida'!Y242</f>
        <v>0</v>
      </c>
      <c r="Z242" s="12">
        <f>'IMD 2016 - Entrada'!Z242+'IMD 2016 - Salida'!Z242</f>
        <v>0</v>
      </c>
      <c r="AA242" s="12">
        <f>'IMD 2016 - Entrada'!AA242+'IMD 2016 - Salida'!AA242</f>
        <v>0</v>
      </c>
      <c r="AB242" s="12">
        <f>'IMD 2016 - Entrada'!AB242+'IMD 2016 - Salida'!AB242</f>
        <v>0</v>
      </c>
      <c r="AC242" s="10" t="str">
        <f t="shared" si="20"/>
        <v>Ayacucho</v>
      </c>
    </row>
    <row r="243" spans="2:29" s="18" customFormat="1" x14ac:dyDescent="0.15">
      <c r="B243" s="9">
        <f t="shared" si="21"/>
        <v>237</v>
      </c>
      <c r="C243" s="9" t="s">
        <v>1452</v>
      </c>
      <c r="D243" s="10" t="str">
        <f t="shared" si="23"/>
        <v>Cangallo</v>
      </c>
      <c r="E243" s="10" t="str">
        <f t="shared" si="23"/>
        <v>Cangallo</v>
      </c>
      <c r="F243" s="10" t="str">
        <f t="shared" si="23"/>
        <v>Huancapi</v>
      </c>
      <c r="G243" s="9" t="str">
        <f t="shared" si="23"/>
        <v>PE32A</v>
      </c>
      <c r="H243" s="11">
        <f t="shared" si="19"/>
        <v>389</v>
      </c>
      <c r="I243" s="12">
        <f>'IMD 2016 - Entrada'!I243+'IMD 2016 - Salida'!I243</f>
        <v>123</v>
      </c>
      <c r="J243" s="12">
        <f>'IMD 2016 - Entrada'!J243+'IMD 2016 - Salida'!J243</f>
        <v>19</v>
      </c>
      <c r="K243" s="12">
        <f>'IMD 2016 - Entrada'!K243+'IMD 2016 - Salida'!K243</f>
        <v>76</v>
      </c>
      <c r="L243" s="12">
        <f>'IMD 2016 - Entrada'!L243+'IMD 2016 - Salida'!L243</f>
        <v>28</v>
      </c>
      <c r="M243" s="12">
        <f>'IMD 2016 - Entrada'!M243+'IMD 2016 - Salida'!M243</f>
        <v>98</v>
      </c>
      <c r="N243" s="12">
        <f>'IMD 2016 - Entrada'!N243+'IMD 2016 - Salida'!N243</f>
        <v>3</v>
      </c>
      <c r="O243" s="12">
        <f>'IMD 2016 - Entrada'!O243+'IMD 2016 - Salida'!O243</f>
        <v>1</v>
      </c>
      <c r="P243" s="12">
        <f>'IMD 2016 - Entrada'!P243+'IMD 2016 - Salida'!P243</f>
        <v>0</v>
      </c>
      <c r="Q243" s="12">
        <f>'IMD 2016 - Entrada'!Q243+'IMD 2016 - Salida'!Q243</f>
        <v>21</v>
      </c>
      <c r="R243" s="12">
        <f>'IMD 2016 - Entrada'!R243+'IMD 2016 - Salida'!R243</f>
        <v>18</v>
      </c>
      <c r="S243" s="12">
        <f>'IMD 2016 - Entrada'!S243+'IMD 2016 - Salida'!S243</f>
        <v>2</v>
      </c>
      <c r="T243" s="12">
        <f>'IMD 2016 - Entrada'!T243+'IMD 2016 - Salida'!T243</f>
        <v>0</v>
      </c>
      <c r="U243" s="12">
        <f>'IMD 2016 - Entrada'!U243+'IMD 2016 - Salida'!U243</f>
        <v>0</v>
      </c>
      <c r="V243" s="12">
        <f>'IMD 2016 - Entrada'!V243+'IMD 2016 - Salida'!V243</f>
        <v>0</v>
      </c>
      <c r="W243" s="12">
        <f>'IMD 2016 - Entrada'!W243+'IMD 2016 - Salida'!W243</f>
        <v>0</v>
      </c>
      <c r="X243" s="12">
        <f>'IMD 2016 - Entrada'!X243+'IMD 2016 - Salida'!X243</f>
        <v>0</v>
      </c>
      <c r="Y243" s="12">
        <f>'IMD 2016 - Entrada'!Y243+'IMD 2016 - Salida'!Y243</f>
        <v>0</v>
      </c>
      <c r="Z243" s="12">
        <f>'IMD 2016 - Entrada'!Z243+'IMD 2016 - Salida'!Z243</f>
        <v>0</v>
      </c>
      <c r="AA243" s="12">
        <f>'IMD 2016 - Entrada'!AA243+'IMD 2016 - Salida'!AA243</f>
        <v>0</v>
      </c>
      <c r="AB243" s="12">
        <f>'IMD 2016 - Entrada'!AB243+'IMD 2016 - Salida'!AB243</f>
        <v>0</v>
      </c>
      <c r="AC243" s="10" t="str">
        <f t="shared" si="20"/>
        <v>Ayacucho</v>
      </c>
    </row>
    <row r="244" spans="2:29" s="18" customFormat="1" x14ac:dyDescent="0.15">
      <c r="B244" s="9">
        <f t="shared" si="21"/>
        <v>238</v>
      </c>
      <c r="C244" s="9" t="s">
        <v>1456</v>
      </c>
      <c r="D244" s="10" t="str">
        <f t="shared" si="23"/>
        <v>Pocopata</v>
      </c>
      <c r="E244" s="10" t="str">
        <f t="shared" si="23"/>
        <v>Condorccocha (Emp. PE-32A)</v>
      </c>
      <c r="F244" s="10" t="str">
        <f t="shared" si="23"/>
        <v>Vischongo</v>
      </c>
      <c r="G244" s="9" t="str">
        <f t="shared" si="23"/>
        <v>AY104</v>
      </c>
      <c r="H244" s="11">
        <f t="shared" si="19"/>
        <v>386</v>
      </c>
      <c r="I244" s="12">
        <f>'IMD 2016 - Entrada'!I244+'IMD 2016 - Salida'!I244</f>
        <v>94</v>
      </c>
      <c r="J244" s="12">
        <f>'IMD 2016 - Entrada'!J244+'IMD 2016 - Salida'!J244</f>
        <v>28</v>
      </c>
      <c r="K244" s="12">
        <f>'IMD 2016 - Entrada'!K244+'IMD 2016 - Salida'!K244</f>
        <v>80</v>
      </c>
      <c r="L244" s="12">
        <f>'IMD 2016 - Entrada'!L244+'IMD 2016 - Salida'!L244</f>
        <v>9</v>
      </c>
      <c r="M244" s="12">
        <f>'IMD 2016 - Entrada'!M244+'IMD 2016 - Salida'!M244</f>
        <v>102</v>
      </c>
      <c r="N244" s="12">
        <f>'IMD 2016 - Entrada'!N244+'IMD 2016 - Salida'!N244</f>
        <v>3</v>
      </c>
      <c r="O244" s="12">
        <f>'IMD 2016 - Entrada'!O244+'IMD 2016 - Salida'!O244</f>
        <v>2</v>
      </c>
      <c r="P244" s="12">
        <f>'IMD 2016 - Entrada'!P244+'IMD 2016 - Salida'!P244</f>
        <v>1</v>
      </c>
      <c r="Q244" s="12">
        <f>'IMD 2016 - Entrada'!Q244+'IMD 2016 - Salida'!Q244</f>
        <v>38</v>
      </c>
      <c r="R244" s="12">
        <f>'IMD 2016 - Entrada'!R244+'IMD 2016 - Salida'!R244</f>
        <v>21</v>
      </c>
      <c r="S244" s="12">
        <f>'IMD 2016 - Entrada'!S244+'IMD 2016 - Salida'!S244</f>
        <v>5</v>
      </c>
      <c r="T244" s="12">
        <f>'IMD 2016 - Entrada'!T244+'IMD 2016 - Salida'!T244</f>
        <v>1</v>
      </c>
      <c r="U244" s="12">
        <f>'IMD 2016 - Entrada'!U244+'IMD 2016 - Salida'!U244</f>
        <v>0</v>
      </c>
      <c r="V244" s="12">
        <f>'IMD 2016 - Entrada'!V244+'IMD 2016 - Salida'!V244</f>
        <v>0</v>
      </c>
      <c r="W244" s="12">
        <f>'IMD 2016 - Entrada'!W244+'IMD 2016 - Salida'!W244</f>
        <v>2</v>
      </c>
      <c r="X244" s="12">
        <f>'IMD 2016 - Entrada'!X244+'IMD 2016 - Salida'!X244</f>
        <v>0</v>
      </c>
      <c r="Y244" s="12">
        <f>'IMD 2016 - Entrada'!Y244+'IMD 2016 - Salida'!Y244</f>
        <v>0</v>
      </c>
      <c r="Z244" s="12">
        <f>'IMD 2016 - Entrada'!Z244+'IMD 2016 - Salida'!Z244</f>
        <v>0</v>
      </c>
      <c r="AA244" s="12">
        <f>'IMD 2016 - Entrada'!AA244+'IMD 2016 - Salida'!AA244</f>
        <v>0</v>
      </c>
      <c r="AB244" s="12">
        <f>'IMD 2016 - Entrada'!AB244+'IMD 2016 - Salida'!AB244</f>
        <v>0</v>
      </c>
      <c r="AC244" s="10" t="str">
        <f t="shared" si="20"/>
        <v>Ayacucho</v>
      </c>
    </row>
    <row r="245" spans="2:29" s="18" customFormat="1" x14ac:dyDescent="0.15">
      <c r="B245" s="9">
        <f t="shared" si="21"/>
        <v>239</v>
      </c>
      <c r="C245" s="9" t="s">
        <v>1462</v>
      </c>
      <c r="D245" s="10" t="str">
        <f t="shared" si="23"/>
        <v>Canaria</v>
      </c>
      <c r="E245" s="10" t="str">
        <f t="shared" si="23"/>
        <v>Canaria</v>
      </c>
      <c r="F245" s="10" t="str">
        <f t="shared" si="23"/>
        <v>Taca (PE-32A/AY-115)</v>
      </c>
      <c r="G245" s="9" t="str">
        <f t="shared" si="23"/>
        <v>PE32A</v>
      </c>
      <c r="H245" s="11">
        <f t="shared" si="19"/>
        <v>266</v>
      </c>
      <c r="I245" s="12">
        <f>'IMD 2016 - Entrada'!I245+'IMD 2016 - Salida'!I245</f>
        <v>40</v>
      </c>
      <c r="J245" s="12">
        <f>'IMD 2016 - Entrada'!J245+'IMD 2016 - Salida'!J245</f>
        <v>34</v>
      </c>
      <c r="K245" s="12">
        <f>'IMD 2016 - Entrada'!K245+'IMD 2016 - Salida'!K245</f>
        <v>77</v>
      </c>
      <c r="L245" s="12">
        <f>'IMD 2016 - Entrada'!L245+'IMD 2016 - Salida'!L245</f>
        <v>12</v>
      </c>
      <c r="M245" s="12">
        <f>'IMD 2016 - Entrada'!M245+'IMD 2016 - Salida'!M245</f>
        <v>73</v>
      </c>
      <c r="N245" s="12">
        <f>'IMD 2016 - Entrada'!N245+'IMD 2016 - Salida'!N245</f>
        <v>4</v>
      </c>
      <c r="O245" s="12">
        <f>'IMD 2016 - Entrada'!O245+'IMD 2016 - Salida'!O245</f>
        <v>3</v>
      </c>
      <c r="P245" s="12">
        <f>'IMD 2016 - Entrada'!P245+'IMD 2016 - Salida'!P245</f>
        <v>0</v>
      </c>
      <c r="Q245" s="12">
        <f>'IMD 2016 - Entrada'!Q245+'IMD 2016 - Salida'!Q245</f>
        <v>12</v>
      </c>
      <c r="R245" s="12">
        <f>'IMD 2016 - Entrada'!R245+'IMD 2016 - Salida'!R245</f>
        <v>5</v>
      </c>
      <c r="S245" s="12">
        <f>'IMD 2016 - Entrada'!S245+'IMD 2016 - Salida'!S245</f>
        <v>6</v>
      </c>
      <c r="T245" s="12">
        <f>'IMD 2016 - Entrada'!T245+'IMD 2016 - Salida'!T245</f>
        <v>0</v>
      </c>
      <c r="U245" s="12">
        <f>'IMD 2016 - Entrada'!U245+'IMD 2016 - Salida'!U245</f>
        <v>0</v>
      </c>
      <c r="V245" s="12">
        <f>'IMD 2016 - Entrada'!V245+'IMD 2016 - Salida'!V245</f>
        <v>0</v>
      </c>
      <c r="W245" s="12">
        <f>'IMD 2016 - Entrada'!W245+'IMD 2016 - Salida'!W245</f>
        <v>0</v>
      </c>
      <c r="X245" s="12">
        <f>'IMD 2016 - Entrada'!X245+'IMD 2016 - Salida'!X245</f>
        <v>0</v>
      </c>
      <c r="Y245" s="12">
        <f>'IMD 2016 - Entrada'!Y245+'IMD 2016 - Salida'!Y245</f>
        <v>0</v>
      </c>
      <c r="Z245" s="12">
        <f>'IMD 2016 - Entrada'!Z245+'IMD 2016 - Salida'!Z245</f>
        <v>0</v>
      </c>
      <c r="AA245" s="12">
        <f>'IMD 2016 - Entrada'!AA245+'IMD 2016 - Salida'!AA245</f>
        <v>0</v>
      </c>
      <c r="AB245" s="12">
        <f>'IMD 2016 - Entrada'!AB245+'IMD 2016 - Salida'!AB245</f>
        <v>0</v>
      </c>
      <c r="AC245" s="10" t="str">
        <f t="shared" si="20"/>
        <v>Ayacucho</v>
      </c>
    </row>
    <row r="246" spans="2:29" s="18" customFormat="1" x14ac:dyDescent="0.15">
      <c r="B246" s="9">
        <f t="shared" si="21"/>
        <v>240</v>
      </c>
      <c r="C246" s="9" t="s">
        <v>1467</v>
      </c>
      <c r="D246" s="10" t="str">
        <f t="shared" si="23"/>
        <v>Ocros</v>
      </c>
      <c r="E246" s="10" t="str">
        <f t="shared" si="23"/>
        <v>Km. 444+322</v>
      </c>
      <c r="F246" s="10" t="str">
        <f t="shared" si="23"/>
        <v>Dv. Matara</v>
      </c>
      <c r="G246" s="9" t="str">
        <f t="shared" si="23"/>
        <v>PE03S</v>
      </c>
      <c r="H246" s="11">
        <f t="shared" si="19"/>
        <v>470</v>
      </c>
      <c r="I246" s="12">
        <f>'IMD 2016 - Entrada'!I246+'IMD 2016 - Salida'!I246</f>
        <v>110</v>
      </c>
      <c r="J246" s="12">
        <f>'IMD 2016 - Entrada'!J246+'IMD 2016 - Salida'!J246</f>
        <v>21</v>
      </c>
      <c r="K246" s="12">
        <f>'IMD 2016 - Entrada'!K246+'IMD 2016 - Salida'!K246</f>
        <v>78</v>
      </c>
      <c r="L246" s="12">
        <f>'IMD 2016 - Entrada'!L246+'IMD 2016 - Salida'!L246</f>
        <v>27</v>
      </c>
      <c r="M246" s="12">
        <f>'IMD 2016 - Entrada'!M246+'IMD 2016 - Salida'!M246</f>
        <v>67</v>
      </c>
      <c r="N246" s="12">
        <f>'IMD 2016 - Entrada'!N246+'IMD 2016 - Salida'!N246</f>
        <v>0</v>
      </c>
      <c r="O246" s="12">
        <f>'IMD 2016 - Entrada'!O246+'IMD 2016 - Salida'!O246</f>
        <v>7</v>
      </c>
      <c r="P246" s="12">
        <f>'IMD 2016 - Entrada'!P246+'IMD 2016 - Salida'!P246</f>
        <v>18</v>
      </c>
      <c r="Q246" s="12">
        <f>'IMD 2016 - Entrada'!Q246+'IMD 2016 - Salida'!Q246</f>
        <v>58</v>
      </c>
      <c r="R246" s="12">
        <f>'IMD 2016 - Entrada'!R246+'IMD 2016 - Salida'!R246</f>
        <v>26</v>
      </c>
      <c r="S246" s="12">
        <f>'IMD 2016 - Entrada'!S246+'IMD 2016 - Salida'!S246</f>
        <v>4</v>
      </c>
      <c r="T246" s="12">
        <f>'IMD 2016 - Entrada'!T246+'IMD 2016 - Salida'!T246</f>
        <v>1</v>
      </c>
      <c r="U246" s="12">
        <f>'IMD 2016 - Entrada'!U246+'IMD 2016 - Salida'!U246</f>
        <v>4</v>
      </c>
      <c r="V246" s="12">
        <f>'IMD 2016 - Entrada'!V246+'IMD 2016 - Salida'!V246</f>
        <v>2</v>
      </c>
      <c r="W246" s="12">
        <f>'IMD 2016 - Entrada'!W246+'IMD 2016 - Salida'!W246</f>
        <v>45</v>
      </c>
      <c r="X246" s="12">
        <f>'IMD 2016 - Entrada'!X246+'IMD 2016 - Salida'!X246</f>
        <v>0</v>
      </c>
      <c r="Y246" s="12">
        <f>'IMD 2016 - Entrada'!Y246+'IMD 2016 - Salida'!Y246</f>
        <v>0</v>
      </c>
      <c r="Z246" s="12">
        <f>'IMD 2016 - Entrada'!Z246+'IMD 2016 - Salida'!Z246</f>
        <v>0</v>
      </c>
      <c r="AA246" s="12">
        <f>'IMD 2016 - Entrada'!AA246+'IMD 2016 - Salida'!AA246</f>
        <v>2</v>
      </c>
      <c r="AB246" s="12">
        <f>'IMD 2016 - Entrada'!AB246+'IMD 2016 - Salida'!AB246</f>
        <v>0</v>
      </c>
      <c r="AC246" s="10" t="str">
        <f t="shared" si="20"/>
        <v>Ayacucho</v>
      </c>
    </row>
    <row r="247" spans="2:29" s="18" customFormat="1" x14ac:dyDescent="0.15">
      <c r="B247" s="9">
        <f t="shared" si="21"/>
        <v>241</v>
      </c>
      <c r="C247" s="9" t="s">
        <v>1473</v>
      </c>
      <c r="D247" s="10" t="str">
        <f t="shared" ref="D247:G266" si="24">VLOOKUP($C247,Estaciones_2016,D$586,0)</f>
        <v>Lucanas</v>
      </c>
      <c r="E247" s="10" t="str">
        <f t="shared" si="24"/>
        <v>Puquio</v>
      </c>
      <c r="F247" s="10" t="str">
        <f t="shared" si="24"/>
        <v>Santa Rosa</v>
      </c>
      <c r="G247" s="9" t="str">
        <f t="shared" si="24"/>
        <v>PE30A</v>
      </c>
      <c r="H247" s="11">
        <f t="shared" si="19"/>
        <v>645</v>
      </c>
      <c r="I247" s="12">
        <f>'IMD 2016 - Entrada'!I247+'IMD 2016 - Salida'!I247</f>
        <v>63</v>
      </c>
      <c r="J247" s="12">
        <f>'IMD 2016 - Entrada'!J247+'IMD 2016 - Salida'!J247</f>
        <v>50</v>
      </c>
      <c r="K247" s="12">
        <f>'IMD 2016 - Entrada'!K247+'IMD 2016 - Salida'!K247</f>
        <v>83</v>
      </c>
      <c r="L247" s="12">
        <f>'IMD 2016 - Entrada'!L247+'IMD 2016 - Salida'!L247</f>
        <v>11</v>
      </c>
      <c r="M247" s="12">
        <f>'IMD 2016 - Entrada'!M247+'IMD 2016 - Salida'!M247</f>
        <v>95</v>
      </c>
      <c r="N247" s="12">
        <f>'IMD 2016 - Entrada'!N247+'IMD 2016 - Salida'!N247</f>
        <v>13</v>
      </c>
      <c r="O247" s="12">
        <f>'IMD 2016 - Entrada'!O247+'IMD 2016 - Salida'!O247</f>
        <v>36</v>
      </c>
      <c r="P247" s="12">
        <f>'IMD 2016 - Entrada'!P247+'IMD 2016 - Salida'!P247</f>
        <v>34</v>
      </c>
      <c r="Q247" s="12">
        <f>'IMD 2016 - Entrada'!Q247+'IMD 2016 - Salida'!Q247</f>
        <v>52</v>
      </c>
      <c r="R247" s="12">
        <f>'IMD 2016 - Entrada'!R247+'IMD 2016 - Salida'!R247</f>
        <v>40</v>
      </c>
      <c r="S247" s="12">
        <f>'IMD 2016 - Entrada'!S247+'IMD 2016 - Salida'!S247</f>
        <v>12</v>
      </c>
      <c r="T247" s="12">
        <f>'IMD 2016 - Entrada'!T247+'IMD 2016 - Salida'!T247</f>
        <v>13</v>
      </c>
      <c r="U247" s="12">
        <f>'IMD 2016 - Entrada'!U247+'IMD 2016 - Salida'!U247</f>
        <v>18</v>
      </c>
      <c r="V247" s="12">
        <f>'IMD 2016 - Entrada'!V247+'IMD 2016 - Salida'!V247</f>
        <v>15</v>
      </c>
      <c r="W247" s="12">
        <f>'IMD 2016 - Entrada'!W247+'IMD 2016 - Salida'!W247</f>
        <v>100</v>
      </c>
      <c r="X247" s="12">
        <f>'IMD 2016 - Entrada'!X247+'IMD 2016 - Salida'!X247</f>
        <v>2</v>
      </c>
      <c r="Y247" s="12">
        <f>'IMD 2016 - Entrada'!Y247+'IMD 2016 - Salida'!Y247</f>
        <v>4</v>
      </c>
      <c r="Z247" s="12">
        <f>'IMD 2016 - Entrada'!Z247+'IMD 2016 - Salida'!Z247</f>
        <v>2</v>
      </c>
      <c r="AA247" s="12">
        <f>'IMD 2016 - Entrada'!AA247+'IMD 2016 - Salida'!AA247</f>
        <v>2</v>
      </c>
      <c r="AB247" s="12">
        <f>'IMD 2016 - Entrada'!AB247+'IMD 2016 - Salida'!AB247</f>
        <v>0</v>
      </c>
      <c r="AC247" s="10" t="str">
        <f t="shared" si="20"/>
        <v>Ayacucho</v>
      </c>
    </row>
    <row r="248" spans="2:29" s="18" customFormat="1" x14ac:dyDescent="0.15">
      <c r="B248" s="9">
        <f t="shared" si="21"/>
        <v>242</v>
      </c>
      <c r="C248" s="9" t="s">
        <v>1479</v>
      </c>
      <c r="D248" s="10" t="str">
        <f t="shared" si="24"/>
        <v>Allpaca</v>
      </c>
      <c r="E248" s="10" t="str">
        <f t="shared" si="24"/>
        <v>Abra Tablacruz</v>
      </c>
      <c r="F248" s="10" t="str">
        <f t="shared" si="24"/>
        <v>Emp. PE-30A (Puquio)</v>
      </c>
      <c r="G248" s="9" t="str">
        <f t="shared" si="24"/>
        <v>PE032</v>
      </c>
      <c r="H248" s="11">
        <f t="shared" si="19"/>
        <v>304</v>
      </c>
      <c r="I248" s="12">
        <f>'IMD 2016 - Entrada'!I248+'IMD 2016 - Salida'!I248</f>
        <v>22</v>
      </c>
      <c r="J248" s="12">
        <f>'IMD 2016 - Entrada'!J248+'IMD 2016 - Salida'!J248</f>
        <v>30</v>
      </c>
      <c r="K248" s="12">
        <f>'IMD 2016 - Entrada'!K248+'IMD 2016 - Salida'!K248</f>
        <v>54</v>
      </c>
      <c r="L248" s="12">
        <f>'IMD 2016 - Entrada'!L248+'IMD 2016 - Salida'!L248</f>
        <v>1</v>
      </c>
      <c r="M248" s="12">
        <f>'IMD 2016 - Entrada'!M248+'IMD 2016 - Salida'!M248</f>
        <v>101</v>
      </c>
      <c r="N248" s="12">
        <f>'IMD 2016 - Entrada'!N248+'IMD 2016 - Salida'!N248</f>
        <v>2</v>
      </c>
      <c r="O248" s="12">
        <f>'IMD 2016 - Entrada'!O248+'IMD 2016 - Salida'!O248</f>
        <v>16</v>
      </c>
      <c r="P248" s="12">
        <f>'IMD 2016 - Entrada'!P248+'IMD 2016 - Salida'!P248</f>
        <v>8</v>
      </c>
      <c r="Q248" s="12">
        <f>'IMD 2016 - Entrada'!Q248+'IMD 2016 - Salida'!Q248</f>
        <v>48</v>
      </c>
      <c r="R248" s="12">
        <f>'IMD 2016 - Entrada'!R248+'IMD 2016 - Salida'!R248</f>
        <v>19</v>
      </c>
      <c r="S248" s="12">
        <f>'IMD 2016 - Entrada'!S248+'IMD 2016 - Salida'!S248</f>
        <v>2</v>
      </c>
      <c r="T248" s="12">
        <f>'IMD 2016 - Entrada'!T248+'IMD 2016 - Salida'!T248</f>
        <v>0</v>
      </c>
      <c r="U248" s="12">
        <f>'IMD 2016 - Entrada'!U248+'IMD 2016 - Salida'!U248</f>
        <v>0</v>
      </c>
      <c r="V248" s="12">
        <f>'IMD 2016 - Entrada'!V248+'IMD 2016 - Salida'!V248</f>
        <v>0</v>
      </c>
      <c r="W248" s="12">
        <f>'IMD 2016 - Entrada'!W248+'IMD 2016 - Salida'!W248</f>
        <v>1</v>
      </c>
      <c r="X248" s="12">
        <f>'IMD 2016 - Entrada'!X248+'IMD 2016 - Salida'!X248</f>
        <v>0</v>
      </c>
      <c r="Y248" s="12">
        <f>'IMD 2016 - Entrada'!Y248+'IMD 2016 - Salida'!Y248</f>
        <v>0</v>
      </c>
      <c r="Z248" s="12">
        <f>'IMD 2016 - Entrada'!Z248+'IMD 2016 - Salida'!Z248</f>
        <v>0</v>
      </c>
      <c r="AA248" s="12">
        <f>'IMD 2016 - Entrada'!AA248+'IMD 2016 - Salida'!AA248</f>
        <v>0</v>
      </c>
      <c r="AB248" s="12">
        <f>'IMD 2016 - Entrada'!AB248+'IMD 2016 - Salida'!AB248</f>
        <v>0</v>
      </c>
      <c r="AC248" s="10" t="str">
        <f t="shared" si="20"/>
        <v>Ayacucho</v>
      </c>
    </row>
    <row r="249" spans="2:29" s="18" customFormat="1" x14ac:dyDescent="0.15">
      <c r="B249" s="9">
        <f t="shared" si="21"/>
        <v>243</v>
      </c>
      <c r="C249" s="9" t="s">
        <v>1486</v>
      </c>
      <c r="D249" s="10" t="str">
        <f t="shared" si="24"/>
        <v>Pacucha</v>
      </c>
      <c r="E249" s="10" t="str">
        <f t="shared" si="24"/>
        <v>San Jerónimo (PE-03S/PE-30B)</v>
      </c>
      <c r="F249" s="10" t="str">
        <f t="shared" si="24"/>
        <v>Dv. Pacucha</v>
      </c>
      <c r="G249" s="9" t="str">
        <f t="shared" si="24"/>
        <v>PE03S</v>
      </c>
      <c r="H249" s="11">
        <f t="shared" si="19"/>
        <v>2049</v>
      </c>
      <c r="I249" s="12">
        <f>'IMD 2016 - Entrada'!I249+'IMD 2016 - Salida'!I249</f>
        <v>212</v>
      </c>
      <c r="J249" s="12">
        <f>'IMD 2016 - Entrada'!J249+'IMD 2016 - Salida'!J249</f>
        <v>545</v>
      </c>
      <c r="K249" s="12">
        <f>'IMD 2016 - Entrada'!K249+'IMD 2016 - Salida'!K249</f>
        <v>296</v>
      </c>
      <c r="L249" s="12">
        <f>'IMD 2016 - Entrada'!L249+'IMD 2016 - Salida'!L249</f>
        <v>69</v>
      </c>
      <c r="M249" s="12">
        <f>'IMD 2016 - Entrada'!M249+'IMD 2016 - Salida'!M249</f>
        <v>529</v>
      </c>
      <c r="N249" s="12">
        <f>'IMD 2016 - Entrada'!N249+'IMD 2016 - Salida'!N249</f>
        <v>4</v>
      </c>
      <c r="O249" s="12">
        <f>'IMD 2016 - Entrada'!O249+'IMD 2016 - Salida'!O249</f>
        <v>6</v>
      </c>
      <c r="P249" s="12">
        <f>'IMD 2016 - Entrada'!P249+'IMD 2016 - Salida'!P249</f>
        <v>14</v>
      </c>
      <c r="Q249" s="12">
        <f>'IMD 2016 - Entrada'!Q249+'IMD 2016 - Salida'!Q249</f>
        <v>262</v>
      </c>
      <c r="R249" s="12">
        <f>'IMD 2016 - Entrada'!R249+'IMD 2016 - Salida'!R249</f>
        <v>48</v>
      </c>
      <c r="S249" s="12">
        <f>'IMD 2016 - Entrada'!S249+'IMD 2016 - Salida'!S249</f>
        <v>8</v>
      </c>
      <c r="T249" s="12">
        <f>'IMD 2016 - Entrada'!T249+'IMD 2016 - Salida'!T249</f>
        <v>2</v>
      </c>
      <c r="U249" s="12">
        <f>'IMD 2016 - Entrada'!U249+'IMD 2016 - Salida'!U249</f>
        <v>4</v>
      </c>
      <c r="V249" s="12">
        <f>'IMD 2016 - Entrada'!V249+'IMD 2016 - Salida'!V249</f>
        <v>1</v>
      </c>
      <c r="W249" s="12">
        <f>'IMD 2016 - Entrada'!W249+'IMD 2016 - Salida'!W249</f>
        <v>41</v>
      </c>
      <c r="X249" s="12">
        <f>'IMD 2016 - Entrada'!X249+'IMD 2016 - Salida'!X249</f>
        <v>0</v>
      </c>
      <c r="Y249" s="12">
        <f>'IMD 2016 - Entrada'!Y249+'IMD 2016 - Salida'!Y249</f>
        <v>4</v>
      </c>
      <c r="Z249" s="12">
        <f>'IMD 2016 - Entrada'!Z249+'IMD 2016 - Salida'!Z249</f>
        <v>0</v>
      </c>
      <c r="AA249" s="12">
        <f>'IMD 2016 - Entrada'!AA249+'IMD 2016 - Salida'!AA249</f>
        <v>4</v>
      </c>
      <c r="AB249" s="12">
        <f>'IMD 2016 - Entrada'!AB249+'IMD 2016 - Salida'!AB249</f>
        <v>0</v>
      </c>
      <c r="AC249" s="10" t="str">
        <f t="shared" si="20"/>
        <v>Apurímac</v>
      </c>
    </row>
    <row r="250" spans="2:29" s="18" customFormat="1" x14ac:dyDescent="0.15">
      <c r="B250" s="9">
        <f t="shared" si="21"/>
        <v>244</v>
      </c>
      <c r="C250" s="9" t="s">
        <v>1493</v>
      </c>
      <c r="D250" s="10" t="str">
        <f t="shared" si="24"/>
        <v>Alfapata</v>
      </c>
      <c r="E250" s="10" t="str">
        <f t="shared" si="24"/>
        <v>Dv. Kishuara Baja</v>
      </c>
      <c r="F250" s="10" t="str">
        <f t="shared" si="24"/>
        <v>Dv. Pichiupata</v>
      </c>
      <c r="G250" s="9" t="str">
        <f t="shared" si="24"/>
        <v>PE03S</v>
      </c>
      <c r="H250" s="11">
        <f t="shared" si="19"/>
        <v>68</v>
      </c>
      <c r="I250" s="12">
        <f>'IMD 2016 - Entrada'!I250+'IMD 2016 - Salida'!I250</f>
        <v>5</v>
      </c>
      <c r="J250" s="12">
        <f>'IMD 2016 - Entrada'!J250+'IMD 2016 - Salida'!J250</f>
        <v>16</v>
      </c>
      <c r="K250" s="12">
        <f>'IMD 2016 - Entrada'!K250+'IMD 2016 - Salida'!K250</f>
        <v>10</v>
      </c>
      <c r="L250" s="12">
        <f>'IMD 2016 - Entrada'!L250+'IMD 2016 - Salida'!L250</f>
        <v>0</v>
      </c>
      <c r="M250" s="12">
        <f>'IMD 2016 - Entrada'!M250+'IMD 2016 - Salida'!M250</f>
        <v>2</v>
      </c>
      <c r="N250" s="12">
        <f>'IMD 2016 - Entrada'!N250+'IMD 2016 - Salida'!N250</f>
        <v>0</v>
      </c>
      <c r="O250" s="12">
        <f>'IMD 2016 - Entrada'!O250+'IMD 2016 - Salida'!O250</f>
        <v>0</v>
      </c>
      <c r="P250" s="12">
        <f>'IMD 2016 - Entrada'!P250+'IMD 2016 - Salida'!P250</f>
        <v>0</v>
      </c>
      <c r="Q250" s="12">
        <f>'IMD 2016 - Entrada'!Q250+'IMD 2016 - Salida'!Q250</f>
        <v>21</v>
      </c>
      <c r="R250" s="12">
        <f>'IMD 2016 - Entrada'!R250+'IMD 2016 - Salida'!R250</f>
        <v>5</v>
      </c>
      <c r="S250" s="12">
        <f>'IMD 2016 - Entrada'!S250+'IMD 2016 - Salida'!S250</f>
        <v>1</v>
      </c>
      <c r="T250" s="12">
        <f>'IMD 2016 - Entrada'!T250+'IMD 2016 - Salida'!T250</f>
        <v>0</v>
      </c>
      <c r="U250" s="12">
        <f>'IMD 2016 - Entrada'!U250+'IMD 2016 - Salida'!U250</f>
        <v>0</v>
      </c>
      <c r="V250" s="12">
        <f>'IMD 2016 - Entrada'!V250+'IMD 2016 - Salida'!V250</f>
        <v>1</v>
      </c>
      <c r="W250" s="12">
        <f>'IMD 2016 - Entrada'!W250+'IMD 2016 - Salida'!W250</f>
        <v>7</v>
      </c>
      <c r="X250" s="12">
        <f>'IMD 2016 - Entrada'!X250+'IMD 2016 - Salida'!X250</f>
        <v>0</v>
      </c>
      <c r="Y250" s="12">
        <f>'IMD 2016 - Entrada'!Y250+'IMD 2016 - Salida'!Y250</f>
        <v>0</v>
      </c>
      <c r="Z250" s="12">
        <f>'IMD 2016 - Entrada'!Z250+'IMD 2016 - Salida'!Z250</f>
        <v>0</v>
      </c>
      <c r="AA250" s="12">
        <f>'IMD 2016 - Entrada'!AA250+'IMD 2016 - Salida'!AA250</f>
        <v>0</v>
      </c>
      <c r="AB250" s="12">
        <f>'IMD 2016 - Entrada'!AB250+'IMD 2016 - Salida'!AB250</f>
        <v>0</v>
      </c>
      <c r="AC250" s="10" t="str">
        <f t="shared" si="20"/>
        <v>Apurímac</v>
      </c>
    </row>
    <row r="251" spans="2:29" s="18" customFormat="1" x14ac:dyDescent="0.15">
      <c r="B251" s="9">
        <f t="shared" si="21"/>
        <v>245</v>
      </c>
      <c r="C251" s="9" t="s">
        <v>1499</v>
      </c>
      <c r="D251" s="10" t="str">
        <f t="shared" si="24"/>
        <v>Huancarama</v>
      </c>
      <c r="E251" s="10" t="str">
        <f t="shared" si="24"/>
        <v>Huancarama</v>
      </c>
      <c r="F251" s="10" t="str">
        <f t="shared" si="24"/>
        <v>Sotapa Pararani</v>
      </c>
      <c r="G251" s="9" t="str">
        <f t="shared" si="24"/>
        <v>PE3SE</v>
      </c>
      <c r="H251" s="11">
        <f t="shared" si="19"/>
        <v>644</v>
      </c>
      <c r="I251" s="12">
        <f>'IMD 2016 - Entrada'!I251+'IMD 2016 - Salida'!I251</f>
        <v>122</v>
      </c>
      <c r="J251" s="12">
        <f>'IMD 2016 - Entrada'!J251+'IMD 2016 - Salida'!J251</f>
        <v>72</v>
      </c>
      <c r="K251" s="12">
        <f>'IMD 2016 - Entrada'!K251+'IMD 2016 - Salida'!K251</f>
        <v>100</v>
      </c>
      <c r="L251" s="12">
        <f>'IMD 2016 - Entrada'!L251+'IMD 2016 - Salida'!L251</f>
        <v>34</v>
      </c>
      <c r="M251" s="12">
        <f>'IMD 2016 - Entrada'!M251+'IMD 2016 - Salida'!M251</f>
        <v>155</v>
      </c>
      <c r="N251" s="12">
        <f>'IMD 2016 - Entrada'!N251+'IMD 2016 - Salida'!N251</f>
        <v>2</v>
      </c>
      <c r="O251" s="12">
        <f>'IMD 2016 - Entrada'!O251+'IMD 2016 - Salida'!O251</f>
        <v>5</v>
      </c>
      <c r="P251" s="12">
        <f>'IMD 2016 - Entrada'!P251+'IMD 2016 - Salida'!P251</f>
        <v>10</v>
      </c>
      <c r="Q251" s="12">
        <f>'IMD 2016 - Entrada'!Q251+'IMD 2016 - Salida'!Q251</f>
        <v>70</v>
      </c>
      <c r="R251" s="12">
        <f>'IMD 2016 - Entrada'!R251+'IMD 2016 - Salida'!R251</f>
        <v>32</v>
      </c>
      <c r="S251" s="12">
        <f>'IMD 2016 - Entrada'!S251+'IMD 2016 - Salida'!S251</f>
        <v>2</v>
      </c>
      <c r="T251" s="12">
        <f>'IMD 2016 - Entrada'!T251+'IMD 2016 - Salida'!T251</f>
        <v>0</v>
      </c>
      <c r="U251" s="12">
        <f>'IMD 2016 - Entrada'!U251+'IMD 2016 - Salida'!U251</f>
        <v>3</v>
      </c>
      <c r="V251" s="12">
        <f>'IMD 2016 - Entrada'!V251+'IMD 2016 - Salida'!V251</f>
        <v>1</v>
      </c>
      <c r="W251" s="12">
        <f>'IMD 2016 - Entrada'!W251+'IMD 2016 - Salida'!W251</f>
        <v>34</v>
      </c>
      <c r="X251" s="12">
        <f>'IMD 2016 - Entrada'!X251+'IMD 2016 - Salida'!X251</f>
        <v>0</v>
      </c>
      <c r="Y251" s="12">
        <f>'IMD 2016 - Entrada'!Y251+'IMD 2016 - Salida'!Y251</f>
        <v>1</v>
      </c>
      <c r="Z251" s="12">
        <f>'IMD 2016 - Entrada'!Z251+'IMD 2016 - Salida'!Z251</f>
        <v>1</v>
      </c>
      <c r="AA251" s="12">
        <f>'IMD 2016 - Entrada'!AA251+'IMD 2016 - Salida'!AA251</f>
        <v>0</v>
      </c>
      <c r="AB251" s="12">
        <f>'IMD 2016 - Entrada'!AB251+'IMD 2016 - Salida'!AB251</f>
        <v>0</v>
      </c>
      <c r="AC251" s="10" t="str">
        <f t="shared" si="20"/>
        <v>Apurímac</v>
      </c>
    </row>
    <row r="252" spans="2:29" s="18" customFormat="1" x14ac:dyDescent="0.15">
      <c r="B252" s="9">
        <f t="shared" si="21"/>
        <v>246</v>
      </c>
      <c r="C252" s="9" t="s">
        <v>1502</v>
      </c>
      <c r="D252" s="10" t="str">
        <f t="shared" si="24"/>
        <v>Auquibamba</v>
      </c>
      <c r="E252" s="10" t="str">
        <f t="shared" si="24"/>
        <v>Auquibamba</v>
      </c>
      <c r="F252" s="10" t="str">
        <f t="shared" si="24"/>
        <v>Dv. Pte. Pachachaca</v>
      </c>
      <c r="G252" s="9" t="str">
        <f t="shared" si="24"/>
        <v>PE03S</v>
      </c>
      <c r="H252" s="11">
        <f t="shared" si="19"/>
        <v>704</v>
      </c>
      <c r="I252" s="12">
        <f>'IMD 2016 - Entrada'!I252+'IMD 2016 - Salida'!I252</f>
        <v>107</v>
      </c>
      <c r="J252" s="12">
        <f>'IMD 2016 - Entrada'!J252+'IMD 2016 - Salida'!J252</f>
        <v>100</v>
      </c>
      <c r="K252" s="12">
        <f>'IMD 2016 - Entrada'!K252+'IMD 2016 - Salida'!K252</f>
        <v>114</v>
      </c>
      <c r="L252" s="12">
        <f>'IMD 2016 - Entrada'!L252+'IMD 2016 - Salida'!L252</f>
        <v>48</v>
      </c>
      <c r="M252" s="12">
        <f>'IMD 2016 - Entrada'!M252+'IMD 2016 - Salida'!M252</f>
        <v>149</v>
      </c>
      <c r="N252" s="12">
        <f>'IMD 2016 - Entrada'!N252+'IMD 2016 - Salida'!N252</f>
        <v>0</v>
      </c>
      <c r="O252" s="12">
        <f>'IMD 2016 - Entrada'!O252+'IMD 2016 - Salida'!O252</f>
        <v>4</v>
      </c>
      <c r="P252" s="12">
        <f>'IMD 2016 - Entrada'!P252+'IMD 2016 - Salida'!P252</f>
        <v>6</v>
      </c>
      <c r="Q252" s="12">
        <f>'IMD 2016 - Entrada'!Q252+'IMD 2016 - Salida'!Q252</f>
        <v>99</v>
      </c>
      <c r="R252" s="12">
        <f>'IMD 2016 - Entrada'!R252+'IMD 2016 - Salida'!R252</f>
        <v>32</v>
      </c>
      <c r="S252" s="12">
        <f>'IMD 2016 - Entrada'!S252+'IMD 2016 - Salida'!S252</f>
        <v>3</v>
      </c>
      <c r="T252" s="12">
        <f>'IMD 2016 - Entrada'!T252+'IMD 2016 - Salida'!T252</f>
        <v>0</v>
      </c>
      <c r="U252" s="12">
        <f>'IMD 2016 - Entrada'!U252+'IMD 2016 - Salida'!U252</f>
        <v>1</v>
      </c>
      <c r="V252" s="12">
        <f>'IMD 2016 - Entrada'!V252+'IMD 2016 - Salida'!V252</f>
        <v>2</v>
      </c>
      <c r="W252" s="12">
        <f>'IMD 2016 - Entrada'!W252+'IMD 2016 - Salida'!W252</f>
        <v>38</v>
      </c>
      <c r="X252" s="12">
        <f>'IMD 2016 - Entrada'!X252+'IMD 2016 - Salida'!X252</f>
        <v>0</v>
      </c>
      <c r="Y252" s="12">
        <f>'IMD 2016 - Entrada'!Y252+'IMD 2016 - Salida'!Y252</f>
        <v>0</v>
      </c>
      <c r="Z252" s="12">
        <f>'IMD 2016 - Entrada'!Z252+'IMD 2016 - Salida'!Z252</f>
        <v>1</v>
      </c>
      <c r="AA252" s="12">
        <f>'IMD 2016 - Entrada'!AA252+'IMD 2016 - Salida'!AA252</f>
        <v>0</v>
      </c>
      <c r="AB252" s="12">
        <f>'IMD 2016 - Entrada'!AB252+'IMD 2016 - Salida'!AB252</f>
        <v>0</v>
      </c>
      <c r="AC252" s="10" t="str">
        <f t="shared" si="20"/>
        <v>Apurímac</v>
      </c>
    </row>
    <row r="253" spans="2:29" s="18" customFormat="1" x14ac:dyDescent="0.15">
      <c r="B253" s="9">
        <f t="shared" si="21"/>
        <v>247</v>
      </c>
      <c r="C253" s="9" t="s">
        <v>1507</v>
      </c>
      <c r="D253" s="10" t="str">
        <f t="shared" si="24"/>
        <v>Cataruse</v>
      </c>
      <c r="E253" s="10" t="str">
        <f t="shared" si="24"/>
        <v>Abra Chicurune</v>
      </c>
      <c r="F253" s="10" t="str">
        <f t="shared" si="24"/>
        <v>Cotaruse</v>
      </c>
      <c r="G253" s="9" t="str">
        <f t="shared" si="24"/>
        <v>PE30A</v>
      </c>
      <c r="H253" s="11">
        <f t="shared" si="19"/>
        <v>591</v>
      </c>
      <c r="I253" s="12">
        <f>'IMD 2016 - Entrada'!I253+'IMD 2016 - Salida'!I253</f>
        <v>52</v>
      </c>
      <c r="J253" s="12">
        <f>'IMD 2016 - Entrada'!J253+'IMD 2016 - Salida'!J253</f>
        <v>41</v>
      </c>
      <c r="K253" s="12">
        <f>'IMD 2016 - Entrada'!K253+'IMD 2016 - Salida'!K253</f>
        <v>79</v>
      </c>
      <c r="L253" s="12">
        <f>'IMD 2016 - Entrada'!L253+'IMD 2016 - Salida'!L253</f>
        <v>17</v>
      </c>
      <c r="M253" s="12">
        <f>'IMD 2016 - Entrada'!M253+'IMD 2016 - Salida'!M253</f>
        <v>33</v>
      </c>
      <c r="N253" s="12">
        <f>'IMD 2016 - Entrada'!N253+'IMD 2016 - Salida'!N253</f>
        <v>4</v>
      </c>
      <c r="O253" s="12">
        <f>'IMD 2016 - Entrada'!O253+'IMD 2016 - Salida'!O253</f>
        <v>9</v>
      </c>
      <c r="P253" s="12">
        <f>'IMD 2016 - Entrada'!P253+'IMD 2016 - Salida'!P253</f>
        <v>59</v>
      </c>
      <c r="Q253" s="12">
        <f>'IMD 2016 - Entrada'!Q253+'IMD 2016 - Salida'!Q253</f>
        <v>50</v>
      </c>
      <c r="R253" s="12">
        <f>'IMD 2016 - Entrada'!R253+'IMD 2016 - Salida'!R253</f>
        <v>67</v>
      </c>
      <c r="S253" s="12">
        <f>'IMD 2016 - Entrada'!S253+'IMD 2016 - Salida'!S253</f>
        <v>13</v>
      </c>
      <c r="T253" s="12">
        <f>'IMD 2016 - Entrada'!T253+'IMD 2016 - Salida'!T253</f>
        <v>5</v>
      </c>
      <c r="U253" s="12">
        <f>'IMD 2016 - Entrada'!U253+'IMD 2016 - Salida'!U253</f>
        <v>6</v>
      </c>
      <c r="V253" s="12">
        <f>'IMD 2016 - Entrada'!V253+'IMD 2016 - Salida'!V253</f>
        <v>10</v>
      </c>
      <c r="W253" s="12">
        <f>'IMD 2016 - Entrada'!W253+'IMD 2016 - Salida'!W253</f>
        <v>122</v>
      </c>
      <c r="X253" s="12">
        <f>'IMD 2016 - Entrada'!X253+'IMD 2016 - Salida'!X253</f>
        <v>2</v>
      </c>
      <c r="Y253" s="12">
        <f>'IMD 2016 - Entrada'!Y253+'IMD 2016 - Salida'!Y253</f>
        <v>2</v>
      </c>
      <c r="Z253" s="12">
        <f>'IMD 2016 - Entrada'!Z253+'IMD 2016 - Salida'!Z253</f>
        <v>5</v>
      </c>
      <c r="AA253" s="12">
        <f>'IMD 2016 - Entrada'!AA253+'IMD 2016 - Salida'!AA253</f>
        <v>15</v>
      </c>
      <c r="AB253" s="12">
        <f>'IMD 2016 - Entrada'!AB253+'IMD 2016 - Salida'!AB253</f>
        <v>0</v>
      </c>
      <c r="AC253" s="10" t="str">
        <f t="shared" si="20"/>
        <v>Apurímac</v>
      </c>
    </row>
    <row r="254" spans="2:29" s="18" customFormat="1" x14ac:dyDescent="0.15">
      <c r="B254" s="9">
        <f t="shared" si="21"/>
        <v>248</v>
      </c>
      <c r="C254" s="9" t="s">
        <v>1513</v>
      </c>
      <c r="D254" s="10" t="str">
        <f t="shared" si="24"/>
        <v>Chontay</v>
      </c>
      <c r="E254" s="10" t="str">
        <f t="shared" si="24"/>
        <v>Casinchihua</v>
      </c>
      <c r="F254" s="10" t="str">
        <f t="shared" si="24"/>
        <v>Chontay</v>
      </c>
      <c r="G254" s="9" t="str">
        <f t="shared" si="24"/>
        <v>PE30A</v>
      </c>
      <c r="H254" s="11">
        <f t="shared" si="19"/>
        <v>1325</v>
      </c>
      <c r="I254" s="12">
        <f>'IMD 2016 - Entrada'!I254+'IMD 2016 - Salida'!I254</f>
        <v>152</v>
      </c>
      <c r="J254" s="12">
        <f>'IMD 2016 - Entrada'!J254+'IMD 2016 - Salida'!J254</f>
        <v>112</v>
      </c>
      <c r="K254" s="12">
        <f>'IMD 2016 - Entrada'!K254+'IMD 2016 - Salida'!K254</f>
        <v>219</v>
      </c>
      <c r="L254" s="12">
        <f>'IMD 2016 - Entrada'!L254+'IMD 2016 - Salida'!L254</f>
        <v>40</v>
      </c>
      <c r="M254" s="12">
        <f>'IMD 2016 - Entrada'!M254+'IMD 2016 - Salida'!M254</f>
        <v>315</v>
      </c>
      <c r="N254" s="12">
        <f>'IMD 2016 - Entrada'!N254+'IMD 2016 - Salida'!N254</f>
        <v>13</v>
      </c>
      <c r="O254" s="12">
        <f>'IMD 2016 - Entrada'!O254+'IMD 2016 - Salida'!O254</f>
        <v>4</v>
      </c>
      <c r="P254" s="12">
        <f>'IMD 2016 - Entrada'!P254+'IMD 2016 - Salida'!P254</f>
        <v>57</v>
      </c>
      <c r="Q254" s="12">
        <f>'IMD 2016 - Entrada'!Q254+'IMD 2016 - Salida'!Q254</f>
        <v>159</v>
      </c>
      <c r="R254" s="12">
        <f>'IMD 2016 - Entrada'!R254+'IMD 2016 - Salida'!R254</f>
        <v>94</v>
      </c>
      <c r="S254" s="12">
        <f>'IMD 2016 - Entrada'!S254+'IMD 2016 - Salida'!S254</f>
        <v>5</v>
      </c>
      <c r="T254" s="12">
        <f>'IMD 2016 - Entrada'!T254+'IMD 2016 - Salida'!T254</f>
        <v>0</v>
      </c>
      <c r="U254" s="12">
        <f>'IMD 2016 - Entrada'!U254+'IMD 2016 - Salida'!U254</f>
        <v>3</v>
      </c>
      <c r="V254" s="12">
        <f>'IMD 2016 - Entrada'!V254+'IMD 2016 - Salida'!V254</f>
        <v>10</v>
      </c>
      <c r="W254" s="12">
        <f>'IMD 2016 - Entrada'!W254+'IMD 2016 - Salida'!W254</f>
        <v>131</v>
      </c>
      <c r="X254" s="12">
        <f>'IMD 2016 - Entrada'!X254+'IMD 2016 - Salida'!X254</f>
        <v>0</v>
      </c>
      <c r="Y254" s="12">
        <f>'IMD 2016 - Entrada'!Y254+'IMD 2016 - Salida'!Y254</f>
        <v>3</v>
      </c>
      <c r="Z254" s="12">
        <f>'IMD 2016 - Entrada'!Z254+'IMD 2016 - Salida'!Z254</f>
        <v>8</v>
      </c>
      <c r="AA254" s="12">
        <f>'IMD 2016 - Entrada'!AA254+'IMD 2016 - Salida'!AA254</f>
        <v>0</v>
      </c>
      <c r="AB254" s="12">
        <f>'IMD 2016 - Entrada'!AB254+'IMD 2016 - Salida'!AB254</f>
        <v>0</v>
      </c>
      <c r="AC254" s="10" t="str">
        <f t="shared" si="20"/>
        <v>Apurímac</v>
      </c>
    </row>
    <row r="255" spans="2:29" s="18" customFormat="1" x14ac:dyDescent="0.15">
      <c r="B255" s="9">
        <f t="shared" si="21"/>
        <v>249</v>
      </c>
      <c r="C255" s="9" t="s">
        <v>1518</v>
      </c>
      <c r="D255" s="10" t="str">
        <f t="shared" si="24"/>
        <v>Vilcabamba</v>
      </c>
      <c r="E255" s="10" t="str">
        <f t="shared" si="24"/>
        <v>Chuquibambilla</v>
      </c>
      <c r="F255" s="10" t="str">
        <f t="shared" si="24"/>
        <v>Ayrihuanca (Emp. AP-104)</v>
      </c>
      <c r="G255" s="9" t="str">
        <f t="shared" si="24"/>
        <v>PE3SF</v>
      </c>
      <c r="H255" s="11">
        <f t="shared" si="19"/>
        <v>235</v>
      </c>
      <c r="I255" s="12">
        <f>'IMD 2016 - Entrada'!I255+'IMD 2016 - Salida'!I255</f>
        <v>8</v>
      </c>
      <c r="J255" s="12">
        <f>'IMD 2016 - Entrada'!J255+'IMD 2016 - Salida'!J255</f>
        <v>46</v>
      </c>
      <c r="K255" s="12">
        <f>'IMD 2016 - Entrada'!K255+'IMD 2016 - Salida'!K255</f>
        <v>76</v>
      </c>
      <c r="L255" s="12">
        <f>'IMD 2016 - Entrada'!L255+'IMD 2016 - Salida'!L255</f>
        <v>7</v>
      </c>
      <c r="M255" s="12">
        <f>'IMD 2016 - Entrada'!M255+'IMD 2016 - Salida'!M255</f>
        <v>43</v>
      </c>
      <c r="N255" s="12">
        <f>'IMD 2016 - Entrada'!N255+'IMD 2016 - Salida'!N255</f>
        <v>0</v>
      </c>
      <c r="O255" s="12">
        <f>'IMD 2016 - Entrada'!O255+'IMD 2016 - Salida'!O255</f>
        <v>0</v>
      </c>
      <c r="P255" s="12">
        <f>'IMD 2016 - Entrada'!P255+'IMD 2016 - Salida'!P255</f>
        <v>0</v>
      </c>
      <c r="Q255" s="12">
        <f>'IMD 2016 - Entrada'!Q255+'IMD 2016 - Salida'!Q255</f>
        <v>45</v>
      </c>
      <c r="R255" s="12">
        <f>'IMD 2016 - Entrada'!R255+'IMD 2016 - Salida'!R255</f>
        <v>10</v>
      </c>
      <c r="S255" s="12">
        <f>'IMD 2016 - Entrada'!S255+'IMD 2016 - Salida'!S255</f>
        <v>0</v>
      </c>
      <c r="T255" s="12">
        <f>'IMD 2016 - Entrada'!T255+'IMD 2016 - Salida'!T255</f>
        <v>0</v>
      </c>
      <c r="U255" s="12">
        <f>'IMD 2016 - Entrada'!U255+'IMD 2016 - Salida'!U255</f>
        <v>0</v>
      </c>
      <c r="V255" s="12">
        <f>'IMD 2016 - Entrada'!V255+'IMD 2016 - Salida'!V255</f>
        <v>0</v>
      </c>
      <c r="W255" s="12">
        <f>'IMD 2016 - Entrada'!W255+'IMD 2016 - Salida'!W255</f>
        <v>0</v>
      </c>
      <c r="X255" s="12">
        <f>'IMD 2016 - Entrada'!X255+'IMD 2016 - Salida'!X255</f>
        <v>0</v>
      </c>
      <c r="Y255" s="12">
        <f>'IMD 2016 - Entrada'!Y255+'IMD 2016 - Salida'!Y255</f>
        <v>0</v>
      </c>
      <c r="Z255" s="12">
        <f>'IMD 2016 - Entrada'!Z255+'IMD 2016 - Salida'!Z255</f>
        <v>0</v>
      </c>
      <c r="AA255" s="12">
        <f>'IMD 2016 - Entrada'!AA255+'IMD 2016 - Salida'!AA255</f>
        <v>0</v>
      </c>
      <c r="AB255" s="12">
        <f>'IMD 2016 - Entrada'!AB255+'IMD 2016 - Salida'!AB255</f>
        <v>0</v>
      </c>
      <c r="AC255" s="10" t="str">
        <f t="shared" si="20"/>
        <v>Apurímac</v>
      </c>
    </row>
    <row r="256" spans="2:29" s="18" customFormat="1" x14ac:dyDescent="0.15">
      <c r="B256" s="9">
        <f t="shared" si="21"/>
        <v>250</v>
      </c>
      <c r="C256" s="9" t="s">
        <v>1525</v>
      </c>
      <c r="D256" s="10" t="str">
        <f t="shared" si="24"/>
        <v>Andahuaylas</v>
      </c>
      <c r="E256" s="10" t="str">
        <f t="shared" si="24"/>
        <v>Huancabamba</v>
      </c>
      <c r="F256" s="10" t="str">
        <f t="shared" si="24"/>
        <v>San Jerónimo (Andahuaylas)</v>
      </c>
      <c r="G256" s="9" t="str">
        <f t="shared" si="24"/>
        <v>PE30B</v>
      </c>
      <c r="H256" s="11">
        <f t="shared" si="19"/>
        <v>461</v>
      </c>
      <c r="I256" s="12">
        <f>'IMD 2016 - Entrada'!I256+'IMD 2016 - Salida'!I256</f>
        <v>28</v>
      </c>
      <c r="J256" s="12">
        <f>'IMD 2016 - Entrada'!J256+'IMD 2016 - Salida'!J256</f>
        <v>80</v>
      </c>
      <c r="K256" s="12">
        <f>'IMD 2016 - Entrada'!K256+'IMD 2016 - Salida'!K256</f>
        <v>75</v>
      </c>
      <c r="L256" s="12">
        <f>'IMD 2016 - Entrada'!L256+'IMD 2016 - Salida'!L256</f>
        <v>5</v>
      </c>
      <c r="M256" s="12">
        <f>'IMD 2016 - Entrada'!M256+'IMD 2016 - Salida'!M256</f>
        <v>159</v>
      </c>
      <c r="N256" s="12">
        <f>'IMD 2016 - Entrada'!N256+'IMD 2016 - Salida'!N256</f>
        <v>1</v>
      </c>
      <c r="O256" s="12">
        <f>'IMD 2016 - Entrada'!O256+'IMD 2016 - Salida'!O256</f>
        <v>0</v>
      </c>
      <c r="P256" s="12">
        <f>'IMD 2016 - Entrada'!P256+'IMD 2016 - Salida'!P256</f>
        <v>0</v>
      </c>
      <c r="Q256" s="12">
        <f>'IMD 2016 - Entrada'!Q256+'IMD 2016 - Salida'!Q256</f>
        <v>110</v>
      </c>
      <c r="R256" s="12">
        <f>'IMD 2016 - Entrada'!R256+'IMD 2016 - Salida'!R256</f>
        <v>3</v>
      </c>
      <c r="S256" s="12">
        <f>'IMD 2016 - Entrada'!S256+'IMD 2016 - Salida'!S256</f>
        <v>0</v>
      </c>
      <c r="T256" s="12">
        <f>'IMD 2016 - Entrada'!T256+'IMD 2016 - Salida'!T256</f>
        <v>0</v>
      </c>
      <c r="U256" s="12">
        <f>'IMD 2016 - Entrada'!U256+'IMD 2016 - Salida'!U256</f>
        <v>0</v>
      </c>
      <c r="V256" s="12">
        <f>'IMD 2016 - Entrada'!V256+'IMD 2016 - Salida'!V256</f>
        <v>0</v>
      </c>
      <c r="W256" s="12">
        <f>'IMD 2016 - Entrada'!W256+'IMD 2016 - Salida'!W256</f>
        <v>0</v>
      </c>
      <c r="X256" s="12">
        <f>'IMD 2016 - Entrada'!X256+'IMD 2016 - Salida'!X256</f>
        <v>0</v>
      </c>
      <c r="Y256" s="12">
        <f>'IMD 2016 - Entrada'!Y256+'IMD 2016 - Salida'!Y256</f>
        <v>0</v>
      </c>
      <c r="Z256" s="12">
        <f>'IMD 2016 - Entrada'!Z256+'IMD 2016 - Salida'!Z256</f>
        <v>0</v>
      </c>
      <c r="AA256" s="12">
        <f>'IMD 2016 - Entrada'!AA256+'IMD 2016 - Salida'!AA256</f>
        <v>0</v>
      </c>
      <c r="AB256" s="12">
        <f>'IMD 2016 - Entrada'!AB256+'IMD 2016 - Salida'!AB256</f>
        <v>0</v>
      </c>
      <c r="AC256" s="10" t="str">
        <f t="shared" si="20"/>
        <v>Apurímac</v>
      </c>
    </row>
    <row r="257" spans="2:29" s="18" customFormat="1" x14ac:dyDescent="0.15">
      <c r="B257" s="9">
        <f t="shared" si="21"/>
        <v>251</v>
      </c>
      <c r="C257" s="9" t="s">
        <v>1532</v>
      </c>
      <c r="D257" s="10" t="str">
        <f t="shared" si="24"/>
        <v>Pampachiri</v>
      </c>
      <c r="E257" s="10" t="str">
        <f t="shared" si="24"/>
        <v>Pampachiri</v>
      </c>
      <c r="F257" s="10" t="str">
        <f t="shared" si="24"/>
        <v>Abra Campanayoc</v>
      </c>
      <c r="G257" s="9" t="str">
        <f t="shared" si="24"/>
        <v>PE30B</v>
      </c>
      <c r="H257" s="11">
        <f t="shared" si="19"/>
        <v>67</v>
      </c>
      <c r="I257" s="12">
        <f>'IMD 2016 - Entrada'!I257+'IMD 2016 - Salida'!I257</f>
        <v>1</v>
      </c>
      <c r="J257" s="12">
        <f>'IMD 2016 - Entrada'!J257+'IMD 2016 - Salida'!J257</f>
        <v>6</v>
      </c>
      <c r="K257" s="12">
        <f>'IMD 2016 - Entrada'!K257+'IMD 2016 - Salida'!K257</f>
        <v>19</v>
      </c>
      <c r="L257" s="12">
        <f>'IMD 2016 - Entrada'!L257+'IMD 2016 - Salida'!L257</f>
        <v>1</v>
      </c>
      <c r="M257" s="12">
        <f>'IMD 2016 - Entrada'!M257+'IMD 2016 - Salida'!M257</f>
        <v>13</v>
      </c>
      <c r="N257" s="12">
        <f>'IMD 2016 - Entrada'!N257+'IMD 2016 - Salida'!N257</f>
        <v>1</v>
      </c>
      <c r="O257" s="12">
        <f>'IMD 2016 - Entrada'!O257+'IMD 2016 - Salida'!O257</f>
        <v>1</v>
      </c>
      <c r="P257" s="12">
        <f>'IMD 2016 - Entrada'!P257+'IMD 2016 - Salida'!P257</f>
        <v>0</v>
      </c>
      <c r="Q257" s="12">
        <f>'IMD 2016 - Entrada'!Q257+'IMD 2016 - Salida'!Q257</f>
        <v>18</v>
      </c>
      <c r="R257" s="12">
        <f>'IMD 2016 - Entrada'!R257+'IMD 2016 - Salida'!R257</f>
        <v>7</v>
      </c>
      <c r="S257" s="12">
        <f>'IMD 2016 - Entrada'!S257+'IMD 2016 - Salida'!S257</f>
        <v>0</v>
      </c>
      <c r="T257" s="12">
        <f>'IMD 2016 - Entrada'!T257+'IMD 2016 - Salida'!T257</f>
        <v>0</v>
      </c>
      <c r="U257" s="12">
        <f>'IMD 2016 - Entrada'!U257+'IMD 2016 - Salida'!U257</f>
        <v>0</v>
      </c>
      <c r="V257" s="12">
        <f>'IMD 2016 - Entrada'!V257+'IMD 2016 - Salida'!V257</f>
        <v>0</v>
      </c>
      <c r="W257" s="12">
        <f>'IMD 2016 - Entrada'!W257+'IMD 2016 - Salida'!W257</f>
        <v>0</v>
      </c>
      <c r="X257" s="12">
        <f>'IMD 2016 - Entrada'!X257+'IMD 2016 - Salida'!X257</f>
        <v>0</v>
      </c>
      <c r="Y257" s="12">
        <f>'IMD 2016 - Entrada'!Y257+'IMD 2016 - Salida'!Y257</f>
        <v>0</v>
      </c>
      <c r="Z257" s="12">
        <f>'IMD 2016 - Entrada'!Z257+'IMD 2016 - Salida'!Z257</f>
        <v>0</v>
      </c>
      <c r="AA257" s="12">
        <f>'IMD 2016 - Entrada'!AA257+'IMD 2016 - Salida'!AA257</f>
        <v>0</v>
      </c>
      <c r="AB257" s="12">
        <f>'IMD 2016 - Entrada'!AB257+'IMD 2016 - Salida'!AB257</f>
        <v>0</v>
      </c>
      <c r="AC257" s="10" t="str">
        <f t="shared" si="20"/>
        <v>Apurímac</v>
      </c>
    </row>
    <row r="258" spans="2:29" s="18" customFormat="1" x14ac:dyDescent="0.15">
      <c r="B258" s="9">
        <f t="shared" si="21"/>
        <v>252</v>
      </c>
      <c r="C258" s="9" t="s">
        <v>1537</v>
      </c>
      <c r="D258" s="10" t="str">
        <f t="shared" si="24"/>
        <v>Limatambo</v>
      </c>
      <c r="E258" s="10" t="str">
        <f t="shared" si="24"/>
        <v>Los Licenciados</v>
      </c>
      <c r="F258" s="10" t="str">
        <f t="shared" si="24"/>
        <v>Dv. Cotabambas (PE-03S/PE-3SE)</v>
      </c>
      <c r="G258" s="9" t="str">
        <f t="shared" si="24"/>
        <v>PE03S</v>
      </c>
      <c r="H258" s="11">
        <f t="shared" si="19"/>
        <v>2590</v>
      </c>
      <c r="I258" s="12">
        <f>'IMD 2016 - Entrada'!I258+'IMD 2016 - Salida'!I258</f>
        <v>611</v>
      </c>
      <c r="J258" s="12">
        <f>'IMD 2016 - Entrada'!J258+'IMD 2016 - Salida'!J258</f>
        <v>494</v>
      </c>
      <c r="K258" s="12">
        <f>'IMD 2016 - Entrada'!K258+'IMD 2016 - Salida'!K258</f>
        <v>287</v>
      </c>
      <c r="L258" s="12">
        <f>'IMD 2016 - Entrada'!L258+'IMD 2016 - Salida'!L258</f>
        <v>171</v>
      </c>
      <c r="M258" s="12">
        <f>'IMD 2016 - Entrada'!M258+'IMD 2016 - Salida'!M258</f>
        <v>386</v>
      </c>
      <c r="N258" s="12">
        <f>'IMD 2016 - Entrada'!N258+'IMD 2016 - Salida'!N258</f>
        <v>10</v>
      </c>
      <c r="O258" s="12">
        <f>'IMD 2016 - Entrada'!O258+'IMD 2016 - Salida'!O258</f>
        <v>21</v>
      </c>
      <c r="P258" s="12">
        <f>'IMD 2016 - Entrada'!P258+'IMD 2016 - Salida'!P258</f>
        <v>71</v>
      </c>
      <c r="Q258" s="12">
        <f>'IMD 2016 - Entrada'!Q258+'IMD 2016 - Salida'!Q258</f>
        <v>242</v>
      </c>
      <c r="R258" s="12">
        <f>'IMD 2016 - Entrada'!R258+'IMD 2016 - Salida'!R258</f>
        <v>86</v>
      </c>
      <c r="S258" s="12">
        <f>'IMD 2016 - Entrada'!S258+'IMD 2016 - Salida'!S258</f>
        <v>19</v>
      </c>
      <c r="T258" s="12">
        <f>'IMD 2016 - Entrada'!T258+'IMD 2016 - Salida'!T258</f>
        <v>6</v>
      </c>
      <c r="U258" s="12">
        <f>'IMD 2016 - Entrada'!U258+'IMD 2016 - Salida'!U258</f>
        <v>20</v>
      </c>
      <c r="V258" s="12">
        <f>'IMD 2016 - Entrada'!V258+'IMD 2016 - Salida'!V258</f>
        <v>10</v>
      </c>
      <c r="W258" s="12">
        <f>'IMD 2016 - Entrada'!W258+'IMD 2016 - Salida'!W258</f>
        <v>136</v>
      </c>
      <c r="X258" s="12">
        <f>'IMD 2016 - Entrada'!X258+'IMD 2016 - Salida'!X258</f>
        <v>2</v>
      </c>
      <c r="Y258" s="12">
        <f>'IMD 2016 - Entrada'!Y258+'IMD 2016 - Salida'!Y258</f>
        <v>6</v>
      </c>
      <c r="Z258" s="12">
        <f>'IMD 2016 - Entrada'!Z258+'IMD 2016 - Salida'!Z258</f>
        <v>3</v>
      </c>
      <c r="AA258" s="12">
        <f>'IMD 2016 - Entrada'!AA258+'IMD 2016 - Salida'!AA258</f>
        <v>9</v>
      </c>
      <c r="AB258" s="12">
        <f>'IMD 2016 - Entrada'!AB258+'IMD 2016 - Salida'!AB258</f>
        <v>0</v>
      </c>
      <c r="AC258" s="10" t="str">
        <f t="shared" si="20"/>
        <v>Cusco</v>
      </c>
    </row>
    <row r="259" spans="2:29" s="18" customFormat="1" x14ac:dyDescent="0.15">
      <c r="B259" s="9">
        <f t="shared" si="21"/>
        <v>253</v>
      </c>
      <c r="C259" s="9" t="s">
        <v>1541</v>
      </c>
      <c r="D259" s="10" t="str">
        <f t="shared" si="24"/>
        <v>Dv.  Cotabamba</v>
      </c>
      <c r="E259" s="10" t="str">
        <f t="shared" si="24"/>
        <v>Chinchaypujio</v>
      </c>
      <c r="F259" s="10" t="str">
        <f t="shared" si="24"/>
        <v>Dv. Cotabambas (PE-03S/PE-3SE)</v>
      </c>
      <c r="G259" s="9" t="str">
        <f t="shared" si="24"/>
        <v>PE3SF</v>
      </c>
      <c r="H259" s="11">
        <f t="shared" si="19"/>
        <v>373</v>
      </c>
      <c r="I259" s="12">
        <f>'IMD 2016 - Entrada'!I259+'IMD 2016 - Salida'!I259</f>
        <v>57</v>
      </c>
      <c r="J259" s="12">
        <f>'IMD 2016 - Entrada'!J259+'IMD 2016 - Salida'!J259</f>
        <v>41</v>
      </c>
      <c r="K259" s="12">
        <f>'IMD 2016 - Entrada'!K259+'IMD 2016 - Salida'!K259</f>
        <v>80</v>
      </c>
      <c r="L259" s="12">
        <f>'IMD 2016 - Entrada'!L259+'IMD 2016 - Salida'!L259</f>
        <v>15</v>
      </c>
      <c r="M259" s="12">
        <f>'IMD 2016 - Entrada'!M259+'IMD 2016 - Salida'!M259</f>
        <v>47</v>
      </c>
      <c r="N259" s="12">
        <f>'IMD 2016 - Entrada'!N259+'IMD 2016 - Salida'!N259</f>
        <v>19</v>
      </c>
      <c r="O259" s="12">
        <f>'IMD 2016 - Entrada'!O259+'IMD 2016 - Salida'!O259</f>
        <v>17</v>
      </c>
      <c r="P259" s="12">
        <f>'IMD 2016 - Entrada'!P259+'IMD 2016 - Salida'!P259</f>
        <v>0</v>
      </c>
      <c r="Q259" s="12">
        <f>'IMD 2016 - Entrada'!Q259+'IMD 2016 - Salida'!Q259</f>
        <v>85</v>
      </c>
      <c r="R259" s="12">
        <f>'IMD 2016 - Entrada'!R259+'IMD 2016 - Salida'!R259</f>
        <v>12</v>
      </c>
      <c r="S259" s="12">
        <f>'IMD 2016 - Entrada'!S259+'IMD 2016 - Salida'!S259</f>
        <v>0</v>
      </c>
      <c r="T259" s="12">
        <f>'IMD 2016 - Entrada'!T259+'IMD 2016 - Salida'!T259</f>
        <v>0</v>
      </c>
      <c r="U259" s="12">
        <f>'IMD 2016 - Entrada'!U259+'IMD 2016 - Salida'!U259</f>
        <v>0</v>
      </c>
      <c r="V259" s="12">
        <f>'IMD 2016 - Entrada'!V259+'IMD 2016 - Salida'!V259</f>
        <v>0</v>
      </c>
      <c r="W259" s="12">
        <f>'IMD 2016 - Entrada'!W259+'IMD 2016 - Salida'!W259</f>
        <v>0</v>
      </c>
      <c r="X259" s="12">
        <f>'IMD 2016 - Entrada'!X259+'IMD 2016 - Salida'!X259</f>
        <v>0</v>
      </c>
      <c r="Y259" s="12">
        <f>'IMD 2016 - Entrada'!Y259+'IMD 2016 - Salida'!Y259</f>
        <v>0</v>
      </c>
      <c r="Z259" s="12">
        <f>'IMD 2016 - Entrada'!Z259+'IMD 2016 - Salida'!Z259</f>
        <v>0</v>
      </c>
      <c r="AA259" s="12">
        <f>'IMD 2016 - Entrada'!AA259+'IMD 2016 - Salida'!AA259</f>
        <v>0</v>
      </c>
      <c r="AB259" s="12">
        <f>'IMD 2016 - Entrada'!AB259+'IMD 2016 - Salida'!AB259</f>
        <v>0</v>
      </c>
      <c r="AC259" s="10" t="str">
        <f t="shared" si="20"/>
        <v>Cusco</v>
      </c>
    </row>
    <row r="260" spans="2:29" s="18" customFormat="1" x14ac:dyDescent="0.15">
      <c r="B260" s="9">
        <f t="shared" si="21"/>
        <v>254</v>
      </c>
      <c r="C260" s="9" t="s">
        <v>1547</v>
      </c>
      <c r="D260" s="10" t="str">
        <f t="shared" si="24"/>
        <v>Anta</v>
      </c>
      <c r="E260" s="10" t="str">
        <f t="shared" si="24"/>
        <v>Dv. Cotabambas (PE-03S/PE-3SE)</v>
      </c>
      <c r="F260" s="10" t="str">
        <f t="shared" si="24"/>
        <v>Inquilpata</v>
      </c>
      <c r="G260" s="9" t="str">
        <f t="shared" si="24"/>
        <v>PE03S</v>
      </c>
      <c r="H260" s="11">
        <f t="shared" si="19"/>
        <v>4533</v>
      </c>
      <c r="I260" s="12">
        <f>'IMD 2016 - Entrada'!I260+'IMD 2016 - Salida'!I260</f>
        <v>937</v>
      </c>
      <c r="J260" s="12">
        <f>'IMD 2016 - Entrada'!J260+'IMD 2016 - Salida'!J260</f>
        <v>1123</v>
      </c>
      <c r="K260" s="12">
        <f>'IMD 2016 - Entrada'!K260+'IMD 2016 - Salida'!K260</f>
        <v>494</v>
      </c>
      <c r="L260" s="12">
        <f>'IMD 2016 - Entrada'!L260+'IMD 2016 - Salida'!L260</f>
        <v>80</v>
      </c>
      <c r="M260" s="12">
        <f>'IMD 2016 - Entrada'!M260+'IMD 2016 - Salida'!M260</f>
        <v>886</v>
      </c>
      <c r="N260" s="12">
        <f>'IMD 2016 - Entrada'!N260+'IMD 2016 - Salida'!N260</f>
        <v>41</v>
      </c>
      <c r="O260" s="12">
        <f>'IMD 2016 - Entrada'!O260+'IMD 2016 - Salida'!O260</f>
        <v>14</v>
      </c>
      <c r="P260" s="12">
        <f>'IMD 2016 - Entrada'!P260+'IMD 2016 - Salida'!P260</f>
        <v>77</v>
      </c>
      <c r="Q260" s="12">
        <f>'IMD 2016 - Entrada'!Q260+'IMD 2016 - Salida'!Q260</f>
        <v>597</v>
      </c>
      <c r="R260" s="12">
        <f>'IMD 2016 - Entrada'!R260+'IMD 2016 - Salida'!R260</f>
        <v>87</v>
      </c>
      <c r="S260" s="12">
        <f>'IMD 2016 - Entrada'!S260+'IMD 2016 - Salida'!S260</f>
        <v>13</v>
      </c>
      <c r="T260" s="12">
        <f>'IMD 2016 - Entrada'!T260+'IMD 2016 - Salida'!T260</f>
        <v>6</v>
      </c>
      <c r="U260" s="12">
        <f>'IMD 2016 - Entrada'!U260+'IMD 2016 - Salida'!U260</f>
        <v>12</v>
      </c>
      <c r="V260" s="12">
        <f>'IMD 2016 - Entrada'!V260+'IMD 2016 - Salida'!V260</f>
        <v>15</v>
      </c>
      <c r="W260" s="12">
        <f>'IMD 2016 - Entrada'!W260+'IMD 2016 - Salida'!W260</f>
        <v>139</v>
      </c>
      <c r="X260" s="12">
        <f>'IMD 2016 - Entrada'!X260+'IMD 2016 - Salida'!X260</f>
        <v>5</v>
      </c>
      <c r="Y260" s="12">
        <f>'IMD 2016 - Entrada'!Y260+'IMD 2016 - Salida'!Y260</f>
        <v>2</v>
      </c>
      <c r="Z260" s="12">
        <f>'IMD 2016 - Entrada'!Z260+'IMD 2016 - Salida'!Z260</f>
        <v>2</v>
      </c>
      <c r="AA260" s="12">
        <f>'IMD 2016 - Entrada'!AA260+'IMD 2016 - Salida'!AA260</f>
        <v>3</v>
      </c>
      <c r="AB260" s="12">
        <f>'IMD 2016 - Entrada'!AB260+'IMD 2016 - Salida'!AB260</f>
        <v>0</v>
      </c>
      <c r="AC260" s="10" t="str">
        <f t="shared" si="20"/>
        <v>Cusco</v>
      </c>
    </row>
    <row r="261" spans="2:29" s="18" customFormat="1" x14ac:dyDescent="0.15">
      <c r="B261" s="9">
        <f t="shared" si="21"/>
        <v>255</v>
      </c>
      <c r="C261" s="9" t="s">
        <v>1552</v>
      </c>
      <c r="D261" s="10" t="str">
        <f t="shared" si="24"/>
        <v>Ocoruro</v>
      </c>
      <c r="E261" s="10" t="str">
        <f t="shared" si="24"/>
        <v>Emp. CU-110/CU-111</v>
      </c>
      <c r="F261" s="10" t="str">
        <f t="shared" si="24"/>
        <v>Huarocondo</v>
      </c>
      <c r="G261" s="9" t="str">
        <f t="shared" si="24"/>
        <v>CU110</v>
      </c>
      <c r="H261" s="11">
        <f t="shared" si="19"/>
        <v>1169</v>
      </c>
      <c r="I261" s="12">
        <f>'IMD 2016 - Entrada'!I261+'IMD 2016 - Salida'!I261</f>
        <v>194</v>
      </c>
      <c r="J261" s="12">
        <f>'IMD 2016 - Entrada'!J261+'IMD 2016 - Salida'!J261</f>
        <v>393</v>
      </c>
      <c r="K261" s="12">
        <f>'IMD 2016 - Entrada'!K261+'IMD 2016 - Salida'!K261</f>
        <v>59</v>
      </c>
      <c r="L261" s="12">
        <f>'IMD 2016 - Entrada'!L261+'IMD 2016 - Salida'!L261</f>
        <v>18</v>
      </c>
      <c r="M261" s="12">
        <f>'IMD 2016 - Entrada'!M261+'IMD 2016 - Salida'!M261</f>
        <v>372</v>
      </c>
      <c r="N261" s="12">
        <f>'IMD 2016 - Entrada'!N261+'IMD 2016 - Salida'!N261</f>
        <v>24</v>
      </c>
      <c r="O261" s="12">
        <f>'IMD 2016 - Entrada'!O261+'IMD 2016 - Salida'!O261</f>
        <v>0</v>
      </c>
      <c r="P261" s="12">
        <f>'IMD 2016 - Entrada'!P261+'IMD 2016 - Salida'!P261</f>
        <v>0</v>
      </c>
      <c r="Q261" s="12">
        <f>'IMD 2016 - Entrada'!Q261+'IMD 2016 - Salida'!Q261</f>
        <v>104</v>
      </c>
      <c r="R261" s="12">
        <f>'IMD 2016 - Entrada'!R261+'IMD 2016 - Salida'!R261</f>
        <v>1</v>
      </c>
      <c r="S261" s="12">
        <f>'IMD 2016 - Entrada'!S261+'IMD 2016 - Salida'!S261</f>
        <v>1</v>
      </c>
      <c r="T261" s="12">
        <f>'IMD 2016 - Entrada'!T261+'IMD 2016 - Salida'!T261</f>
        <v>0</v>
      </c>
      <c r="U261" s="12">
        <f>'IMD 2016 - Entrada'!U261+'IMD 2016 - Salida'!U261</f>
        <v>0</v>
      </c>
      <c r="V261" s="12">
        <f>'IMD 2016 - Entrada'!V261+'IMD 2016 - Salida'!V261</f>
        <v>0</v>
      </c>
      <c r="W261" s="12">
        <f>'IMD 2016 - Entrada'!W261+'IMD 2016 - Salida'!W261</f>
        <v>3</v>
      </c>
      <c r="X261" s="12">
        <f>'IMD 2016 - Entrada'!X261+'IMD 2016 - Salida'!X261</f>
        <v>0</v>
      </c>
      <c r="Y261" s="12">
        <f>'IMD 2016 - Entrada'!Y261+'IMD 2016 - Salida'!Y261</f>
        <v>0</v>
      </c>
      <c r="Z261" s="12">
        <f>'IMD 2016 - Entrada'!Z261+'IMD 2016 - Salida'!Z261</f>
        <v>0</v>
      </c>
      <c r="AA261" s="12">
        <f>'IMD 2016 - Entrada'!AA261+'IMD 2016 - Salida'!AA261</f>
        <v>0</v>
      </c>
      <c r="AB261" s="12">
        <f>'IMD 2016 - Entrada'!AB261+'IMD 2016 - Salida'!AB261</f>
        <v>0</v>
      </c>
      <c r="AC261" s="10" t="str">
        <f t="shared" si="20"/>
        <v>Cusco</v>
      </c>
    </row>
    <row r="262" spans="2:29" s="18" customFormat="1" x14ac:dyDescent="0.15">
      <c r="B262" s="9">
        <f t="shared" si="21"/>
        <v>256</v>
      </c>
      <c r="C262" s="9" t="s">
        <v>1555</v>
      </c>
      <c r="D262" s="10" t="str">
        <f t="shared" si="24"/>
        <v>Cachimayo</v>
      </c>
      <c r="E262" s="10" t="str">
        <f t="shared" si="24"/>
        <v>Cachimayo</v>
      </c>
      <c r="F262" s="10" t="str">
        <f t="shared" si="24"/>
        <v>Chincheros</v>
      </c>
      <c r="G262" s="9" t="str">
        <f t="shared" si="24"/>
        <v>PE28F</v>
      </c>
      <c r="H262" s="11">
        <f t="shared" si="19"/>
        <v>5141</v>
      </c>
      <c r="I262" s="12">
        <f>'IMD 2016 - Entrada'!I262+'IMD 2016 - Salida'!I262</f>
        <v>1577</v>
      </c>
      <c r="J262" s="12">
        <f>'IMD 2016 - Entrada'!J262+'IMD 2016 - Salida'!J262</f>
        <v>588</v>
      </c>
      <c r="K262" s="12">
        <f>'IMD 2016 - Entrada'!K262+'IMD 2016 - Salida'!K262</f>
        <v>403</v>
      </c>
      <c r="L262" s="12">
        <f>'IMD 2016 - Entrada'!L262+'IMD 2016 - Salida'!L262</f>
        <v>322</v>
      </c>
      <c r="M262" s="12">
        <f>'IMD 2016 - Entrada'!M262+'IMD 2016 - Salida'!M262</f>
        <v>1405</v>
      </c>
      <c r="N262" s="12">
        <f>'IMD 2016 - Entrada'!N262+'IMD 2016 - Salida'!N262</f>
        <v>499</v>
      </c>
      <c r="O262" s="12">
        <f>'IMD 2016 - Entrada'!O262+'IMD 2016 - Salida'!O262</f>
        <v>55</v>
      </c>
      <c r="P262" s="12">
        <f>'IMD 2016 - Entrada'!P262+'IMD 2016 - Salida'!P262</f>
        <v>2</v>
      </c>
      <c r="Q262" s="12">
        <f>'IMD 2016 - Entrada'!Q262+'IMD 2016 - Salida'!Q262</f>
        <v>247</v>
      </c>
      <c r="R262" s="12">
        <f>'IMD 2016 - Entrada'!R262+'IMD 2016 - Salida'!R262</f>
        <v>25</v>
      </c>
      <c r="S262" s="12">
        <f>'IMD 2016 - Entrada'!S262+'IMD 2016 - Salida'!S262</f>
        <v>2</v>
      </c>
      <c r="T262" s="12">
        <f>'IMD 2016 - Entrada'!T262+'IMD 2016 - Salida'!T262</f>
        <v>1</v>
      </c>
      <c r="U262" s="12">
        <f>'IMD 2016 - Entrada'!U262+'IMD 2016 - Salida'!U262</f>
        <v>1</v>
      </c>
      <c r="V262" s="12">
        <f>'IMD 2016 - Entrada'!V262+'IMD 2016 - Salida'!V262</f>
        <v>1</v>
      </c>
      <c r="W262" s="12">
        <f>'IMD 2016 - Entrada'!W262+'IMD 2016 - Salida'!W262</f>
        <v>13</v>
      </c>
      <c r="X262" s="12">
        <f>'IMD 2016 - Entrada'!X262+'IMD 2016 - Salida'!X262</f>
        <v>0</v>
      </c>
      <c r="Y262" s="12">
        <f>'IMD 2016 - Entrada'!Y262+'IMD 2016 - Salida'!Y262</f>
        <v>0</v>
      </c>
      <c r="Z262" s="12">
        <f>'IMD 2016 - Entrada'!Z262+'IMD 2016 - Salida'!Z262</f>
        <v>0</v>
      </c>
      <c r="AA262" s="12">
        <f>'IMD 2016 - Entrada'!AA262+'IMD 2016 - Salida'!AA262</f>
        <v>0</v>
      </c>
      <c r="AB262" s="12">
        <f>'IMD 2016 - Entrada'!AB262+'IMD 2016 - Salida'!AB262</f>
        <v>0</v>
      </c>
      <c r="AC262" s="10" t="str">
        <f t="shared" si="20"/>
        <v>Cusco</v>
      </c>
    </row>
    <row r="263" spans="2:29" s="18" customFormat="1" x14ac:dyDescent="0.15">
      <c r="B263" s="9">
        <f t="shared" si="21"/>
        <v>257</v>
      </c>
      <c r="C263" s="9" t="s">
        <v>1561</v>
      </c>
      <c r="D263" s="10" t="str">
        <f t="shared" si="24"/>
        <v>Urubamba</v>
      </c>
      <c r="E263" s="10" t="str">
        <f t="shared" si="24"/>
        <v>Urubamba (PE-28B/PE-28F)</v>
      </c>
      <c r="F263" s="10" t="str">
        <f t="shared" si="24"/>
        <v>Urubamba (Emp. PE-28B/PE-28F)</v>
      </c>
      <c r="G263" s="9" t="str">
        <f t="shared" si="24"/>
        <v>PE28B</v>
      </c>
      <c r="H263" s="11">
        <f t="shared" ref="H263:H306" si="25">SUM(I263:AB263)</f>
        <v>3603</v>
      </c>
      <c r="I263" s="12">
        <f>'IMD 2016 - Entrada'!I263+'IMD 2016 - Salida'!I263</f>
        <v>1163</v>
      </c>
      <c r="J263" s="12">
        <f>'IMD 2016 - Entrada'!J263+'IMD 2016 - Salida'!J263</f>
        <v>151</v>
      </c>
      <c r="K263" s="12">
        <f>'IMD 2016 - Entrada'!K263+'IMD 2016 - Salida'!K263</f>
        <v>237</v>
      </c>
      <c r="L263" s="12">
        <f>'IMD 2016 - Entrada'!L263+'IMD 2016 - Salida'!L263</f>
        <v>227</v>
      </c>
      <c r="M263" s="12">
        <f>'IMD 2016 - Entrada'!M263+'IMD 2016 - Salida'!M263</f>
        <v>1314</v>
      </c>
      <c r="N263" s="12">
        <f>'IMD 2016 - Entrada'!N263+'IMD 2016 - Salida'!N263</f>
        <v>11</v>
      </c>
      <c r="O263" s="12">
        <f>'IMD 2016 - Entrada'!O263+'IMD 2016 - Salida'!O263</f>
        <v>212</v>
      </c>
      <c r="P263" s="12">
        <f>'IMD 2016 - Entrada'!P263+'IMD 2016 - Salida'!P263</f>
        <v>9</v>
      </c>
      <c r="Q263" s="12">
        <f>'IMD 2016 - Entrada'!Q263+'IMD 2016 - Salida'!Q263</f>
        <v>224</v>
      </c>
      <c r="R263" s="12">
        <f>'IMD 2016 - Entrada'!R263+'IMD 2016 - Salida'!R263</f>
        <v>31</v>
      </c>
      <c r="S263" s="12">
        <f>'IMD 2016 - Entrada'!S263+'IMD 2016 - Salida'!S263</f>
        <v>10</v>
      </c>
      <c r="T263" s="12">
        <f>'IMD 2016 - Entrada'!T263+'IMD 2016 - Salida'!T263</f>
        <v>1</v>
      </c>
      <c r="U263" s="12">
        <f>'IMD 2016 - Entrada'!U263+'IMD 2016 - Salida'!U263</f>
        <v>2</v>
      </c>
      <c r="V263" s="12">
        <f>'IMD 2016 - Entrada'!V263+'IMD 2016 - Salida'!V263</f>
        <v>2</v>
      </c>
      <c r="W263" s="12">
        <f>'IMD 2016 - Entrada'!W263+'IMD 2016 - Salida'!W263</f>
        <v>8</v>
      </c>
      <c r="X263" s="12">
        <f>'IMD 2016 - Entrada'!X263+'IMD 2016 - Salida'!X263</f>
        <v>0</v>
      </c>
      <c r="Y263" s="12">
        <f>'IMD 2016 - Entrada'!Y263+'IMD 2016 - Salida'!Y263</f>
        <v>1</v>
      </c>
      <c r="Z263" s="12">
        <f>'IMD 2016 - Entrada'!Z263+'IMD 2016 - Salida'!Z263</f>
        <v>0</v>
      </c>
      <c r="AA263" s="12">
        <f>'IMD 2016 - Entrada'!AA263+'IMD 2016 - Salida'!AA263</f>
        <v>0</v>
      </c>
      <c r="AB263" s="12">
        <f>'IMD 2016 - Entrada'!AB263+'IMD 2016 - Salida'!AB263</f>
        <v>0</v>
      </c>
      <c r="AC263" s="10" t="str">
        <f t="shared" ref="AC263:AC326" si="26">VLOOKUP($C263,Estaciones_2016,AC$586,0)</f>
        <v>Cusco</v>
      </c>
    </row>
    <row r="264" spans="2:29" s="18" customFormat="1" x14ac:dyDescent="0.15">
      <c r="B264" s="9">
        <f t="shared" si="21"/>
        <v>258</v>
      </c>
      <c r="C264" s="9" t="s">
        <v>1567</v>
      </c>
      <c r="D264" s="10" t="str">
        <f t="shared" si="24"/>
        <v>Santa María</v>
      </c>
      <c r="E264" s="10" t="str">
        <f t="shared" si="24"/>
        <v>Alfamayo</v>
      </c>
      <c r="F264" s="10" t="str">
        <f t="shared" si="24"/>
        <v>Dv. Sta Teresa (PE-28B/CU-104)</v>
      </c>
      <c r="G264" s="9" t="str">
        <f t="shared" si="24"/>
        <v>PE28B</v>
      </c>
      <c r="H264" s="11">
        <f t="shared" si="25"/>
        <v>881</v>
      </c>
      <c r="I264" s="12">
        <f>'IMD 2016 - Entrada'!I264+'IMD 2016 - Salida'!I264</f>
        <v>272</v>
      </c>
      <c r="J264" s="12">
        <f>'IMD 2016 - Entrada'!J264+'IMD 2016 - Salida'!J264</f>
        <v>145</v>
      </c>
      <c r="K264" s="12">
        <f>'IMD 2016 - Entrada'!K264+'IMD 2016 - Salida'!K264</f>
        <v>142</v>
      </c>
      <c r="L264" s="12">
        <f>'IMD 2016 - Entrada'!L264+'IMD 2016 - Salida'!L264</f>
        <v>5</v>
      </c>
      <c r="M264" s="12">
        <f>'IMD 2016 - Entrada'!M264+'IMD 2016 - Salida'!M264</f>
        <v>96</v>
      </c>
      <c r="N264" s="12">
        <f>'IMD 2016 - Entrada'!N264+'IMD 2016 - Salida'!N264</f>
        <v>3</v>
      </c>
      <c r="O264" s="12">
        <f>'IMD 2016 - Entrada'!O264+'IMD 2016 - Salida'!O264</f>
        <v>41</v>
      </c>
      <c r="P264" s="12">
        <f>'IMD 2016 - Entrada'!P264+'IMD 2016 - Salida'!P264</f>
        <v>25</v>
      </c>
      <c r="Q264" s="12">
        <f>'IMD 2016 - Entrada'!Q264+'IMD 2016 - Salida'!Q264</f>
        <v>67</v>
      </c>
      <c r="R264" s="12">
        <f>'IMD 2016 - Entrada'!R264+'IMD 2016 - Salida'!R264</f>
        <v>46</v>
      </c>
      <c r="S264" s="12">
        <f>'IMD 2016 - Entrada'!S264+'IMD 2016 - Salida'!S264</f>
        <v>21</v>
      </c>
      <c r="T264" s="12">
        <f>'IMD 2016 - Entrada'!T264+'IMD 2016 - Salida'!T264</f>
        <v>3</v>
      </c>
      <c r="U264" s="12">
        <f>'IMD 2016 - Entrada'!U264+'IMD 2016 - Salida'!U264</f>
        <v>3</v>
      </c>
      <c r="V264" s="12">
        <f>'IMD 2016 - Entrada'!V264+'IMD 2016 - Salida'!V264</f>
        <v>2</v>
      </c>
      <c r="W264" s="12">
        <f>'IMD 2016 - Entrada'!W264+'IMD 2016 - Salida'!W264</f>
        <v>8</v>
      </c>
      <c r="X264" s="12">
        <f>'IMD 2016 - Entrada'!X264+'IMD 2016 - Salida'!X264</f>
        <v>0</v>
      </c>
      <c r="Y264" s="12">
        <f>'IMD 2016 - Entrada'!Y264+'IMD 2016 - Salida'!Y264</f>
        <v>0</v>
      </c>
      <c r="Z264" s="12">
        <f>'IMD 2016 - Entrada'!Z264+'IMD 2016 - Salida'!Z264</f>
        <v>0</v>
      </c>
      <c r="AA264" s="12">
        <f>'IMD 2016 - Entrada'!AA264+'IMD 2016 - Salida'!AA264</f>
        <v>2</v>
      </c>
      <c r="AB264" s="12">
        <f>'IMD 2016 - Entrada'!AB264+'IMD 2016 - Salida'!AB264</f>
        <v>0</v>
      </c>
      <c r="AC264" s="10" t="str">
        <f t="shared" si="26"/>
        <v>Cusco</v>
      </c>
    </row>
    <row r="265" spans="2:29" s="18" customFormat="1" x14ac:dyDescent="0.15">
      <c r="B265" s="9">
        <f t="shared" ref="B265:B328" si="27">B264+1</f>
        <v>259</v>
      </c>
      <c r="C265" s="9" t="s">
        <v>1573</v>
      </c>
      <c r="D265" s="10" t="str">
        <f t="shared" si="24"/>
        <v>Chahuares</v>
      </c>
      <c r="E265" s="10" t="str">
        <f t="shared" si="24"/>
        <v>Dv. Cocabambilla (PE-028/CU-101)</v>
      </c>
      <c r="F265" s="10" t="str">
        <f t="shared" si="24"/>
        <v>Dv. Quellouno (Chahuares)</v>
      </c>
      <c r="G265" s="9" t="str">
        <f t="shared" si="24"/>
        <v>PE28B</v>
      </c>
      <c r="H265" s="11">
        <f t="shared" si="25"/>
        <v>984</v>
      </c>
      <c r="I265" s="12">
        <f>'IMD 2016 - Entrada'!I265+'IMD 2016 - Salida'!I265</f>
        <v>192</v>
      </c>
      <c r="J265" s="12">
        <f>'IMD 2016 - Entrada'!J265+'IMD 2016 - Salida'!J265</f>
        <v>82</v>
      </c>
      <c r="K265" s="12">
        <f>'IMD 2016 - Entrada'!K265+'IMD 2016 - Salida'!K265</f>
        <v>336</v>
      </c>
      <c r="L265" s="12">
        <f>'IMD 2016 - Entrada'!L265+'IMD 2016 - Salida'!L265</f>
        <v>14</v>
      </c>
      <c r="M265" s="12">
        <f>'IMD 2016 - Entrada'!M265+'IMD 2016 - Salida'!M265</f>
        <v>187</v>
      </c>
      <c r="N265" s="12">
        <f>'IMD 2016 - Entrada'!N265+'IMD 2016 - Salida'!N265</f>
        <v>4</v>
      </c>
      <c r="O265" s="12">
        <f>'IMD 2016 - Entrada'!O265+'IMD 2016 - Salida'!O265</f>
        <v>8</v>
      </c>
      <c r="P265" s="12">
        <f>'IMD 2016 - Entrada'!P265+'IMD 2016 - Salida'!P265</f>
        <v>1</v>
      </c>
      <c r="Q265" s="12">
        <f>'IMD 2016 - Entrada'!Q265+'IMD 2016 - Salida'!Q265</f>
        <v>134</v>
      </c>
      <c r="R265" s="12">
        <f>'IMD 2016 - Entrada'!R265+'IMD 2016 - Salida'!R265</f>
        <v>19</v>
      </c>
      <c r="S265" s="12">
        <f>'IMD 2016 - Entrada'!S265+'IMD 2016 - Salida'!S265</f>
        <v>1</v>
      </c>
      <c r="T265" s="12">
        <f>'IMD 2016 - Entrada'!T265+'IMD 2016 - Salida'!T265</f>
        <v>0</v>
      </c>
      <c r="U265" s="12">
        <f>'IMD 2016 - Entrada'!U265+'IMD 2016 - Salida'!U265</f>
        <v>0</v>
      </c>
      <c r="V265" s="12">
        <f>'IMD 2016 - Entrada'!V265+'IMD 2016 - Salida'!V265</f>
        <v>1</v>
      </c>
      <c r="W265" s="12">
        <f>'IMD 2016 - Entrada'!W265+'IMD 2016 - Salida'!W265</f>
        <v>5</v>
      </c>
      <c r="X265" s="12">
        <f>'IMD 2016 - Entrada'!X265+'IMD 2016 - Salida'!X265</f>
        <v>0</v>
      </c>
      <c r="Y265" s="12">
        <f>'IMD 2016 - Entrada'!Y265+'IMD 2016 - Salida'!Y265</f>
        <v>0</v>
      </c>
      <c r="Z265" s="12">
        <f>'IMD 2016 - Entrada'!Z265+'IMD 2016 - Salida'!Z265</f>
        <v>0</v>
      </c>
      <c r="AA265" s="12">
        <f>'IMD 2016 - Entrada'!AA265+'IMD 2016 - Salida'!AA265</f>
        <v>0</v>
      </c>
      <c r="AB265" s="12">
        <f>'IMD 2016 - Entrada'!AB265+'IMD 2016 - Salida'!AB265</f>
        <v>0</v>
      </c>
      <c r="AC265" s="10" t="str">
        <f t="shared" si="26"/>
        <v>Cusco</v>
      </c>
    </row>
    <row r="266" spans="2:29" s="18" customFormat="1" x14ac:dyDescent="0.15">
      <c r="B266" s="9">
        <f t="shared" si="27"/>
        <v>260</v>
      </c>
      <c r="C266" s="9" t="s">
        <v>1579</v>
      </c>
      <c r="D266" s="10" t="str">
        <f t="shared" si="24"/>
        <v>Hiuayllabamba</v>
      </c>
      <c r="E266" s="10" t="str">
        <f t="shared" si="24"/>
        <v>Calca (PE-028/CU-105)</v>
      </c>
      <c r="F266" s="10" t="str">
        <f t="shared" si="24"/>
        <v>Urubamba (PE-28B/PE-28F)</v>
      </c>
      <c r="G266" s="9" t="str">
        <f t="shared" si="24"/>
        <v>PE28B</v>
      </c>
      <c r="H266" s="11">
        <f t="shared" si="25"/>
        <v>2364</v>
      </c>
      <c r="I266" s="12">
        <f>'IMD 2016 - Entrada'!I266+'IMD 2016 - Salida'!I266</f>
        <v>423</v>
      </c>
      <c r="J266" s="12">
        <f>'IMD 2016 - Entrada'!J266+'IMD 2016 - Salida'!J266</f>
        <v>218</v>
      </c>
      <c r="K266" s="12">
        <f>'IMD 2016 - Entrada'!K266+'IMD 2016 - Salida'!K266</f>
        <v>219</v>
      </c>
      <c r="L266" s="12">
        <f>'IMD 2016 - Entrada'!L266+'IMD 2016 - Salida'!L266</f>
        <v>131</v>
      </c>
      <c r="M266" s="12">
        <f>'IMD 2016 - Entrada'!M266+'IMD 2016 - Salida'!M266</f>
        <v>848</v>
      </c>
      <c r="N266" s="12">
        <f>'IMD 2016 - Entrada'!N266+'IMD 2016 - Salida'!N266</f>
        <v>68</v>
      </c>
      <c r="O266" s="12">
        <f>'IMD 2016 - Entrada'!O266+'IMD 2016 - Salida'!O266</f>
        <v>82</v>
      </c>
      <c r="P266" s="12">
        <f>'IMD 2016 - Entrada'!P266+'IMD 2016 - Salida'!P266</f>
        <v>0</v>
      </c>
      <c r="Q266" s="12">
        <f>'IMD 2016 - Entrada'!Q266+'IMD 2016 - Salida'!Q266</f>
        <v>265</v>
      </c>
      <c r="R266" s="12">
        <f>'IMD 2016 - Entrada'!R266+'IMD 2016 - Salida'!R266</f>
        <v>59</v>
      </c>
      <c r="S266" s="12">
        <f>'IMD 2016 - Entrada'!S266+'IMD 2016 - Salida'!S266</f>
        <v>11</v>
      </c>
      <c r="T266" s="12">
        <f>'IMD 2016 - Entrada'!T266+'IMD 2016 - Salida'!T266</f>
        <v>1</v>
      </c>
      <c r="U266" s="12">
        <f>'IMD 2016 - Entrada'!U266+'IMD 2016 - Salida'!U266</f>
        <v>6</v>
      </c>
      <c r="V266" s="12">
        <f>'IMD 2016 - Entrada'!V266+'IMD 2016 - Salida'!V266</f>
        <v>2</v>
      </c>
      <c r="W266" s="12">
        <f>'IMD 2016 - Entrada'!W266+'IMD 2016 - Salida'!W266</f>
        <v>30</v>
      </c>
      <c r="X266" s="12">
        <f>'IMD 2016 - Entrada'!X266+'IMD 2016 - Salida'!X266</f>
        <v>1</v>
      </c>
      <c r="Y266" s="12">
        <f>'IMD 2016 - Entrada'!Y266+'IMD 2016 - Salida'!Y266</f>
        <v>0</v>
      </c>
      <c r="Z266" s="12">
        <f>'IMD 2016 - Entrada'!Z266+'IMD 2016 - Salida'!Z266</f>
        <v>0</v>
      </c>
      <c r="AA266" s="12">
        <f>'IMD 2016 - Entrada'!AA266+'IMD 2016 - Salida'!AA266</f>
        <v>0</v>
      </c>
      <c r="AB266" s="12">
        <f>'IMD 2016 - Entrada'!AB266+'IMD 2016 - Salida'!AB266</f>
        <v>0</v>
      </c>
      <c r="AC266" s="10" t="str">
        <f t="shared" si="26"/>
        <v>Cusco</v>
      </c>
    </row>
    <row r="267" spans="2:29" s="18" customFormat="1" x14ac:dyDescent="0.15">
      <c r="B267" s="9">
        <f t="shared" si="27"/>
        <v>261</v>
      </c>
      <c r="C267" s="9" t="s">
        <v>1584</v>
      </c>
      <c r="D267" s="10" t="str">
        <f t="shared" ref="D267:G286" si="28">VLOOKUP($C267,Estaciones_2016,D$586,0)</f>
        <v>Baños Machacancha</v>
      </c>
      <c r="E267" s="10" t="str">
        <f t="shared" si="28"/>
        <v>Quemopaytoc</v>
      </c>
      <c r="F267" s="10" t="str">
        <f t="shared" si="28"/>
        <v>Calca (PE-028/CU-105)</v>
      </c>
      <c r="G267" s="9" t="str">
        <f t="shared" si="28"/>
        <v>CU105</v>
      </c>
      <c r="H267" s="11">
        <f t="shared" si="25"/>
        <v>574</v>
      </c>
      <c r="I267" s="12">
        <f>'IMD 2016 - Entrada'!I267+'IMD 2016 - Salida'!I267</f>
        <v>81</v>
      </c>
      <c r="J267" s="12">
        <f>'IMD 2016 - Entrada'!J267+'IMD 2016 - Salida'!J267</f>
        <v>135</v>
      </c>
      <c r="K267" s="12">
        <f>'IMD 2016 - Entrada'!K267+'IMD 2016 - Salida'!K267</f>
        <v>114</v>
      </c>
      <c r="L267" s="12">
        <f>'IMD 2016 - Entrada'!L267+'IMD 2016 - Salida'!L267</f>
        <v>3</v>
      </c>
      <c r="M267" s="12">
        <f>'IMD 2016 - Entrada'!M267+'IMD 2016 - Salida'!M267</f>
        <v>116</v>
      </c>
      <c r="N267" s="12">
        <f>'IMD 2016 - Entrada'!N267+'IMD 2016 - Salida'!N267</f>
        <v>3</v>
      </c>
      <c r="O267" s="12">
        <f>'IMD 2016 - Entrada'!O267+'IMD 2016 - Salida'!O267</f>
        <v>12</v>
      </c>
      <c r="P267" s="12">
        <f>'IMD 2016 - Entrada'!P267+'IMD 2016 - Salida'!P267</f>
        <v>0</v>
      </c>
      <c r="Q267" s="12">
        <f>'IMD 2016 - Entrada'!Q267+'IMD 2016 - Salida'!Q267</f>
        <v>93</v>
      </c>
      <c r="R267" s="12">
        <f>'IMD 2016 - Entrada'!R267+'IMD 2016 - Salida'!R267</f>
        <v>13</v>
      </c>
      <c r="S267" s="12">
        <f>'IMD 2016 - Entrada'!S267+'IMD 2016 - Salida'!S267</f>
        <v>0</v>
      </c>
      <c r="T267" s="12">
        <f>'IMD 2016 - Entrada'!T267+'IMD 2016 - Salida'!T267</f>
        <v>0</v>
      </c>
      <c r="U267" s="12">
        <f>'IMD 2016 - Entrada'!U267+'IMD 2016 - Salida'!U267</f>
        <v>1</v>
      </c>
      <c r="V267" s="12">
        <f>'IMD 2016 - Entrada'!V267+'IMD 2016 - Salida'!V267</f>
        <v>1</v>
      </c>
      <c r="W267" s="12">
        <f>'IMD 2016 - Entrada'!W267+'IMD 2016 - Salida'!W267</f>
        <v>2</v>
      </c>
      <c r="X267" s="12">
        <f>'IMD 2016 - Entrada'!X267+'IMD 2016 - Salida'!X267</f>
        <v>0</v>
      </c>
      <c r="Y267" s="12">
        <f>'IMD 2016 - Entrada'!Y267+'IMD 2016 - Salida'!Y267</f>
        <v>0</v>
      </c>
      <c r="Z267" s="12">
        <f>'IMD 2016 - Entrada'!Z267+'IMD 2016 - Salida'!Z267</f>
        <v>0</v>
      </c>
      <c r="AA267" s="12">
        <f>'IMD 2016 - Entrada'!AA267+'IMD 2016 - Salida'!AA267</f>
        <v>0</v>
      </c>
      <c r="AB267" s="12">
        <f>'IMD 2016 - Entrada'!AB267+'IMD 2016 - Salida'!AB267</f>
        <v>0</v>
      </c>
      <c r="AC267" s="10" t="str">
        <f t="shared" si="26"/>
        <v>Cusco</v>
      </c>
    </row>
    <row r="268" spans="2:29" s="18" customFormat="1" x14ac:dyDescent="0.15">
      <c r="B268" s="9">
        <f t="shared" si="27"/>
        <v>262</v>
      </c>
      <c r="C268" s="9" t="s">
        <v>1587</v>
      </c>
      <c r="D268" s="10" t="str">
        <f t="shared" si="28"/>
        <v>Huambutio</v>
      </c>
      <c r="E268" s="10" t="str">
        <f t="shared" si="28"/>
        <v>Dv. Paucartambo (Emp. PE/03S/PE-28B)</v>
      </c>
      <c r="F268" s="10" t="str">
        <f t="shared" si="28"/>
        <v>Dv. Huancarani (PE-28B/CU-113)</v>
      </c>
      <c r="G268" s="9" t="str">
        <f t="shared" si="28"/>
        <v>PE28B</v>
      </c>
      <c r="H268" s="11">
        <f t="shared" si="25"/>
        <v>2450</v>
      </c>
      <c r="I268" s="12">
        <f>'IMD 2016 - Entrada'!I268+'IMD 2016 - Salida'!I268</f>
        <v>552</v>
      </c>
      <c r="J268" s="12">
        <f>'IMD 2016 - Entrada'!J268+'IMD 2016 - Salida'!J268</f>
        <v>498</v>
      </c>
      <c r="K268" s="12">
        <f>'IMD 2016 - Entrada'!K268+'IMD 2016 - Salida'!K268</f>
        <v>270</v>
      </c>
      <c r="L268" s="12">
        <f>'IMD 2016 - Entrada'!L268+'IMD 2016 - Salida'!L268</f>
        <v>160</v>
      </c>
      <c r="M268" s="12">
        <f>'IMD 2016 - Entrada'!M268+'IMD 2016 - Salida'!M268</f>
        <v>394</v>
      </c>
      <c r="N268" s="12">
        <f>'IMD 2016 - Entrada'!N268+'IMD 2016 - Salida'!N268</f>
        <v>54</v>
      </c>
      <c r="O268" s="12">
        <f>'IMD 2016 - Entrada'!O268+'IMD 2016 - Salida'!O268</f>
        <v>26</v>
      </c>
      <c r="P268" s="12">
        <f>'IMD 2016 - Entrada'!P268+'IMD 2016 - Salida'!P268</f>
        <v>1</v>
      </c>
      <c r="Q268" s="12">
        <f>'IMD 2016 - Entrada'!Q268+'IMD 2016 - Salida'!Q268</f>
        <v>211</v>
      </c>
      <c r="R268" s="12">
        <f>'IMD 2016 - Entrada'!R268+'IMD 2016 - Salida'!R268</f>
        <v>209</v>
      </c>
      <c r="S268" s="12">
        <f>'IMD 2016 - Entrada'!S268+'IMD 2016 - Salida'!S268</f>
        <v>26</v>
      </c>
      <c r="T268" s="12">
        <f>'IMD 2016 - Entrada'!T268+'IMD 2016 - Salida'!T268</f>
        <v>12</v>
      </c>
      <c r="U268" s="12">
        <f>'IMD 2016 - Entrada'!U268+'IMD 2016 - Salida'!U268</f>
        <v>10</v>
      </c>
      <c r="V268" s="12">
        <f>'IMD 2016 - Entrada'!V268+'IMD 2016 - Salida'!V268</f>
        <v>4</v>
      </c>
      <c r="W268" s="12">
        <f>'IMD 2016 - Entrada'!W268+'IMD 2016 - Salida'!W268</f>
        <v>15</v>
      </c>
      <c r="X268" s="12">
        <f>'IMD 2016 - Entrada'!X268+'IMD 2016 - Salida'!X268</f>
        <v>1</v>
      </c>
      <c r="Y268" s="12">
        <f>'IMD 2016 - Entrada'!Y268+'IMD 2016 - Salida'!Y268</f>
        <v>2</v>
      </c>
      <c r="Z268" s="12">
        <f>'IMD 2016 - Entrada'!Z268+'IMD 2016 - Salida'!Z268</f>
        <v>1</v>
      </c>
      <c r="AA268" s="12">
        <f>'IMD 2016 - Entrada'!AA268+'IMD 2016 - Salida'!AA268</f>
        <v>4</v>
      </c>
      <c r="AB268" s="12">
        <f>'IMD 2016 - Entrada'!AB268+'IMD 2016 - Salida'!AB268</f>
        <v>0</v>
      </c>
      <c r="AC268" s="10" t="str">
        <f t="shared" si="26"/>
        <v>Cusco</v>
      </c>
    </row>
    <row r="269" spans="2:29" s="18" customFormat="1" x14ac:dyDescent="0.15">
      <c r="B269" s="9">
        <f t="shared" si="27"/>
        <v>263</v>
      </c>
      <c r="C269" s="9" t="s">
        <v>1593</v>
      </c>
      <c r="D269" s="10" t="str">
        <f t="shared" si="28"/>
        <v>Oropesa</v>
      </c>
      <c r="E269" s="10" t="str">
        <f t="shared" si="28"/>
        <v>Dv. Huasao</v>
      </c>
      <c r="F269" s="10" t="str">
        <f t="shared" si="28"/>
        <v>Dv. Oropesa</v>
      </c>
      <c r="G269" s="9" t="str">
        <f t="shared" si="28"/>
        <v>PE03S</v>
      </c>
      <c r="H269" s="11">
        <f t="shared" si="25"/>
        <v>10190</v>
      </c>
      <c r="I269" s="12">
        <f>'IMD 2016 - Entrada'!I269+'IMD 2016 - Salida'!I269</f>
        <v>3092</v>
      </c>
      <c r="J269" s="12">
        <f>'IMD 2016 - Entrada'!J269+'IMD 2016 - Salida'!J269</f>
        <v>1614</v>
      </c>
      <c r="K269" s="12">
        <f>'IMD 2016 - Entrada'!K269+'IMD 2016 - Salida'!K269</f>
        <v>1075</v>
      </c>
      <c r="L269" s="12">
        <f>'IMD 2016 - Entrada'!L269+'IMD 2016 - Salida'!L269</f>
        <v>846</v>
      </c>
      <c r="M269" s="12">
        <f>'IMD 2016 - Entrada'!M269+'IMD 2016 - Salida'!M269</f>
        <v>832</v>
      </c>
      <c r="N269" s="12">
        <f>'IMD 2016 - Entrada'!N269+'IMD 2016 - Salida'!N269</f>
        <v>854</v>
      </c>
      <c r="O269" s="12">
        <f>'IMD 2016 - Entrada'!O269+'IMD 2016 - Salida'!O269</f>
        <v>161</v>
      </c>
      <c r="P269" s="12">
        <f>'IMD 2016 - Entrada'!P269+'IMD 2016 - Salida'!P269</f>
        <v>176</v>
      </c>
      <c r="Q269" s="12">
        <f>'IMD 2016 - Entrada'!Q269+'IMD 2016 - Salida'!Q269</f>
        <v>784</v>
      </c>
      <c r="R269" s="12">
        <f>'IMD 2016 - Entrada'!R269+'IMD 2016 - Salida'!R269</f>
        <v>354</v>
      </c>
      <c r="S269" s="12">
        <f>'IMD 2016 - Entrada'!S269+'IMD 2016 - Salida'!S269</f>
        <v>40</v>
      </c>
      <c r="T269" s="12">
        <f>'IMD 2016 - Entrada'!T269+'IMD 2016 - Salida'!T269</f>
        <v>12</v>
      </c>
      <c r="U269" s="12">
        <f>'IMD 2016 - Entrada'!U269+'IMD 2016 - Salida'!U269</f>
        <v>7</v>
      </c>
      <c r="V269" s="12">
        <f>'IMD 2016 - Entrada'!V269+'IMD 2016 - Salida'!V269</f>
        <v>19</v>
      </c>
      <c r="W269" s="12">
        <f>'IMD 2016 - Entrada'!W269+'IMD 2016 - Salida'!W269</f>
        <v>308</v>
      </c>
      <c r="X269" s="12">
        <f>'IMD 2016 - Entrada'!X269+'IMD 2016 - Salida'!X269</f>
        <v>4</v>
      </c>
      <c r="Y269" s="12">
        <f>'IMD 2016 - Entrada'!Y269+'IMD 2016 - Salida'!Y269</f>
        <v>7</v>
      </c>
      <c r="Z269" s="12">
        <f>'IMD 2016 - Entrada'!Z269+'IMD 2016 - Salida'!Z269</f>
        <v>1</v>
      </c>
      <c r="AA269" s="12">
        <f>'IMD 2016 - Entrada'!AA269+'IMD 2016 - Salida'!AA269</f>
        <v>4</v>
      </c>
      <c r="AB269" s="12">
        <f>'IMD 2016 - Entrada'!AB269+'IMD 2016 - Salida'!AB269</f>
        <v>0</v>
      </c>
      <c r="AC269" s="10" t="str">
        <f t="shared" si="26"/>
        <v>Cusco</v>
      </c>
    </row>
    <row r="270" spans="2:29" s="18" customFormat="1" x14ac:dyDescent="0.15">
      <c r="B270" s="9">
        <f t="shared" si="27"/>
        <v>264</v>
      </c>
      <c r="C270" s="9" t="s">
        <v>1596</v>
      </c>
      <c r="D270" s="10" t="str">
        <f t="shared" si="28"/>
        <v>Huasac</v>
      </c>
      <c r="E270" s="10" t="str">
        <f t="shared" si="28"/>
        <v>Dv. Huancarani (PE-28B/CU-113)</v>
      </c>
      <c r="F270" s="10" t="str">
        <f t="shared" si="28"/>
        <v>Huancarani (CU-113/CU-115)</v>
      </c>
      <c r="G270" s="9" t="str">
        <f t="shared" si="28"/>
        <v>CU113</v>
      </c>
      <c r="H270" s="11">
        <f t="shared" si="25"/>
        <v>864</v>
      </c>
      <c r="I270" s="12">
        <f>'IMD 2016 - Entrada'!I270+'IMD 2016 - Salida'!I270</f>
        <v>162</v>
      </c>
      <c r="J270" s="12">
        <f>'IMD 2016 - Entrada'!J270+'IMD 2016 - Salida'!J270</f>
        <v>295</v>
      </c>
      <c r="K270" s="12">
        <f>'IMD 2016 - Entrada'!K270+'IMD 2016 - Salida'!K270</f>
        <v>102</v>
      </c>
      <c r="L270" s="12">
        <f>'IMD 2016 - Entrada'!L270+'IMD 2016 - Salida'!L270</f>
        <v>6</v>
      </c>
      <c r="M270" s="12">
        <f>'IMD 2016 - Entrada'!M270+'IMD 2016 - Salida'!M270</f>
        <v>177</v>
      </c>
      <c r="N270" s="12">
        <f>'IMD 2016 - Entrada'!N270+'IMD 2016 - Salida'!N270</f>
        <v>9</v>
      </c>
      <c r="O270" s="12">
        <f>'IMD 2016 - Entrada'!O270+'IMD 2016 - Salida'!O270</f>
        <v>7</v>
      </c>
      <c r="P270" s="12">
        <f>'IMD 2016 - Entrada'!P270+'IMD 2016 - Salida'!P270</f>
        <v>0</v>
      </c>
      <c r="Q270" s="12">
        <f>'IMD 2016 - Entrada'!Q270+'IMD 2016 - Salida'!Q270</f>
        <v>88</v>
      </c>
      <c r="R270" s="12">
        <f>'IMD 2016 - Entrada'!R270+'IMD 2016 - Salida'!R270</f>
        <v>17</v>
      </c>
      <c r="S270" s="12">
        <f>'IMD 2016 - Entrada'!S270+'IMD 2016 - Salida'!S270</f>
        <v>0</v>
      </c>
      <c r="T270" s="12">
        <f>'IMD 2016 - Entrada'!T270+'IMD 2016 - Salida'!T270</f>
        <v>0</v>
      </c>
      <c r="U270" s="12">
        <f>'IMD 2016 - Entrada'!U270+'IMD 2016 - Salida'!U270</f>
        <v>0</v>
      </c>
      <c r="V270" s="12">
        <f>'IMD 2016 - Entrada'!V270+'IMD 2016 - Salida'!V270</f>
        <v>0</v>
      </c>
      <c r="W270" s="12">
        <f>'IMD 2016 - Entrada'!W270+'IMD 2016 - Salida'!W270</f>
        <v>1</v>
      </c>
      <c r="X270" s="12">
        <f>'IMD 2016 - Entrada'!X270+'IMD 2016 - Salida'!X270</f>
        <v>0</v>
      </c>
      <c r="Y270" s="12">
        <f>'IMD 2016 - Entrada'!Y270+'IMD 2016 - Salida'!Y270</f>
        <v>0</v>
      </c>
      <c r="Z270" s="12">
        <f>'IMD 2016 - Entrada'!Z270+'IMD 2016 - Salida'!Z270</f>
        <v>0</v>
      </c>
      <c r="AA270" s="12">
        <f>'IMD 2016 - Entrada'!AA270+'IMD 2016 - Salida'!AA270</f>
        <v>0</v>
      </c>
      <c r="AB270" s="12">
        <f>'IMD 2016 - Entrada'!AB270+'IMD 2016 - Salida'!AB270</f>
        <v>0</v>
      </c>
      <c r="AC270" s="10" t="str">
        <f t="shared" si="26"/>
        <v>Cusco</v>
      </c>
    </row>
    <row r="271" spans="2:29" s="18" customFormat="1" x14ac:dyDescent="0.15">
      <c r="B271" s="9">
        <f t="shared" si="27"/>
        <v>265</v>
      </c>
      <c r="C271" s="9" t="s">
        <v>1602</v>
      </c>
      <c r="D271" s="10" t="str">
        <f t="shared" si="28"/>
        <v>Huancarani</v>
      </c>
      <c r="E271" s="10" t="str">
        <f t="shared" si="28"/>
        <v>Huancarani (CU-113/CU-115)</v>
      </c>
      <c r="F271" s="10" t="str">
        <f t="shared" si="28"/>
        <v>Paucartambo (CU-112/CU-133)</v>
      </c>
      <c r="G271" s="9" t="str">
        <f t="shared" si="28"/>
        <v>CU113</v>
      </c>
      <c r="H271" s="11">
        <f t="shared" si="25"/>
        <v>804</v>
      </c>
      <c r="I271" s="12">
        <f>'IMD 2016 - Entrada'!I271+'IMD 2016 - Salida'!I271</f>
        <v>159</v>
      </c>
      <c r="J271" s="12">
        <f>'IMD 2016 - Entrada'!J271+'IMD 2016 - Salida'!J271</f>
        <v>189</v>
      </c>
      <c r="K271" s="12">
        <f>'IMD 2016 - Entrada'!K271+'IMD 2016 - Salida'!K271</f>
        <v>113</v>
      </c>
      <c r="L271" s="12">
        <f>'IMD 2016 - Entrada'!L271+'IMD 2016 - Salida'!L271</f>
        <v>43</v>
      </c>
      <c r="M271" s="12">
        <f>'IMD 2016 - Entrada'!M271+'IMD 2016 - Salida'!M271</f>
        <v>132</v>
      </c>
      <c r="N271" s="12">
        <f>'IMD 2016 - Entrada'!N271+'IMD 2016 - Salida'!N271</f>
        <v>27</v>
      </c>
      <c r="O271" s="12">
        <f>'IMD 2016 - Entrada'!O271+'IMD 2016 - Salida'!O271</f>
        <v>1</v>
      </c>
      <c r="P271" s="12">
        <f>'IMD 2016 - Entrada'!P271+'IMD 2016 - Salida'!P271</f>
        <v>0</v>
      </c>
      <c r="Q271" s="12">
        <f>'IMD 2016 - Entrada'!Q271+'IMD 2016 - Salida'!Q271</f>
        <v>109</v>
      </c>
      <c r="R271" s="12">
        <f>'IMD 2016 - Entrada'!R271+'IMD 2016 - Salida'!R271</f>
        <v>28</v>
      </c>
      <c r="S271" s="12">
        <f>'IMD 2016 - Entrada'!S271+'IMD 2016 - Salida'!S271</f>
        <v>2</v>
      </c>
      <c r="T271" s="12">
        <f>'IMD 2016 - Entrada'!T271+'IMD 2016 - Salida'!T271</f>
        <v>1</v>
      </c>
      <c r="U271" s="12">
        <f>'IMD 2016 - Entrada'!U271+'IMD 2016 - Salida'!U271</f>
        <v>0</v>
      </c>
      <c r="V271" s="12">
        <f>'IMD 2016 - Entrada'!V271+'IMD 2016 - Salida'!V271</f>
        <v>0</v>
      </c>
      <c r="W271" s="12">
        <f>'IMD 2016 - Entrada'!W271+'IMD 2016 - Salida'!W271</f>
        <v>0</v>
      </c>
      <c r="X271" s="12">
        <f>'IMD 2016 - Entrada'!X271+'IMD 2016 - Salida'!X271</f>
        <v>0</v>
      </c>
      <c r="Y271" s="12">
        <f>'IMD 2016 - Entrada'!Y271+'IMD 2016 - Salida'!Y271</f>
        <v>0</v>
      </c>
      <c r="Z271" s="12">
        <f>'IMD 2016 - Entrada'!Z271+'IMD 2016 - Salida'!Z271</f>
        <v>0</v>
      </c>
      <c r="AA271" s="12">
        <f>'IMD 2016 - Entrada'!AA271+'IMD 2016 - Salida'!AA271</f>
        <v>0</v>
      </c>
      <c r="AB271" s="12">
        <f>'IMD 2016 - Entrada'!AB271+'IMD 2016 - Salida'!AB271</f>
        <v>0</v>
      </c>
      <c r="AC271" s="10" t="str">
        <f t="shared" si="26"/>
        <v>Cusco</v>
      </c>
    </row>
    <row r="272" spans="2:29" s="18" customFormat="1" x14ac:dyDescent="0.15">
      <c r="B272" s="9">
        <f t="shared" si="27"/>
        <v>266</v>
      </c>
      <c r="C272" s="9" t="s">
        <v>1607</v>
      </c>
      <c r="D272" s="10" t="str">
        <f t="shared" si="28"/>
        <v>Yanama</v>
      </c>
      <c r="E272" s="10" t="str">
        <f t="shared" si="28"/>
        <v>Ocongate</v>
      </c>
      <c r="F272" s="10" t="str">
        <f t="shared" si="28"/>
        <v>Abra HuallaHualla</v>
      </c>
      <c r="G272" s="9" t="str">
        <f t="shared" si="28"/>
        <v>PE30C</v>
      </c>
      <c r="H272" s="11">
        <f t="shared" si="25"/>
        <v>1387</v>
      </c>
      <c r="I272" s="12">
        <f>'IMD 2016 - Entrada'!I272+'IMD 2016 - Salida'!I272</f>
        <v>329</v>
      </c>
      <c r="J272" s="12">
        <f>'IMD 2016 - Entrada'!J272+'IMD 2016 - Salida'!J272</f>
        <v>414</v>
      </c>
      <c r="K272" s="12">
        <f>'IMD 2016 - Entrada'!K272+'IMD 2016 - Salida'!K272</f>
        <v>174</v>
      </c>
      <c r="L272" s="12">
        <f>'IMD 2016 - Entrada'!L272+'IMD 2016 - Salida'!L272</f>
        <v>48</v>
      </c>
      <c r="M272" s="12">
        <f>'IMD 2016 - Entrada'!M272+'IMD 2016 - Salida'!M272</f>
        <v>67</v>
      </c>
      <c r="N272" s="12">
        <f>'IMD 2016 - Entrada'!N272+'IMD 2016 - Salida'!N272</f>
        <v>13</v>
      </c>
      <c r="O272" s="12">
        <f>'IMD 2016 - Entrada'!O272+'IMD 2016 - Salida'!O272</f>
        <v>45</v>
      </c>
      <c r="P272" s="12">
        <f>'IMD 2016 - Entrada'!P272+'IMD 2016 - Salida'!P272</f>
        <v>30</v>
      </c>
      <c r="Q272" s="12">
        <f>'IMD 2016 - Entrada'!Q272+'IMD 2016 - Salida'!Q272</f>
        <v>129</v>
      </c>
      <c r="R272" s="12">
        <f>'IMD 2016 - Entrada'!R272+'IMD 2016 - Salida'!R272</f>
        <v>64</v>
      </c>
      <c r="S272" s="12">
        <f>'IMD 2016 - Entrada'!S272+'IMD 2016 - Salida'!S272</f>
        <v>14</v>
      </c>
      <c r="T272" s="12">
        <f>'IMD 2016 - Entrada'!T272+'IMD 2016 - Salida'!T272</f>
        <v>3</v>
      </c>
      <c r="U272" s="12">
        <f>'IMD 2016 - Entrada'!U272+'IMD 2016 - Salida'!U272</f>
        <v>8</v>
      </c>
      <c r="V272" s="12">
        <f>'IMD 2016 - Entrada'!V272+'IMD 2016 - Salida'!V272</f>
        <v>7</v>
      </c>
      <c r="W272" s="12">
        <f>'IMD 2016 - Entrada'!W272+'IMD 2016 - Salida'!W272</f>
        <v>39</v>
      </c>
      <c r="X272" s="12">
        <f>'IMD 2016 - Entrada'!X272+'IMD 2016 - Salida'!X272</f>
        <v>0</v>
      </c>
      <c r="Y272" s="12">
        <f>'IMD 2016 - Entrada'!Y272+'IMD 2016 - Salida'!Y272</f>
        <v>1</v>
      </c>
      <c r="Z272" s="12">
        <f>'IMD 2016 - Entrada'!Z272+'IMD 2016 - Salida'!Z272</f>
        <v>1</v>
      </c>
      <c r="AA272" s="12">
        <f>'IMD 2016 - Entrada'!AA272+'IMD 2016 - Salida'!AA272</f>
        <v>1</v>
      </c>
      <c r="AB272" s="12">
        <f>'IMD 2016 - Entrada'!AB272+'IMD 2016 - Salida'!AB272</f>
        <v>0</v>
      </c>
      <c r="AC272" s="10" t="str">
        <f t="shared" si="26"/>
        <v>Cusco</v>
      </c>
    </row>
    <row r="273" spans="2:29" s="18" customFormat="1" x14ac:dyDescent="0.15">
      <c r="B273" s="9">
        <f t="shared" si="27"/>
        <v>267</v>
      </c>
      <c r="C273" s="9" t="s">
        <v>1614</v>
      </c>
      <c r="D273" s="10" t="str">
        <f t="shared" si="28"/>
        <v>Pte Inambari</v>
      </c>
      <c r="E273" s="10" t="str">
        <f t="shared" si="28"/>
        <v>Quincemil</v>
      </c>
      <c r="F273" s="10" t="str">
        <f t="shared" si="28"/>
        <v>Pte. Inambari (LD Cusco/Madre de Dios)</v>
      </c>
      <c r="G273" s="9" t="str">
        <f t="shared" si="28"/>
        <v>PE30C</v>
      </c>
      <c r="H273" s="11">
        <f t="shared" si="25"/>
        <v>632</v>
      </c>
      <c r="I273" s="12">
        <f>'IMD 2016 - Entrada'!I273+'IMD 2016 - Salida'!I273</f>
        <v>157</v>
      </c>
      <c r="J273" s="12">
        <f>'IMD 2016 - Entrada'!J273+'IMD 2016 - Salida'!J273</f>
        <v>88</v>
      </c>
      <c r="K273" s="12">
        <f>'IMD 2016 - Entrada'!K273+'IMD 2016 - Salida'!K273</f>
        <v>85</v>
      </c>
      <c r="L273" s="12">
        <f>'IMD 2016 - Entrada'!L273+'IMD 2016 - Salida'!L273</f>
        <v>15</v>
      </c>
      <c r="M273" s="12">
        <f>'IMD 2016 - Entrada'!M273+'IMD 2016 - Salida'!M273</f>
        <v>38</v>
      </c>
      <c r="N273" s="12">
        <f>'IMD 2016 - Entrada'!N273+'IMD 2016 - Salida'!N273</f>
        <v>3</v>
      </c>
      <c r="O273" s="12">
        <f>'IMD 2016 - Entrada'!O273+'IMD 2016 - Salida'!O273</f>
        <v>8</v>
      </c>
      <c r="P273" s="12">
        <f>'IMD 2016 - Entrada'!P273+'IMD 2016 - Salida'!P273</f>
        <v>32</v>
      </c>
      <c r="Q273" s="12">
        <f>'IMD 2016 - Entrada'!Q273+'IMD 2016 - Salida'!Q273</f>
        <v>63</v>
      </c>
      <c r="R273" s="12">
        <f>'IMD 2016 - Entrada'!R273+'IMD 2016 - Salida'!R273</f>
        <v>57</v>
      </c>
      <c r="S273" s="12">
        <f>'IMD 2016 - Entrada'!S273+'IMD 2016 - Salida'!S273</f>
        <v>18</v>
      </c>
      <c r="T273" s="12">
        <f>'IMD 2016 - Entrada'!T273+'IMD 2016 - Salida'!T273</f>
        <v>3</v>
      </c>
      <c r="U273" s="12">
        <f>'IMD 2016 - Entrada'!U273+'IMD 2016 - Salida'!U273</f>
        <v>6</v>
      </c>
      <c r="V273" s="12">
        <f>'IMD 2016 - Entrada'!V273+'IMD 2016 - Salida'!V273</f>
        <v>5</v>
      </c>
      <c r="W273" s="12">
        <f>'IMD 2016 - Entrada'!W273+'IMD 2016 - Salida'!W273</f>
        <v>47</v>
      </c>
      <c r="X273" s="12">
        <f>'IMD 2016 - Entrada'!X273+'IMD 2016 - Salida'!X273</f>
        <v>0</v>
      </c>
      <c r="Y273" s="12">
        <f>'IMD 2016 - Entrada'!Y273+'IMD 2016 - Salida'!Y273</f>
        <v>0</v>
      </c>
      <c r="Z273" s="12">
        <f>'IMD 2016 - Entrada'!Z273+'IMD 2016 - Salida'!Z273</f>
        <v>2</v>
      </c>
      <c r="AA273" s="12">
        <f>'IMD 2016 - Entrada'!AA273+'IMD 2016 - Salida'!AA273</f>
        <v>5</v>
      </c>
      <c r="AB273" s="12">
        <f>'IMD 2016 - Entrada'!AB273+'IMD 2016 - Salida'!AB273</f>
        <v>0</v>
      </c>
      <c r="AC273" s="10" t="str">
        <f t="shared" si="26"/>
        <v>Cusco</v>
      </c>
    </row>
    <row r="274" spans="2:29" s="18" customFormat="1" x14ac:dyDescent="0.15">
      <c r="B274" s="9">
        <f t="shared" si="27"/>
        <v>268</v>
      </c>
      <c r="C274" s="9" t="s">
        <v>1620</v>
      </c>
      <c r="D274" s="10" t="str">
        <f t="shared" si="28"/>
        <v>San  Pablo</v>
      </c>
      <c r="E274" s="10" t="str">
        <f t="shared" si="28"/>
        <v>Dv. San Pablo</v>
      </c>
      <c r="F274" s="10" t="str">
        <f t="shared" si="28"/>
        <v>Dv. Chara</v>
      </c>
      <c r="G274" s="9" t="str">
        <f t="shared" si="28"/>
        <v>PE03S</v>
      </c>
      <c r="H274" s="11">
        <f t="shared" si="25"/>
        <v>3426</v>
      </c>
      <c r="I274" s="12">
        <f>'IMD 2016 - Entrada'!I274+'IMD 2016 - Salida'!I274</f>
        <v>585</v>
      </c>
      <c r="J274" s="12">
        <f>'IMD 2016 - Entrada'!J274+'IMD 2016 - Salida'!J274</f>
        <v>228</v>
      </c>
      <c r="K274" s="12">
        <f>'IMD 2016 - Entrada'!K274+'IMD 2016 - Salida'!K274</f>
        <v>418</v>
      </c>
      <c r="L274" s="12">
        <f>'IMD 2016 - Entrada'!L274+'IMD 2016 - Salida'!L274</f>
        <v>83</v>
      </c>
      <c r="M274" s="12">
        <f>'IMD 2016 - Entrada'!M274+'IMD 2016 - Salida'!M274</f>
        <v>813</v>
      </c>
      <c r="N274" s="12">
        <f>'IMD 2016 - Entrada'!N274+'IMD 2016 - Salida'!N274</f>
        <v>31</v>
      </c>
      <c r="O274" s="12">
        <f>'IMD 2016 - Entrada'!O274+'IMD 2016 - Salida'!O274</f>
        <v>338</v>
      </c>
      <c r="P274" s="12">
        <f>'IMD 2016 - Entrada'!P274+'IMD 2016 - Salida'!P274</f>
        <v>137</v>
      </c>
      <c r="Q274" s="12">
        <f>'IMD 2016 - Entrada'!Q274+'IMD 2016 - Salida'!Q274</f>
        <v>391</v>
      </c>
      <c r="R274" s="12">
        <f>'IMD 2016 - Entrada'!R274+'IMD 2016 - Salida'!R274</f>
        <v>52</v>
      </c>
      <c r="S274" s="12">
        <f>'IMD 2016 - Entrada'!S274+'IMD 2016 - Salida'!S274</f>
        <v>13</v>
      </c>
      <c r="T274" s="12">
        <f>'IMD 2016 - Entrada'!T274+'IMD 2016 - Salida'!T274</f>
        <v>9</v>
      </c>
      <c r="U274" s="12">
        <f>'IMD 2016 - Entrada'!U274+'IMD 2016 - Salida'!U274</f>
        <v>11</v>
      </c>
      <c r="V274" s="12">
        <f>'IMD 2016 - Entrada'!V274+'IMD 2016 - Salida'!V274</f>
        <v>9</v>
      </c>
      <c r="W274" s="12">
        <f>'IMD 2016 - Entrada'!W274+'IMD 2016 - Salida'!W274</f>
        <v>299</v>
      </c>
      <c r="X274" s="12">
        <f>'IMD 2016 - Entrada'!X274+'IMD 2016 - Salida'!X274</f>
        <v>1</v>
      </c>
      <c r="Y274" s="12">
        <f>'IMD 2016 - Entrada'!Y274+'IMD 2016 - Salida'!Y274</f>
        <v>2</v>
      </c>
      <c r="Z274" s="12">
        <f>'IMD 2016 - Entrada'!Z274+'IMD 2016 - Salida'!Z274</f>
        <v>2</v>
      </c>
      <c r="AA274" s="12">
        <f>'IMD 2016 - Entrada'!AA274+'IMD 2016 - Salida'!AA274</f>
        <v>4</v>
      </c>
      <c r="AB274" s="12">
        <f>'IMD 2016 - Entrada'!AB274+'IMD 2016 - Salida'!AB274</f>
        <v>0</v>
      </c>
      <c r="AC274" s="10" t="str">
        <f t="shared" si="26"/>
        <v>Cusco</v>
      </c>
    </row>
    <row r="275" spans="2:29" s="18" customFormat="1" x14ac:dyDescent="0.15">
      <c r="B275" s="9">
        <f t="shared" si="27"/>
        <v>269</v>
      </c>
      <c r="C275" s="9" t="s">
        <v>1623</v>
      </c>
      <c r="D275" s="10" t="str">
        <f t="shared" si="28"/>
        <v>Descanso</v>
      </c>
      <c r="E275" s="10" t="str">
        <f t="shared" si="28"/>
        <v>Santa Lucía (PE-34E/CU-110)</v>
      </c>
      <c r="F275" s="10" t="str">
        <f t="shared" si="28"/>
        <v>El Descanso (Emp. PE-34E/PE-34F)</v>
      </c>
      <c r="G275" s="9" t="str">
        <f t="shared" si="28"/>
        <v>PE34F</v>
      </c>
      <c r="H275" s="11">
        <f t="shared" si="25"/>
        <v>798</v>
      </c>
      <c r="I275" s="12">
        <f>'IMD 2016 - Entrada'!I275+'IMD 2016 - Salida'!I275</f>
        <v>91</v>
      </c>
      <c r="J275" s="12">
        <f>'IMD 2016 - Entrada'!J275+'IMD 2016 - Salida'!J275</f>
        <v>17</v>
      </c>
      <c r="K275" s="12">
        <f>'IMD 2016 - Entrada'!K275+'IMD 2016 - Salida'!K275</f>
        <v>182</v>
      </c>
      <c r="L275" s="12">
        <f>'IMD 2016 - Entrada'!L275+'IMD 2016 - Salida'!L275</f>
        <v>45</v>
      </c>
      <c r="M275" s="12">
        <f>'IMD 2016 - Entrada'!M275+'IMD 2016 - Salida'!M275</f>
        <v>133</v>
      </c>
      <c r="N275" s="12">
        <f>'IMD 2016 - Entrada'!N275+'IMD 2016 - Salida'!N275</f>
        <v>93</v>
      </c>
      <c r="O275" s="12">
        <f>'IMD 2016 - Entrada'!O275+'IMD 2016 - Salida'!O275</f>
        <v>12</v>
      </c>
      <c r="P275" s="12">
        <f>'IMD 2016 - Entrada'!P275+'IMD 2016 - Salida'!P275</f>
        <v>4</v>
      </c>
      <c r="Q275" s="12">
        <f>'IMD 2016 - Entrada'!Q275+'IMD 2016 - Salida'!Q275</f>
        <v>102</v>
      </c>
      <c r="R275" s="12">
        <f>'IMD 2016 - Entrada'!R275+'IMD 2016 - Salida'!R275</f>
        <v>14</v>
      </c>
      <c r="S275" s="12">
        <f>'IMD 2016 - Entrada'!S275+'IMD 2016 - Salida'!S275</f>
        <v>3</v>
      </c>
      <c r="T275" s="12">
        <f>'IMD 2016 - Entrada'!T275+'IMD 2016 - Salida'!T275</f>
        <v>0</v>
      </c>
      <c r="U275" s="12">
        <f>'IMD 2016 - Entrada'!U275+'IMD 2016 - Salida'!U275</f>
        <v>2</v>
      </c>
      <c r="V275" s="12">
        <f>'IMD 2016 - Entrada'!V275+'IMD 2016 - Salida'!V275</f>
        <v>2</v>
      </c>
      <c r="W275" s="12">
        <f>'IMD 2016 - Entrada'!W275+'IMD 2016 - Salida'!W275</f>
        <v>98</v>
      </c>
      <c r="X275" s="12">
        <f>'IMD 2016 - Entrada'!X275+'IMD 2016 - Salida'!X275</f>
        <v>0</v>
      </c>
      <c r="Y275" s="12">
        <f>'IMD 2016 - Entrada'!Y275+'IMD 2016 - Salida'!Y275</f>
        <v>0</v>
      </c>
      <c r="Z275" s="12">
        <f>'IMD 2016 - Entrada'!Z275+'IMD 2016 - Salida'!Z275</f>
        <v>0</v>
      </c>
      <c r="AA275" s="12">
        <f>'IMD 2016 - Entrada'!AA275+'IMD 2016 - Salida'!AA275</f>
        <v>0</v>
      </c>
      <c r="AB275" s="12">
        <f>'IMD 2016 - Entrada'!AB275+'IMD 2016 - Salida'!AB275</f>
        <v>0</v>
      </c>
      <c r="AC275" s="10" t="str">
        <f t="shared" si="26"/>
        <v>Cusco</v>
      </c>
    </row>
    <row r="276" spans="2:29" s="18" customFormat="1" x14ac:dyDescent="0.15">
      <c r="B276" s="9">
        <f t="shared" si="27"/>
        <v>270</v>
      </c>
      <c r="C276" s="9" t="s">
        <v>1630</v>
      </c>
      <c r="D276" s="10" t="str">
        <f t="shared" si="28"/>
        <v>Yanaoca</v>
      </c>
      <c r="E276" s="10" t="str">
        <f t="shared" si="28"/>
        <v>Dv. Checca</v>
      </c>
      <c r="F276" s="10" t="str">
        <f t="shared" si="28"/>
        <v>Yanaoca</v>
      </c>
      <c r="G276" s="9" t="str">
        <f t="shared" si="28"/>
        <v>PE34F</v>
      </c>
      <c r="H276" s="11">
        <f t="shared" si="25"/>
        <v>47</v>
      </c>
      <c r="I276" s="12">
        <f>'IMD 2016 - Entrada'!I276+'IMD 2016 - Salida'!I276</f>
        <v>4</v>
      </c>
      <c r="J276" s="12">
        <f>'IMD 2016 - Entrada'!J276+'IMD 2016 - Salida'!J276</f>
        <v>10</v>
      </c>
      <c r="K276" s="12">
        <f>'IMD 2016 - Entrada'!K276+'IMD 2016 - Salida'!K276</f>
        <v>6</v>
      </c>
      <c r="L276" s="12">
        <f>'IMD 2016 - Entrada'!L276+'IMD 2016 - Salida'!L276</f>
        <v>0</v>
      </c>
      <c r="M276" s="12">
        <f>'IMD 2016 - Entrada'!M276+'IMD 2016 - Salida'!M276</f>
        <v>17</v>
      </c>
      <c r="N276" s="12">
        <f>'IMD 2016 - Entrada'!N276+'IMD 2016 - Salida'!N276</f>
        <v>0</v>
      </c>
      <c r="O276" s="12">
        <f>'IMD 2016 - Entrada'!O276+'IMD 2016 - Salida'!O276</f>
        <v>0</v>
      </c>
      <c r="P276" s="12">
        <f>'IMD 2016 - Entrada'!P276+'IMD 2016 - Salida'!P276</f>
        <v>0</v>
      </c>
      <c r="Q276" s="12">
        <f>'IMD 2016 - Entrada'!Q276+'IMD 2016 - Salida'!Q276</f>
        <v>9</v>
      </c>
      <c r="R276" s="12">
        <f>'IMD 2016 - Entrada'!R276+'IMD 2016 - Salida'!R276</f>
        <v>1</v>
      </c>
      <c r="S276" s="12">
        <f>'IMD 2016 - Entrada'!S276+'IMD 2016 - Salida'!S276</f>
        <v>0</v>
      </c>
      <c r="T276" s="12">
        <f>'IMD 2016 - Entrada'!T276+'IMD 2016 - Salida'!T276</f>
        <v>0</v>
      </c>
      <c r="U276" s="12">
        <f>'IMD 2016 - Entrada'!U276+'IMD 2016 - Salida'!U276</f>
        <v>0</v>
      </c>
      <c r="V276" s="12">
        <f>'IMD 2016 - Entrada'!V276+'IMD 2016 - Salida'!V276</f>
        <v>0</v>
      </c>
      <c r="W276" s="12">
        <f>'IMD 2016 - Entrada'!W276+'IMD 2016 - Salida'!W276</f>
        <v>0</v>
      </c>
      <c r="X276" s="12">
        <f>'IMD 2016 - Entrada'!X276+'IMD 2016 - Salida'!X276</f>
        <v>0</v>
      </c>
      <c r="Y276" s="12">
        <f>'IMD 2016 - Entrada'!Y276+'IMD 2016 - Salida'!Y276</f>
        <v>0</v>
      </c>
      <c r="Z276" s="12">
        <f>'IMD 2016 - Entrada'!Z276+'IMD 2016 - Salida'!Z276</f>
        <v>0</v>
      </c>
      <c r="AA276" s="12">
        <f>'IMD 2016 - Entrada'!AA276+'IMD 2016 - Salida'!AA276</f>
        <v>0</v>
      </c>
      <c r="AB276" s="12">
        <f>'IMD 2016 - Entrada'!AB276+'IMD 2016 - Salida'!AB276</f>
        <v>0</v>
      </c>
      <c r="AC276" s="10" t="str">
        <f t="shared" si="26"/>
        <v>Cusco</v>
      </c>
    </row>
    <row r="277" spans="2:29" s="18" customFormat="1" x14ac:dyDescent="0.15">
      <c r="B277" s="9">
        <f t="shared" si="27"/>
        <v>271</v>
      </c>
      <c r="C277" s="9" t="s">
        <v>1635</v>
      </c>
      <c r="D277" s="10" t="str">
        <f t="shared" si="28"/>
        <v>Santa Lucía</v>
      </c>
      <c r="E277" s="10" t="str">
        <f t="shared" si="28"/>
        <v>Santa Lucía (PE-34E/CU-110)</v>
      </c>
      <c r="F277" s="10" t="str">
        <f t="shared" si="28"/>
        <v>El Descanso (Emp. PE-34E/PE-34F)</v>
      </c>
      <c r="G277" s="9" t="str">
        <f t="shared" si="28"/>
        <v>PE34F</v>
      </c>
      <c r="H277" s="11">
        <f t="shared" si="25"/>
        <v>685</v>
      </c>
      <c r="I277" s="12">
        <f>'IMD 2016 - Entrada'!I277+'IMD 2016 - Salida'!I277</f>
        <v>70</v>
      </c>
      <c r="J277" s="12">
        <f>'IMD 2016 - Entrada'!J277+'IMD 2016 - Salida'!J277</f>
        <v>42</v>
      </c>
      <c r="K277" s="12">
        <f>'IMD 2016 - Entrada'!K277+'IMD 2016 - Salida'!K277</f>
        <v>156</v>
      </c>
      <c r="L277" s="12">
        <f>'IMD 2016 - Entrada'!L277+'IMD 2016 - Salida'!L277</f>
        <v>41</v>
      </c>
      <c r="M277" s="12">
        <f>'IMD 2016 - Entrada'!M277+'IMD 2016 - Salida'!M277</f>
        <v>51</v>
      </c>
      <c r="N277" s="12">
        <f>'IMD 2016 - Entrada'!N277+'IMD 2016 - Salida'!N277</f>
        <v>99</v>
      </c>
      <c r="O277" s="12">
        <f>'IMD 2016 - Entrada'!O277+'IMD 2016 - Salida'!O277</f>
        <v>11</v>
      </c>
      <c r="P277" s="12">
        <f>'IMD 2016 - Entrada'!P277+'IMD 2016 - Salida'!P277</f>
        <v>1</v>
      </c>
      <c r="Q277" s="12">
        <f>'IMD 2016 - Entrada'!Q277+'IMD 2016 - Salida'!Q277</f>
        <v>86</v>
      </c>
      <c r="R277" s="12">
        <f>'IMD 2016 - Entrada'!R277+'IMD 2016 - Salida'!R277</f>
        <v>16</v>
      </c>
      <c r="S277" s="12">
        <f>'IMD 2016 - Entrada'!S277+'IMD 2016 - Salida'!S277</f>
        <v>3</v>
      </c>
      <c r="T277" s="12">
        <f>'IMD 2016 - Entrada'!T277+'IMD 2016 - Salida'!T277</f>
        <v>1</v>
      </c>
      <c r="U277" s="12">
        <f>'IMD 2016 - Entrada'!U277+'IMD 2016 - Salida'!U277</f>
        <v>1</v>
      </c>
      <c r="V277" s="12">
        <f>'IMD 2016 - Entrada'!V277+'IMD 2016 - Salida'!V277</f>
        <v>2</v>
      </c>
      <c r="W277" s="12">
        <f>'IMD 2016 - Entrada'!W277+'IMD 2016 - Salida'!W277</f>
        <v>105</v>
      </c>
      <c r="X277" s="12">
        <f>'IMD 2016 - Entrada'!X277+'IMD 2016 - Salida'!X277</f>
        <v>0</v>
      </c>
      <c r="Y277" s="12">
        <f>'IMD 2016 - Entrada'!Y277+'IMD 2016 - Salida'!Y277</f>
        <v>0</v>
      </c>
      <c r="Z277" s="12">
        <f>'IMD 2016 - Entrada'!Z277+'IMD 2016 - Salida'!Z277</f>
        <v>0</v>
      </c>
      <c r="AA277" s="12">
        <f>'IMD 2016 - Entrada'!AA277+'IMD 2016 - Salida'!AA277</f>
        <v>0</v>
      </c>
      <c r="AB277" s="12">
        <f>'IMD 2016 - Entrada'!AB277+'IMD 2016 - Salida'!AB277</f>
        <v>0</v>
      </c>
      <c r="AC277" s="10" t="str">
        <f t="shared" si="26"/>
        <v>Cusco</v>
      </c>
    </row>
    <row r="278" spans="2:29" s="18" customFormat="1" x14ac:dyDescent="0.15">
      <c r="B278" s="9">
        <f t="shared" si="27"/>
        <v>272</v>
      </c>
      <c r="C278" s="9" t="s">
        <v>1638</v>
      </c>
      <c r="D278" s="10" t="str">
        <f t="shared" si="28"/>
        <v>Rio Salado</v>
      </c>
      <c r="E278" s="10" t="str">
        <f t="shared" si="28"/>
        <v>Río Salado (PE-34E/PE-3SG)</v>
      </c>
      <c r="F278" s="10" t="str">
        <f t="shared" si="28"/>
        <v>Santa Lucía (PE-34E/CU-110)</v>
      </c>
      <c r="G278" s="9" t="str">
        <f t="shared" si="28"/>
        <v>PE34F</v>
      </c>
      <c r="H278" s="11">
        <f t="shared" si="25"/>
        <v>641</v>
      </c>
      <c r="I278" s="12">
        <f>'IMD 2016 - Entrada'!I278+'IMD 2016 - Salida'!I278</f>
        <v>68</v>
      </c>
      <c r="J278" s="12">
        <f>'IMD 2016 - Entrada'!J278+'IMD 2016 - Salida'!J278</f>
        <v>45</v>
      </c>
      <c r="K278" s="12">
        <f>'IMD 2016 - Entrada'!K278+'IMD 2016 - Salida'!K278</f>
        <v>154</v>
      </c>
      <c r="L278" s="12">
        <f>'IMD 2016 - Entrada'!L278+'IMD 2016 - Salida'!L278</f>
        <v>27</v>
      </c>
      <c r="M278" s="12">
        <f>'IMD 2016 - Entrada'!M278+'IMD 2016 - Salida'!M278</f>
        <v>46</v>
      </c>
      <c r="N278" s="12">
        <f>'IMD 2016 - Entrada'!N278+'IMD 2016 - Salida'!N278</f>
        <v>98</v>
      </c>
      <c r="O278" s="12">
        <f>'IMD 2016 - Entrada'!O278+'IMD 2016 - Salida'!O278</f>
        <v>13</v>
      </c>
      <c r="P278" s="12">
        <f>'IMD 2016 - Entrada'!P278+'IMD 2016 - Salida'!P278</f>
        <v>2</v>
      </c>
      <c r="Q278" s="12">
        <f>'IMD 2016 - Entrada'!Q278+'IMD 2016 - Salida'!Q278</f>
        <v>76</v>
      </c>
      <c r="R278" s="12">
        <f>'IMD 2016 - Entrada'!R278+'IMD 2016 - Salida'!R278</f>
        <v>11</v>
      </c>
      <c r="S278" s="12">
        <f>'IMD 2016 - Entrada'!S278+'IMD 2016 - Salida'!S278</f>
        <v>1</v>
      </c>
      <c r="T278" s="12">
        <f>'IMD 2016 - Entrada'!T278+'IMD 2016 - Salida'!T278</f>
        <v>0</v>
      </c>
      <c r="U278" s="12">
        <f>'IMD 2016 - Entrada'!U278+'IMD 2016 - Salida'!U278</f>
        <v>0</v>
      </c>
      <c r="V278" s="12">
        <f>'IMD 2016 - Entrada'!V278+'IMD 2016 - Salida'!V278</f>
        <v>6</v>
      </c>
      <c r="W278" s="12">
        <f>'IMD 2016 - Entrada'!W278+'IMD 2016 - Salida'!W278</f>
        <v>94</v>
      </c>
      <c r="X278" s="12">
        <f>'IMD 2016 - Entrada'!X278+'IMD 2016 - Salida'!X278</f>
        <v>0</v>
      </c>
      <c r="Y278" s="12">
        <f>'IMD 2016 - Entrada'!Y278+'IMD 2016 - Salida'!Y278</f>
        <v>0</v>
      </c>
      <c r="Z278" s="12">
        <f>'IMD 2016 - Entrada'!Z278+'IMD 2016 - Salida'!Z278</f>
        <v>0</v>
      </c>
      <c r="AA278" s="12">
        <f>'IMD 2016 - Entrada'!AA278+'IMD 2016 - Salida'!AA278</f>
        <v>0</v>
      </c>
      <c r="AB278" s="12">
        <f>'IMD 2016 - Entrada'!AB278+'IMD 2016 - Salida'!AB278</f>
        <v>0</v>
      </c>
      <c r="AC278" s="10" t="str">
        <f t="shared" si="26"/>
        <v>Cusco</v>
      </c>
    </row>
    <row r="279" spans="2:29" s="18" customFormat="1" x14ac:dyDescent="0.15">
      <c r="B279" s="9">
        <f t="shared" si="27"/>
        <v>273</v>
      </c>
      <c r="C279" s="9" t="s">
        <v>1643</v>
      </c>
      <c r="D279" s="10" t="str">
        <f t="shared" si="28"/>
        <v>Yauri</v>
      </c>
      <c r="E279" s="10" t="str">
        <f t="shared" si="28"/>
        <v>Dv. Negro Mayo</v>
      </c>
      <c r="F279" s="10" t="str">
        <f t="shared" si="28"/>
        <v>Occoruro</v>
      </c>
      <c r="G279" s="9" t="str">
        <f t="shared" si="28"/>
        <v>PE34J</v>
      </c>
      <c r="H279" s="11">
        <f t="shared" si="25"/>
        <v>976</v>
      </c>
      <c r="I279" s="12">
        <f>'IMD 2016 - Entrada'!I279+'IMD 2016 - Salida'!I279</f>
        <v>29</v>
      </c>
      <c r="J279" s="12">
        <f>'IMD 2016 - Entrada'!J279+'IMD 2016 - Salida'!J279</f>
        <v>23</v>
      </c>
      <c r="K279" s="12">
        <f>'IMD 2016 - Entrada'!K279+'IMD 2016 - Salida'!K279</f>
        <v>196</v>
      </c>
      <c r="L279" s="12">
        <f>'IMD 2016 - Entrada'!L279+'IMD 2016 - Salida'!L279</f>
        <v>34</v>
      </c>
      <c r="M279" s="12">
        <f>'IMD 2016 - Entrada'!M279+'IMD 2016 - Salida'!M279</f>
        <v>19</v>
      </c>
      <c r="N279" s="12">
        <f>'IMD 2016 - Entrada'!N279+'IMD 2016 - Salida'!N279</f>
        <v>7</v>
      </c>
      <c r="O279" s="12">
        <f>'IMD 2016 - Entrada'!O279+'IMD 2016 - Salida'!O279</f>
        <v>76</v>
      </c>
      <c r="P279" s="12">
        <f>'IMD 2016 - Entrada'!P279+'IMD 2016 - Salida'!P279</f>
        <v>10</v>
      </c>
      <c r="Q279" s="12">
        <f>'IMD 2016 - Entrada'!Q279+'IMD 2016 - Salida'!Q279</f>
        <v>38</v>
      </c>
      <c r="R279" s="12">
        <f>'IMD 2016 - Entrada'!R279+'IMD 2016 - Salida'!R279</f>
        <v>32</v>
      </c>
      <c r="S279" s="12">
        <f>'IMD 2016 - Entrada'!S279+'IMD 2016 - Salida'!S279</f>
        <v>11</v>
      </c>
      <c r="T279" s="12">
        <f>'IMD 2016 - Entrada'!T279+'IMD 2016 - Salida'!T279</f>
        <v>1</v>
      </c>
      <c r="U279" s="12">
        <f>'IMD 2016 - Entrada'!U279+'IMD 2016 - Salida'!U279</f>
        <v>4</v>
      </c>
      <c r="V279" s="12">
        <f>'IMD 2016 - Entrada'!V279+'IMD 2016 - Salida'!V279</f>
        <v>33</v>
      </c>
      <c r="W279" s="12">
        <f>'IMD 2016 - Entrada'!W279+'IMD 2016 - Salida'!W279</f>
        <v>462</v>
      </c>
      <c r="X279" s="12">
        <f>'IMD 2016 - Entrada'!X279+'IMD 2016 - Salida'!X279</f>
        <v>0</v>
      </c>
      <c r="Y279" s="12">
        <f>'IMD 2016 - Entrada'!Y279+'IMD 2016 - Salida'!Y279</f>
        <v>0</v>
      </c>
      <c r="Z279" s="12">
        <f>'IMD 2016 - Entrada'!Z279+'IMD 2016 - Salida'!Z279</f>
        <v>0</v>
      </c>
      <c r="AA279" s="12">
        <f>'IMD 2016 - Entrada'!AA279+'IMD 2016 - Salida'!AA279</f>
        <v>1</v>
      </c>
      <c r="AB279" s="12">
        <f>'IMD 2016 - Entrada'!AB279+'IMD 2016 - Salida'!AB279</f>
        <v>0</v>
      </c>
      <c r="AC279" s="10" t="str">
        <f t="shared" si="26"/>
        <v>Cusco</v>
      </c>
    </row>
    <row r="280" spans="2:29" s="18" customFormat="1" x14ac:dyDescent="0.15">
      <c r="B280" s="9">
        <f t="shared" si="27"/>
        <v>274</v>
      </c>
      <c r="C280" s="9" t="s">
        <v>1650</v>
      </c>
      <c r="D280" s="10" t="str">
        <f t="shared" si="28"/>
        <v>Negro Mayo</v>
      </c>
      <c r="E280" s="10" t="str">
        <f t="shared" si="28"/>
        <v>Abra Negro Mayo</v>
      </c>
      <c r="F280" s="10" t="str">
        <f t="shared" si="28"/>
        <v>Lím. Dep. Cusco/Arequipa</v>
      </c>
      <c r="G280" s="9" t="str">
        <f t="shared" si="28"/>
        <v>PE34E</v>
      </c>
      <c r="H280" s="11">
        <f t="shared" si="25"/>
        <v>593</v>
      </c>
      <c r="I280" s="12">
        <f>'IMD 2016 - Entrada'!I280+'IMD 2016 - Salida'!I280</f>
        <v>30</v>
      </c>
      <c r="J280" s="12">
        <f>'IMD 2016 - Entrada'!J280+'IMD 2016 - Salida'!J280</f>
        <v>20</v>
      </c>
      <c r="K280" s="12">
        <f>'IMD 2016 - Entrada'!K280+'IMD 2016 - Salida'!K280</f>
        <v>117</v>
      </c>
      <c r="L280" s="12">
        <f>'IMD 2016 - Entrada'!L280+'IMD 2016 - Salida'!L280</f>
        <v>6</v>
      </c>
      <c r="M280" s="12">
        <f>'IMD 2016 - Entrada'!M280+'IMD 2016 - Salida'!M280</f>
        <v>10</v>
      </c>
      <c r="N280" s="12">
        <f>'IMD 2016 - Entrada'!N280+'IMD 2016 - Salida'!N280</f>
        <v>15</v>
      </c>
      <c r="O280" s="12">
        <f>'IMD 2016 - Entrada'!O280+'IMD 2016 - Salida'!O280</f>
        <v>42</v>
      </c>
      <c r="P280" s="12">
        <f>'IMD 2016 - Entrada'!P280+'IMD 2016 - Salida'!P280</f>
        <v>7</v>
      </c>
      <c r="Q280" s="12">
        <f>'IMD 2016 - Entrada'!Q280+'IMD 2016 - Salida'!Q280</f>
        <v>32</v>
      </c>
      <c r="R280" s="12">
        <f>'IMD 2016 - Entrada'!R280+'IMD 2016 - Salida'!R280</f>
        <v>13</v>
      </c>
      <c r="S280" s="12">
        <f>'IMD 2016 - Entrada'!S280+'IMD 2016 - Salida'!S280</f>
        <v>8</v>
      </c>
      <c r="T280" s="12">
        <f>'IMD 2016 - Entrada'!T280+'IMD 2016 - Salida'!T280</f>
        <v>1</v>
      </c>
      <c r="U280" s="12">
        <f>'IMD 2016 - Entrada'!U280+'IMD 2016 - Salida'!U280</f>
        <v>10</v>
      </c>
      <c r="V280" s="12">
        <f>'IMD 2016 - Entrada'!V280+'IMD 2016 - Salida'!V280</f>
        <v>55</v>
      </c>
      <c r="W280" s="12">
        <f>'IMD 2016 - Entrada'!W280+'IMD 2016 - Salida'!W280</f>
        <v>226</v>
      </c>
      <c r="X280" s="12">
        <f>'IMD 2016 - Entrada'!X280+'IMD 2016 - Salida'!X280</f>
        <v>0</v>
      </c>
      <c r="Y280" s="12">
        <f>'IMD 2016 - Entrada'!Y280+'IMD 2016 - Salida'!Y280</f>
        <v>0</v>
      </c>
      <c r="Z280" s="12">
        <f>'IMD 2016 - Entrada'!Z280+'IMD 2016 - Salida'!Z280</f>
        <v>0</v>
      </c>
      <c r="AA280" s="12">
        <f>'IMD 2016 - Entrada'!AA280+'IMD 2016 - Salida'!AA280</f>
        <v>1</v>
      </c>
      <c r="AB280" s="12">
        <f>'IMD 2016 - Entrada'!AB280+'IMD 2016 - Salida'!AB280</f>
        <v>0</v>
      </c>
      <c r="AC280" s="10" t="str">
        <f t="shared" si="26"/>
        <v>Cusco</v>
      </c>
    </row>
    <row r="281" spans="2:29" s="18" customFormat="1" x14ac:dyDescent="0.15">
      <c r="B281" s="9">
        <f t="shared" si="27"/>
        <v>275</v>
      </c>
      <c r="C281" s="9" t="s">
        <v>1656</v>
      </c>
      <c r="D281" s="10" t="str">
        <f t="shared" si="28"/>
        <v>Tablacunca</v>
      </c>
      <c r="E281" s="10" t="str">
        <f t="shared" si="28"/>
        <v>Abra Talocasa</v>
      </c>
      <c r="F281" s="10" t="str">
        <f t="shared" si="28"/>
        <v>Condoroma</v>
      </c>
      <c r="G281" s="9" t="str">
        <f t="shared" si="28"/>
        <v>PE34J</v>
      </c>
      <c r="H281" s="11">
        <f t="shared" si="25"/>
        <v>165</v>
      </c>
      <c r="I281" s="12">
        <f>'IMD 2016 - Entrada'!I281+'IMD 2016 - Salida'!I281</f>
        <v>9</v>
      </c>
      <c r="J281" s="12">
        <f>'IMD 2016 - Entrada'!J281+'IMD 2016 - Salida'!J281</f>
        <v>18</v>
      </c>
      <c r="K281" s="12">
        <f>'IMD 2016 - Entrada'!K281+'IMD 2016 - Salida'!K281</f>
        <v>43</v>
      </c>
      <c r="L281" s="12">
        <f>'IMD 2016 - Entrada'!L281+'IMD 2016 - Salida'!L281</f>
        <v>5</v>
      </c>
      <c r="M281" s="12">
        <f>'IMD 2016 - Entrada'!M281+'IMD 2016 - Salida'!M281</f>
        <v>36</v>
      </c>
      <c r="N281" s="12">
        <f>'IMD 2016 - Entrada'!N281+'IMD 2016 - Salida'!N281</f>
        <v>4</v>
      </c>
      <c r="O281" s="12">
        <f>'IMD 2016 - Entrada'!O281+'IMD 2016 - Salida'!O281</f>
        <v>2</v>
      </c>
      <c r="P281" s="12">
        <f>'IMD 2016 - Entrada'!P281+'IMD 2016 - Salida'!P281</f>
        <v>0</v>
      </c>
      <c r="Q281" s="12">
        <f>'IMD 2016 - Entrada'!Q281+'IMD 2016 - Salida'!Q281</f>
        <v>17</v>
      </c>
      <c r="R281" s="12">
        <f>'IMD 2016 - Entrada'!R281+'IMD 2016 - Salida'!R281</f>
        <v>25</v>
      </c>
      <c r="S281" s="12">
        <f>'IMD 2016 - Entrada'!S281+'IMD 2016 - Salida'!S281</f>
        <v>3</v>
      </c>
      <c r="T281" s="12">
        <f>'IMD 2016 - Entrada'!T281+'IMD 2016 - Salida'!T281</f>
        <v>3</v>
      </c>
      <c r="U281" s="12">
        <f>'IMD 2016 - Entrada'!U281+'IMD 2016 - Salida'!U281</f>
        <v>0</v>
      </c>
      <c r="V281" s="12">
        <f>'IMD 2016 - Entrada'!V281+'IMD 2016 - Salida'!V281</f>
        <v>0</v>
      </c>
      <c r="W281" s="12">
        <f>'IMD 2016 - Entrada'!W281+'IMD 2016 - Salida'!W281</f>
        <v>0</v>
      </c>
      <c r="X281" s="12">
        <f>'IMD 2016 - Entrada'!X281+'IMD 2016 - Salida'!X281</f>
        <v>0</v>
      </c>
      <c r="Y281" s="12">
        <f>'IMD 2016 - Entrada'!Y281+'IMD 2016 - Salida'!Y281</f>
        <v>0</v>
      </c>
      <c r="Z281" s="12">
        <f>'IMD 2016 - Entrada'!Z281+'IMD 2016 - Salida'!Z281</f>
        <v>0</v>
      </c>
      <c r="AA281" s="12">
        <f>'IMD 2016 - Entrada'!AA281+'IMD 2016 - Salida'!AA281</f>
        <v>0</v>
      </c>
      <c r="AB281" s="12">
        <f>'IMD 2016 - Entrada'!AB281+'IMD 2016 - Salida'!AB281</f>
        <v>0</v>
      </c>
      <c r="AC281" s="10" t="str">
        <f t="shared" si="26"/>
        <v>Cusco</v>
      </c>
    </row>
    <row r="282" spans="2:29" s="18" customFormat="1" x14ac:dyDescent="0.15">
      <c r="B282" s="9">
        <f t="shared" si="27"/>
        <v>276</v>
      </c>
      <c r="C282" s="9" t="s">
        <v>1659</v>
      </c>
      <c r="D282" s="10" t="str">
        <f t="shared" si="28"/>
        <v>Ocoruro</v>
      </c>
      <c r="E282" s="10" t="str">
        <f t="shared" si="28"/>
        <v>Dv. Negro Mayo</v>
      </c>
      <c r="F282" s="10" t="str">
        <f t="shared" si="28"/>
        <v>Occoruro</v>
      </c>
      <c r="G282" s="9" t="str">
        <f t="shared" si="28"/>
        <v>PE34J</v>
      </c>
      <c r="H282" s="11">
        <f t="shared" si="25"/>
        <v>32</v>
      </c>
      <c r="I282" s="12">
        <f>'IMD 2016 - Entrada'!I282+'IMD 2016 - Salida'!I282</f>
        <v>4</v>
      </c>
      <c r="J282" s="12">
        <f>'IMD 2016 - Entrada'!J282+'IMD 2016 - Salida'!J282</f>
        <v>3</v>
      </c>
      <c r="K282" s="12">
        <f>'IMD 2016 - Entrada'!K282+'IMD 2016 - Salida'!K282</f>
        <v>6</v>
      </c>
      <c r="L282" s="12">
        <f>'IMD 2016 - Entrada'!L282+'IMD 2016 - Salida'!L282</f>
        <v>1</v>
      </c>
      <c r="M282" s="12">
        <f>'IMD 2016 - Entrada'!M282+'IMD 2016 - Salida'!M282</f>
        <v>8</v>
      </c>
      <c r="N282" s="12">
        <f>'IMD 2016 - Entrada'!N282+'IMD 2016 - Salida'!N282</f>
        <v>2</v>
      </c>
      <c r="O282" s="12">
        <f>'IMD 2016 - Entrada'!O282+'IMD 2016 - Salida'!O282</f>
        <v>1</v>
      </c>
      <c r="P282" s="12">
        <f>'IMD 2016 - Entrada'!P282+'IMD 2016 - Salida'!P282</f>
        <v>0</v>
      </c>
      <c r="Q282" s="12">
        <f>'IMD 2016 - Entrada'!Q282+'IMD 2016 - Salida'!Q282</f>
        <v>5</v>
      </c>
      <c r="R282" s="12">
        <f>'IMD 2016 - Entrada'!R282+'IMD 2016 - Salida'!R282</f>
        <v>2</v>
      </c>
      <c r="S282" s="12">
        <f>'IMD 2016 - Entrada'!S282+'IMD 2016 - Salida'!S282</f>
        <v>0</v>
      </c>
      <c r="T282" s="12">
        <f>'IMD 2016 - Entrada'!T282+'IMD 2016 - Salida'!T282</f>
        <v>0</v>
      </c>
      <c r="U282" s="12">
        <f>'IMD 2016 - Entrada'!U282+'IMD 2016 - Salida'!U282</f>
        <v>0</v>
      </c>
      <c r="V282" s="12">
        <f>'IMD 2016 - Entrada'!V282+'IMD 2016 - Salida'!V282</f>
        <v>0</v>
      </c>
      <c r="W282" s="12">
        <f>'IMD 2016 - Entrada'!W282+'IMD 2016 - Salida'!W282</f>
        <v>0</v>
      </c>
      <c r="X282" s="12">
        <f>'IMD 2016 - Entrada'!X282+'IMD 2016 - Salida'!X282</f>
        <v>0</v>
      </c>
      <c r="Y282" s="12">
        <f>'IMD 2016 - Entrada'!Y282+'IMD 2016 - Salida'!Y282</f>
        <v>0</v>
      </c>
      <c r="Z282" s="12">
        <f>'IMD 2016 - Entrada'!Z282+'IMD 2016 - Salida'!Z282</f>
        <v>0</v>
      </c>
      <c r="AA282" s="12">
        <f>'IMD 2016 - Entrada'!AA282+'IMD 2016 - Salida'!AA282</f>
        <v>0</v>
      </c>
      <c r="AB282" s="12">
        <f>'IMD 2016 - Entrada'!AB282+'IMD 2016 - Salida'!AB282</f>
        <v>0</v>
      </c>
      <c r="AC282" s="10" t="str">
        <f t="shared" si="26"/>
        <v>Cusco</v>
      </c>
    </row>
    <row r="283" spans="2:29" s="18" customFormat="1" x14ac:dyDescent="0.15">
      <c r="B283" s="9">
        <f t="shared" si="27"/>
        <v>277</v>
      </c>
      <c r="C283" s="9" t="s">
        <v>1664</v>
      </c>
      <c r="D283" s="10" t="str">
        <f t="shared" si="28"/>
        <v>Mira  Mira</v>
      </c>
      <c r="E283" s="10" t="str">
        <f t="shared" si="28"/>
        <v>Tincopalca</v>
      </c>
      <c r="F283" s="10" t="str">
        <f t="shared" si="28"/>
        <v>Santa Lucía</v>
      </c>
      <c r="G283" s="9" t="str">
        <f t="shared" si="28"/>
        <v>PE34C</v>
      </c>
      <c r="H283" s="11">
        <f t="shared" si="25"/>
        <v>44</v>
      </c>
      <c r="I283" s="12">
        <f>'IMD 2016 - Entrada'!I283+'IMD 2016 - Salida'!I283</f>
        <v>0</v>
      </c>
      <c r="J283" s="12">
        <f>'IMD 2016 - Entrada'!J283+'IMD 2016 - Salida'!J283</f>
        <v>0</v>
      </c>
      <c r="K283" s="12">
        <f>'IMD 2016 - Entrada'!K283+'IMD 2016 - Salida'!K283</f>
        <v>13</v>
      </c>
      <c r="L283" s="12">
        <f>'IMD 2016 - Entrada'!L283+'IMD 2016 - Salida'!L283</f>
        <v>0</v>
      </c>
      <c r="M283" s="12">
        <f>'IMD 2016 - Entrada'!M283+'IMD 2016 - Salida'!M283</f>
        <v>1</v>
      </c>
      <c r="N283" s="12">
        <f>'IMD 2016 - Entrada'!N283+'IMD 2016 - Salida'!N283</f>
        <v>0</v>
      </c>
      <c r="O283" s="12">
        <f>'IMD 2016 - Entrada'!O283+'IMD 2016 - Salida'!O283</f>
        <v>4</v>
      </c>
      <c r="P283" s="12">
        <f>'IMD 2016 - Entrada'!P283+'IMD 2016 - Salida'!P283</f>
        <v>0</v>
      </c>
      <c r="Q283" s="12">
        <f>'IMD 2016 - Entrada'!Q283+'IMD 2016 - Salida'!Q283</f>
        <v>20</v>
      </c>
      <c r="R283" s="12">
        <f>'IMD 2016 - Entrada'!R283+'IMD 2016 - Salida'!R283</f>
        <v>6</v>
      </c>
      <c r="S283" s="12">
        <f>'IMD 2016 - Entrada'!S283+'IMD 2016 - Salida'!S283</f>
        <v>0</v>
      </c>
      <c r="T283" s="12">
        <f>'IMD 2016 - Entrada'!T283+'IMD 2016 - Salida'!T283</f>
        <v>0</v>
      </c>
      <c r="U283" s="12">
        <f>'IMD 2016 - Entrada'!U283+'IMD 2016 - Salida'!U283</f>
        <v>0</v>
      </c>
      <c r="V283" s="12">
        <f>'IMD 2016 - Entrada'!V283+'IMD 2016 - Salida'!V283</f>
        <v>0</v>
      </c>
      <c r="W283" s="12">
        <f>'IMD 2016 - Entrada'!W283+'IMD 2016 - Salida'!W283</f>
        <v>0</v>
      </c>
      <c r="X283" s="12">
        <f>'IMD 2016 - Entrada'!X283+'IMD 2016 - Salida'!X283</f>
        <v>0</v>
      </c>
      <c r="Y283" s="12">
        <f>'IMD 2016 - Entrada'!Y283+'IMD 2016 - Salida'!Y283</f>
        <v>0</v>
      </c>
      <c r="Z283" s="12">
        <f>'IMD 2016 - Entrada'!Z283+'IMD 2016 - Salida'!Z283</f>
        <v>0</v>
      </c>
      <c r="AA283" s="12">
        <f>'IMD 2016 - Entrada'!AA283+'IMD 2016 - Salida'!AA283</f>
        <v>0</v>
      </c>
      <c r="AB283" s="12">
        <f>'IMD 2016 - Entrada'!AB283+'IMD 2016 - Salida'!AB283</f>
        <v>0</v>
      </c>
      <c r="AC283" s="10" t="str">
        <f t="shared" si="26"/>
        <v>Puno</v>
      </c>
    </row>
    <row r="284" spans="2:29" s="18" customFormat="1" x14ac:dyDescent="0.15">
      <c r="B284" s="9">
        <f t="shared" si="27"/>
        <v>278</v>
      </c>
      <c r="C284" s="9" t="s">
        <v>1672</v>
      </c>
      <c r="D284" s="10" t="str">
        <f t="shared" si="28"/>
        <v>San  Luis</v>
      </c>
      <c r="E284" s="10" t="str">
        <f t="shared" si="28"/>
        <v>Azángaro</v>
      </c>
      <c r="F284" s="10" t="str">
        <f t="shared" si="28"/>
        <v>Emp. PE-34B/PE-3SH</v>
      </c>
      <c r="G284" s="9" t="str">
        <f t="shared" si="28"/>
        <v>PE34B</v>
      </c>
      <c r="H284" s="11">
        <f t="shared" si="25"/>
        <v>1385</v>
      </c>
      <c r="I284" s="12">
        <f>'IMD 2016 - Entrada'!I284+'IMD 2016 - Salida'!I284</f>
        <v>174</v>
      </c>
      <c r="J284" s="12">
        <f>'IMD 2016 - Entrada'!J284+'IMD 2016 - Salida'!J284</f>
        <v>102</v>
      </c>
      <c r="K284" s="12">
        <f>'IMD 2016 - Entrada'!K284+'IMD 2016 - Salida'!K284</f>
        <v>270</v>
      </c>
      <c r="L284" s="12">
        <f>'IMD 2016 - Entrada'!L284+'IMD 2016 - Salida'!L284</f>
        <v>28</v>
      </c>
      <c r="M284" s="12">
        <f>'IMD 2016 - Entrada'!M284+'IMD 2016 - Salida'!M284</f>
        <v>460</v>
      </c>
      <c r="N284" s="12">
        <f>'IMD 2016 - Entrada'!N284+'IMD 2016 - Salida'!N284</f>
        <v>6</v>
      </c>
      <c r="O284" s="12">
        <f>'IMD 2016 - Entrada'!O284+'IMD 2016 - Salida'!O284</f>
        <v>49</v>
      </c>
      <c r="P284" s="12">
        <f>'IMD 2016 - Entrada'!P284+'IMD 2016 - Salida'!P284</f>
        <v>16</v>
      </c>
      <c r="Q284" s="12">
        <f>'IMD 2016 - Entrada'!Q284+'IMD 2016 - Salida'!Q284</f>
        <v>153</v>
      </c>
      <c r="R284" s="12">
        <f>'IMD 2016 - Entrada'!R284+'IMD 2016 - Salida'!R284</f>
        <v>26</v>
      </c>
      <c r="S284" s="12">
        <f>'IMD 2016 - Entrada'!S284+'IMD 2016 - Salida'!S284</f>
        <v>3</v>
      </c>
      <c r="T284" s="12">
        <f>'IMD 2016 - Entrada'!T284+'IMD 2016 - Salida'!T284</f>
        <v>0</v>
      </c>
      <c r="U284" s="12">
        <f>'IMD 2016 - Entrada'!U284+'IMD 2016 - Salida'!U284</f>
        <v>1</v>
      </c>
      <c r="V284" s="12">
        <f>'IMD 2016 - Entrada'!V284+'IMD 2016 - Salida'!V284</f>
        <v>8</v>
      </c>
      <c r="W284" s="12">
        <f>'IMD 2016 - Entrada'!W284+'IMD 2016 - Salida'!W284</f>
        <v>89</v>
      </c>
      <c r="X284" s="12">
        <f>'IMD 2016 - Entrada'!X284+'IMD 2016 - Salida'!X284</f>
        <v>0</v>
      </c>
      <c r="Y284" s="12">
        <f>'IMD 2016 - Entrada'!Y284+'IMD 2016 - Salida'!Y284</f>
        <v>0</v>
      </c>
      <c r="Z284" s="12">
        <f>'IMD 2016 - Entrada'!Z284+'IMD 2016 - Salida'!Z284</f>
        <v>0</v>
      </c>
      <c r="AA284" s="12">
        <f>'IMD 2016 - Entrada'!AA284+'IMD 2016 - Salida'!AA284</f>
        <v>0</v>
      </c>
      <c r="AB284" s="12">
        <f>'IMD 2016 - Entrada'!AB284+'IMD 2016 - Salida'!AB284</f>
        <v>0</v>
      </c>
      <c r="AC284" s="10" t="str">
        <f t="shared" si="26"/>
        <v>Puno</v>
      </c>
    </row>
    <row r="285" spans="2:29" s="18" customFormat="1" x14ac:dyDescent="0.15">
      <c r="B285" s="9">
        <f t="shared" si="27"/>
        <v>279</v>
      </c>
      <c r="C285" s="9" t="s">
        <v>1679</v>
      </c>
      <c r="D285" s="10" t="str">
        <f t="shared" si="28"/>
        <v>Pucará</v>
      </c>
      <c r="E285" s="10" t="str">
        <f t="shared" si="28"/>
        <v>Pucará (PE-03S/PE-3SH)</v>
      </c>
      <c r="F285" s="10" t="str">
        <f t="shared" si="28"/>
        <v>Dv. Tuni Requena</v>
      </c>
      <c r="G285" s="9" t="str">
        <f t="shared" si="28"/>
        <v>PE03S</v>
      </c>
      <c r="H285" s="11">
        <f t="shared" si="25"/>
        <v>2037</v>
      </c>
      <c r="I285" s="12">
        <f>'IMD 2016 - Entrada'!I285+'IMD 2016 - Salida'!I285</f>
        <v>249</v>
      </c>
      <c r="J285" s="12">
        <f>'IMD 2016 - Entrada'!J285+'IMD 2016 - Salida'!J285</f>
        <v>81</v>
      </c>
      <c r="K285" s="12">
        <f>'IMD 2016 - Entrada'!K285+'IMD 2016 - Salida'!K285</f>
        <v>359</v>
      </c>
      <c r="L285" s="12">
        <f>'IMD 2016 - Entrada'!L285+'IMD 2016 - Salida'!L285</f>
        <v>31</v>
      </c>
      <c r="M285" s="12">
        <f>'IMD 2016 - Entrada'!M285+'IMD 2016 - Salida'!M285</f>
        <v>651</v>
      </c>
      <c r="N285" s="12">
        <f>'IMD 2016 - Entrada'!N285+'IMD 2016 - Salida'!N285</f>
        <v>2</v>
      </c>
      <c r="O285" s="12">
        <f>'IMD 2016 - Entrada'!O285+'IMD 2016 - Salida'!O285</f>
        <v>47</v>
      </c>
      <c r="P285" s="12">
        <f>'IMD 2016 - Entrada'!P285+'IMD 2016 - Salida'!P285</f>
        <v>111</v>
      </c>
      <c r="Q285" s="12">
        <f>'IMD 2016 - Entrada'!Q285+'IMD 2016 - Salida'!Q285</f>
        <v>204</v>
      </c>
      <c r="R285" s="12">
        <f>'IMD 2016 - Entrada'!R285+'IMD 2016 - Salida'!R285</f>
        <v>28</v>
      </c>
      <c r="S285" s="12">
        <f>'IMD 2016 - Entrada'!S285+'IMD 2016 - Salida'!S285</f>
        <v>8</v>
      </c>
      <c r="T285" s="12">
        <f>'IMD 2016 - Entrada'!T285+'IMD 2016 - Salida'!T285</f>
        <v>3</v>
      </c>
      <c r="U285" s="12">
        <f>'IMD 2016 - Entrada'!U285+'IMD 2016 - Salida'!U285</f>
        <v>5</v>
      </c>
      <c r="V285" s="12">
        <f>'IMD 2016 - Entrada'!V285+'IMD 2016 - Salida'!V285</f>
        <v>8</v>
      </c>
      <c r="W285" s="12">
        <f>'IMD 2016 - Entrada'!W285+'IMD 2016 - Salida'!W285</f>
        <v>247</v>
      </c>
      <c r="X285" s="12">
        <f>'IMD 2016 - Entrada'!X285+'IMD 2016 - Salida'!X285</f>
        <v>1</v>
      </c>
      <c r="Y285" s="12">
        <f>'IMD 2016 - Entrada'!Y285+'IMD 2016 - Salida'!Y285</f>
        <v>0</v>
      </c>
      <c r="Z285" s="12">
        <f>'IMD 2016 - Entrada'!Z285+'IMD 2016 - Salida'!Z285</f>
        <v>0</v>
      </c>
      <c r="AA285" s="12">
        <f>'IMD 2016 - Entrada'!AA285+'IMD 2016 - Salida'!AA285</f>
        <v>2</v>
      </c>
      <c r="AB285" s="12">
        <f>'IMD 2016 - Entrada'!AB285+'IMD 2016 - Salida'!AB285</f>
        <v>0</v>
      </c>
      <c r="AC285" s="10" t="str">
        <f t="shared" si="26"/>
        <v>Puno</v>
      </c>
    </row>
    <row r="286" spans="2:29" s="18" customFormat="1" x14ac:dyDescent="0.15">
      <c r="B286" s="9">
        <f t="shared" si="27"/>
        <v>280</v>
      </c>
      <c r="C286" s="9" t="s">
        <v>1684</v>
      </c>
      <c r="D286" s="10" t="str">
        <f t="shared" si="28"/>
        <v>Chuquibambilla</v>
      </c>
      <c r="E286" s="10" t="str">
        <f t="shared" si="28"/>
        <v>Dv. Macusani (PE-03S/PU-100)</v>
      </c>
      <c r="F286" s="10" t="str">
        <f t="shared" si="28"/>
        <v>Dv. Chuquibambilla (PE-03S/PU-125)</v>
      </c>
      <c r="G286" s="9" t="str">
        <f t="shared" si="28"/>
        <v>PE03S</v>
      </c>
      <c r="H286" s="11">
        <f t="shared" si="25"/>
        <v>1335</v>
      </c>
      <c r="I286" s="12">
        <f>'IMD 2016 - Entrada'!I286+'IMD 2016 - Salida'!I286</f>
        <v>181</v>
      </c>
      <c r="J286" s="12">
        <f>'IMD 2016 - Entrada'!J286+'IMD 2016 - Salida'!J286</f>
        <v>69</v>
      </c>
      <c r="K286" s="12">
        <f>'IMD 2016 - Entrada'!K286+'IMD 2016 - Salida'!K286</f>
        <v>157</v>
      </c>
      <c r="L286" s="12">
        <f>'IMD 2016 - Entrada'!L286+'IMD 2016 - Salida'!L286</f>
        <v>6</v>
      </c>
      <c r="M286" s="12">
        <f>'IMD 2016 - Entrada'!M286+'IMD 2016 - Salida'!M286</f>
        <v>322</v>
      </c>
      <c r="N286" s="12">
        <f>'IMD 2016 - Entrada'!N286+'IMD 2016 - Salida'!N286</f>
        <v>6</v>
      </c>
      <c r="O286" s="12">
        <f>'IMD 2016 - Entrada'!O286+'IMD 2016 - Salida'!O286</f>
        <v>52</v>
      </c>
      <c r="P286" s="12">
        <f>'IMD 2016 - Entrada'!P286+'IMD 2016 - Salida'!P286</f>
        <v>109</v>
      </c>
      <c r="Q286" s="12">
        <f>'IMD 2016 - Entrada'!Q286+'IMD 2016 - Salida'!Q286</f>
        <v>123</v>
      </c>
      <c r="R286" s="12">
        <f>'IMD 2016 - Entrada'!R286+'IMD 2016 - Salida'!R286</f>
        <v>35</v>
      </c>
      <c r="S286" s="12">
        <f>'IMD 2016 - Entrada'!S286+'IMD 2016 - Salida'!S286</f>
        <v>9</v>
      </c>
      <c r="T286" s="12">
        <f>'IMD 2016 - Entrada'!T286+'IMD 2016 - Salida'!T286</f>
        <v>7</v>
      </c>
      <c r="U286" s="12">
        <f>'IMD 2016 - Entrada'!U286+'IMD 2016 - Salida'!U286</f>
        <v>11</v>
      </c>
      <c r="V286" s="12">
        <f>'IMD 2016 - Entrada'!V286+'IMD 2016 - Salida'!V286</f>
        <v>22</v>
      </c>
      <c r="W286" s="12">
        <f>'IMD 2016 - Entrada'!W286+'IMD 2016 - Salida'!W286</f>
        <v>203</v>
      </c>
      <c r="X286" s="12">
        <f>'IMD 2016 - Entrada'!X286+'IMD 2016 - Salida'!X286</f>
        <v>4</v>
      </c>
      <c r="Y286" s="12">
        <f>'IMD 2016 - Entrada'!Y286+'IMD 2016 - Salida'!Y286</f>
        <v>3</v>
      </c>
      <c r="Z286" s="12">
        <f>'IMD 2016 - Entrada'!Z286+'IMD 2016 - Salida'!Z286</f>
        <v>2</v>
      </c>
      <c r="AA286" s="12">
        <f>'IMD 2016 - Entrada'!AA286+'IMD 2016 - Salida'!AA286</f>
        <v>14</v>
      </c>
      <c r="AB286" s="12">
        <f>'IMD 2016 - Entrada'!AB286+'IMD 2016 - Salida'!AB286</f>
        <v>0</v>
      </c>
      <c r="AC286" s="10" t="str">
        <f t="shared" si="26"/>
        <v>Puno</v>
      </c>
    </row>
    <row r="287" spans="2:29" s="18" customFormat="1" x14ac:dyDescent="0.15">
      <c r="B287" s="9">
        <f t="shared" si="27"/>
        <v>281</v>
      </c>
      <c r="C287" s="9" t="s">
        <v>1687</v>
      </c>
      <c r="D287" s="10" t="str">
        <f t="shared" ref="D287:G306" si="29">VLOOKUP($C287,Estaciones_2016,D$586,0)</f>
        <v>Tirapata</v>
      </c>
      <c r="E287" s="10" t="str">
        <f t="shared" si="29"/>
        <v>Estación de Pucará</v>
      </c>
      <c r="F287" s="10" t="str">
        <f t="shared" si="29"/>
        <v>Tirapata</v>
      </c>
      <c r="G287" s="9" t="str">
        <f t="shared" si="29"/>
        <v>PE3SH</v>
      </c>
      <c r="H287" s="11">
        <f t="shared" si="25"/>
        <v>253</v>
      </c>
      <c r="I287" s="12">
        <f>'IMD 2016 - Entrada'!I287+'IMD 2016 - Salida'!I287</f>
        <v>28</v>
      </c>
      <c r="J287" s="12">
        <f>'IMD 2016 - Entrada'!J287+'IMD 2016 - Salida'!J287</f>
        <v>30</v>
      </c>
      <c r="K287" s="12">
        <f>'IMD 2016 - Entrada'!K287+'IMD 2016 - Salida'!K287</f>
        <v>33</v>
      </c>
      <c r="L287" s="12">
        <f>'IMD 2016 - Entrada'!L287+'IMD 2016 - Salida'!L287</f>
        <v>18</v>
      </c>
      <c r="M287" s="12">
        <f>'IMD 2016 - Entrada'!M287+'IMD 2016 - Salida'!M287</f>
        <v>103</v>
      </c>
      <c r="N287" s="12">
        <f>'IMD 2016 - Entrada'!N287+'IMD 2016 - Salida'!N287</f>
        <v>6</v>
      </c>
      <c r="O287" s="12">
        <f>'IMD 2016 - Entrada'!O287+'IMD 2016 - Salida'!O287</f>
        <v>7</v>
      </c>
      <c r="P287" s="12">
        <f>'IMD 2016 - Entrada'!P287+'IMD 2016 - Salida'!P287</f>
        <v>1</v>
      </c>
      <c r="Q287" s="12">
        <f>'IMD 2016 - Entrada'!Q287+'IMD 2016 - Salida'!Q287</f>
        <v>22</v>
      </c>
      <c r="R287" s="12">
        <f>'IMD 2016 - Entrada'!R287+'IMD 2016 - Salida'!R287</f>
        <v>2</v>
      </c>
      <c r="S287" s="12">
        <f>'IMD 2016 - Entrada'!S287+'IMD 2016 - Salida'!S287</f>
        <v>1</v>
      </c>
      <c r="T287" s="12">
        <f>'IMD 2016 - Entrada'!T287+'IMD 2016 - Salida'!T287</f>
        <v>0</v>
      </c>
      <c r="U287" s="12">
        <f>'IMD 2016 - Entrada'!U287+'IMD 2016 - Salida'!U287</f>
        <v>2</v>
      </c>
      <c r="V287" s="12">
        <f>'IMD 2016 - Entrada'!V287+'IMD 2016 - Salida'!V287</f>
        <v>0</v>
      </c>
      <c r="W287" s="12">
        <f>'IMD 2016 - Entrada'!W287+'IMD 2016 - Salida'!W287</f>
        <v>0</v>
      </c>
      <c r="X287" s="12">
        <f>'IMD 2016 - Entrada'!X287+'IMD 2016 - Salida'!X287</f>
        <v>0</v>
      </c>
      <c r="Y287" s="12">
        <f>'IMD 2016 - Entrada'!Y287+'IMD 2016 - Salida'!Y287</f>
        <v>0</v>
      </c>
      <c r="Z287" s="12">
        <f>'IMD 2016 - Entrada'!Z287+'IMD 2016 - Salida'!Z287</f>
        <v>0</v>
      </c>
      <c r="AA287" s="12">
        <f>'IMD 2016 - Entrada'!AA287+'IMD 2016 - Salida'!AA287</f>
        <v>0</v>
      </c>
      <c r="AB287" s="12">
        <f>'IMD 2016 - Entrada'!AB287+'IMD 2016 - Salida'!AB287</f>
        <v>0</v>
      </c>
      <c r="AC287" s="10" t="str">
        <f t="shared" si="26"/>
        <v>Puno</v>
      </c>
    </row>
    <row r="288" spans="2:29" s="18" customFormat="1" x14ac:dyDescent="0.15">
      <c r="B288" s="9">
        <f t="shared" si="27"/>
        <v>282</v>
      </c>
      <c r="C288" s="9" t="s">
        <v>1693</v>
      </c>
      <c r="D288" s="10" t="str">
        <f t="shared" si="29"/>
        <v>Progreso</v>
      </c>
      <c r="E288" s="10" t="str">
        <f t="shared" si="29"/>
        <v>Progreso</v>
      </c>
      <c r="F288" s="10" t="str">
        <f t="shared" si="29"/>
        <v>San Antón</v>
      </c>
      <c r="G288" s="9" t="str">
        <f t="shared" si="29"/>
        <v>PE34B</v>
      </c>
      <c r="H288" s="11">
        <f t="shared" si="25"/>
        <v>1427</v>
      </c>
      <c r="I288" s="12">
        <f>'IMD 2016 - Entrada'!I288+'IMD 2016 - Salida'!I288</f>
        <v>220</v>
      </c>
      <c r="J288" s="12">
        <f>'IMD 2016 - Entrada'!J288+'IMD 2016 - Salida'!J288</f>
        <v>23</v>
      </c>
      <c r="K288" s="12">
        <f>'IMD 2016 - Entrada'!K288+'IMD 2016 - Salida'!K288</f>
        <v>297</v>
      </c>
      <c r="L288" s="12">
        <f>'IMD 2016 - Entrada'!L288+'IMD 2016 - Salida'!L288</f>
        <v>13</v>
      </c>
      <c r="M288" s="12">
        <f>'IMD 2016 - Entrada'!M288+'IMD 2016 - Salida'!M288</f>
        <v>451</v>
      </c>
      <c r="N288" s="12">
        <f>'IMD 2016 - Entrada'!N288+'IMD 2016 - Salida'!N288</f>
        <v>3</v>
      </c>
      <c r="O288" s="12">
        <f>'IMD 2016 - Entrada'!O288+'IMD 2016 - Salida'!O288</f>
        <v>59</v>
      </c>
      <c r="P288" s="12">
        <f>'IMD 2016 - Entrada'!P288+'IMD 2016 - Salida'!P288</f>
        <v>10</v>
      </c>
      <c r="Q288" s="12">
        <f>'IMD 2016 - Entrada'!Q288+'IMD 2016 - Salida'!Q288</f>
        <v>216</v>
      </c>
      <c r="R288" s="12">
        <f>'IMD 2016 - Entrada'!R288+'IMD 2016 - Salida'!R288</f>
        <v>37</v>
      </c>
      <c r="S288" s="12">
        <f>'IMD 2016 - Entrada'!S288+'IMD 2016 - Salida'!S288</f>
        <v>5</v>
      </c>
      <c r="T288" s="12">
        <f>'IMD 2016 - Entrada'!T288+'IMD 2016 - Salida'!T288</f>
        <v>2</v>
      </c>
      <c r="U288" s="12">
        <f>'IMD 2016 - Entrada'!U288+'IMD 2016 - Salida'!U288</f>
        <v>5</v>
      </c>
      <c r="V288" s="12">
        <f>'IMD 2016 - Entrada'!V288+'IMD 2016 - Salida'!V288</f>
        <v>8</v>
      </c>
      <c r="W288" s="12">
        <f>'IMD 2016 - Entrada'!W288+'IMD 2016 - Salida'!W288</f>
        <v>78</v>
      </c>
      <c r="X288" s="12">
        <f>'IMD 2016 - Entrada'!X288+'IMD 2016 - Salida'!X288</f>
        <v>0</v>
      </c>
      <c r="Y288" s="12">
        <f>'IMD 2016 - Entrada'!Y288+'IMD 2016 - Salida'!Y288</f>
        <v>0</v>
      </c>
      <c r="Z288" s="12">
        <f>'IMD 2016 - Entrada'!Z288+'IMD 2016 - Salida'!Z288</f>
        <v>0</v>
      </c>
      <c r="AA288" s="12">
        <f>'IMD 2016 - Entrada'!AA288+'IMD 2016 - Salida'!AA288</f>
        <v>0</v>
      </c>
      <c r="AB288" s="12">
        <f>'IMD 2016 - Entrada'!AB288+'IMD 2016 - Salida'!AB288</f>
        <v>0</v>
      </c>
      <c r="AC288" s="10" t="str">
        <f t="shared" si="26"/>
        <v>Puno</v>
      </c>
    </row>
    <row r="289" spans="2:29" s="18" customFormat="1" x14ac:dyDescent="0.15">
      <c r="B289" s="9">
        <f t="shared" si="27"/>
        <v>283</v>
      </c>
      <c r="C289" s="9" t="s">
        <v>1698</v>
      </c>
      <c r="D289" s="10" t="str">
        <f t="shared" si="29"/>
        <v>San Antón</v>
      </c>
      <c r="E289" s="10" t="str">
        <f t="shared" si="29"/>
        <v>San Antón</v>
      </c>
      <c r="F289" s="10" t="str">
        <f t="shared" si="29"/>
        <v>Dv. Limbani</v>
      </c>
      <c r="G289" s="9" t="str">
        <f t="shared" si="29"/>
        <v>PE34B</v>
      </c>
      <c r="H289" s="11">
        <f t="shared" si="25"/>
        <v>1092</v>
      </c>
      <c r="I289" s="12">
        <f>'IMD 2016 - Entrada'!I289+'IMD 2016 - Salida'!I289</f>
        <v>140</v>
      </c>
      <c r="J289" s="12">
        <f>'IMD 2016 - Entrada'!J289+'IMD 2016 - Salida'!J289</f>
        <v>83</v>
      </c>
      <c r="K289" s="12">
        <f>'IMD 2016 - Entrada'!K289+'IMD 2016 - Salida'!K289</f>
        <v>221</v>
      </c>
      <c r="L289" s="12">
        <f>'IMD 2016 - Entrada'!L289+'IMD 2016 - Salida'!L289</f>
        <v>73</v>
      </c>
      <c r="M289" s="12">
        <f>'IMD 2016 - Entrada'!M289+'IMD 2016 - Salida'!M289</f>
        <v>242</v>
      </c>
      <c r="N289" s="12">
        <f>'IMD 2016 - Entrada'!N289+'IMD 2016 - Salida'!N289</f>
        <v>15</v>
      </c>
      <c r="O289" s="12">
        <f>'IMD 2016 - Entrada'!O289+'IMD 2016 - Salida'!O289</f>
        <v>40</v>
      </c>
      <c r="P289" s="12">
        <f>'IMD 2016 - Entrada'!P289+'IMD 2016 - Salida'!P289</f>
        <v>22</v>
      </c>
      <c r="Q289" s="12">
        <f>'IMD 2016 - Entrada'!Q289+'IMD 2016 - Salida'!Q289</f>
        <v>117</v>
      </c>
      <c r="R289" s="12">
        <f>'IMD 2016 - Entrada'!R289+'IMD 2016 - Salida'!R289</f>
        <v>25</v>
      </c>
      <c r="S289" s="12">
        <f>'IMD 2016 - Entrada'!S289+'IMD 2016 - Salida'!S289</f>
        <v>5</v>
      </c>
      <c r="T289" s="12">
        <f>'IMD 2016 - Entrada'!T289+'IMD 2016 - Salida'!T289</f>
        <v>5</v>
      </c>
      <c r="U289" s="12">
        <f>'IMD 2016 - Entrada'!U289+'IMD 2016 - Salida'!U289</f>
        <v>4</v>
      </c>
      <c r="V289" s="12">
        <f>'IMD 2016 - Entrada'!V289+'IMD 2016 - Salida'!V289</f>
        <v>9</v>
      </c>
      <c r="W289" s="12">
        <f>'IMD 2016 - Entrada'!W289+'IMD 2016 - Salida'!W289</f>
        <v>81</v>
      </c>
      <c r="X289" s="12">
        <f>'IMD 2016 - Entrada'!X289+'IMD 2016 - Salida'!X289</f>
        <v>2</v>
      </c>
      <c r="Y289" s="12">
        <f>'IMD 2016 - Entrada'!Y289+'IMD 2016 - Salida'!Y289</f>
        <v>2</v>
      </c>
      <c r="Z289" s="12">
        <f>'IMD 2016 - Entrada'!Z289+'IMD 2016 - Salida'!Z289</f>
        <v>3</v>
      </c>
      <c r="AA289" s="12">
        <f>'IMD 2016 - Entrada'!AA289+'IMD 2016 - Salida'!AA289</f>
        <v>3</v>
      </c>
      <c r="AB289" s="12">
        <f>'IMD 2016 - Entrada'!AB289+'IMD 2016 - Salida'!AB289</f>
        <v>0</v>
      </c>
      <c r="AC289" s="10" t="str">
        <f t="shared" si="26"/>
        <v>Puno</v>
      </c>
    </row>
    <row r="290" spans="2:29" s="18" customFormat="1" x14ac:dyDescent="0.15">
      <c r="B290" s="9">
        <f t="shared" si="27"/>
        <v>284</v>
      </c>
      <c r="C290" s="9" t="s">
        <v>1702</v>
      </c>
      <c r="D290" s="10" t="str">
        <f t="shared" si="29"/>
        <v>San Gaban</v>
      </c>
      <c r="E290" s="10" t="str">
        <f t="shared" si="29"/>
        <v>Ollachea</v>
      </c>
      <c r="F290" s="10" t="str">
        <f t="shared" si="29"/>
        <v>San Gabán</v>
      </c>
      <c r="G290" s="9" t="str">
        <f t="shared" si="29"/>
        <v>PE34B</v>
      </c>
      <c r="H290" s="11">
        <f t="shared" si="25"/>
        <v>402</v>
      </c>
      <c r="I290" s="12">
        <f>'IMD 2016 - Entrada'!I290+'IMD 2016 - Salida'!I290</f>
        <v>67</v>
      </c>
      <c r="J290" s="12">
        <f>'IMD 2016 - Entrada'!J290+'IMD 2016 - Salida'!J290</f>
        <v>27</v>
      </c>
      <c r="K290" s="12">
        <f>'IMD 2016 - Entrada'!K290+'IMD 2016 - Salida'!K290</f>
        <v>86</v>
      </c>
      <c r="L290" s="12">
        <f>'IMD 2016 - Entrada'!L290+'IMD 2016 - Salida'!L290</f>
        <v>1</v>
      </c>
      <c r="M290" s="12">
        <f>'IMD 2016 - Entrada'!M290+'IMD 2016 - Salida'!M290</f>
        <v>62</v>
      </c>
      <c r="N290" s="12">
        <f>'IMD 2016 - Entrada'!N290+'IMD 2016 - Salida'!N290</f>
        <v>0</v>
      </c>
      <c r="O290" s="12">
        <f>'IMD 2016 - Entrada'!O290+'IMD 2016 - Salida'!O290</f>
        <v>3</v>
      </c>
      <c r="P290" s="12">
        <f>'IMD 2016 - Entrada'!P290+'IMD 2016 - Salida'!P290</f>
        <v>21</v>
      </c>
      <c r="Q290" s="12">
        <f>'IMD 2016 - Entrada'!Q290+'IMD 2016 - Salida'!Q290</f>
        <v>50</v>
      </c>
      <c r="R290" s="12">
        <f>'IMD 2016 - Entrada'!R290+'IMD 2016 - Salida'!R290</f>
        <v>17</v>
      </c>
      <c r="S290" s="12">
        <f>'IMD 2016 - Entrada'!S290+'IMD 2016 - Salida'!S290</f>
        <v>4</v>
      </c>
      <c r="T290" s="12">
        <f>'IMD 2016 - Entrada'!T290+'IMD 2016 - Salida'!T290</f>
        <v>1</v>
      </c>
      <c r="U290" s="12">
        <f>'IMD 2016 - Entrada'!U290+'IMD 2016 - Salida'!U290</f>
        <v>3</v>
      </c>
      <c r="V290" s="12">
        <f>'IMD 2016 - Entrada'!V290+'IMD 2016 - Salida'!V290</f>
        <v>8</v>
      </c>
      <c r="W290" s="12">
        <f>'IMD 2016 - Entrada'!W290+'IMD 2016 - Salida'!W290</f>
        <v>51</v>
      </c>
      <c r="X290" s="12">
        <f>'IMD 2016 - Entrada'!X290+'IMD 2016 - Salida'!X290</f>
        <v>0</v>
      </c>
      <c r="Y290" s="12">
        <f>'IMD 2016 - Entrada'!Y290+'IMD 2016 - Salida'!Y290</f>
        <v>0</v>
      </c>
      <c r="Z290" s="12">
        <f>'IMD 2016 - Entrada'!Z290+'IMD 2016 - Salida'!Z290</f>
        <v>0</v>
      </c>
      <c r="AA290" s="12">
        <f>'IMD 2016 - Entrada'!AA290+'IMD 2016 - Salida'!AA290</f>
        <v>1</v>
      </c>
      <c r="AB290" s="12">
        <f>'IMD 2016 - Entrada'!AB290+'IMD 2016 - Salida'!AB290</f>
        <v>0</v>
      </c>
      <c r="AC290" s="10" t="str">
        <f t="shared" si="26"/>
        <v>Puno</v>
      </c>
    </row>
    <row r="291" spans="2:29" s="18" customFormat="1" x14ac:dyDescent="0.15">
      <c r="B291" s="9">
        <f t="shared" si="27"/>
        <v>285</v>
      </c>
      <c r="C291" s="9" t="s">
        <v>1708</v>
      </c>
      <c r="D291" s="10" t="str">
        <f t="shared" si="29"/>
        <v>Torno</v>
      </c>
      <c r="E291" s="10" t="str">
        <f t="shared" si="29"/>
        <v>Dv. Accoccollo</v>
      </c>
      <c r="F291" s="10" t="str">
        <f t="shared" si="29"/>
        <v>Putina</v>
      </c>
      <c r="G291" s="9" t="str">
        <f t="shared" si="29"/>
        <v>PE34H</v>
      </c>
      <c r="H291" s="11">
        <f t="shared" si="25"/>
        <v>1175</v>
      </c>
      <c r="I291" s="12">
        <f>'IMD 2016 - Entrada'!I291+'IMD 2016 - Salida'!I291</f>
        <v>60</v>
      </c>
      <c r="J291" s="12">
        <f>'IMD 2016 - Entrada'!J291+'IMD 2016 - Salida'!J291</f>
        <v>18</v>
      </c>
      <c r="K291" s="12">
        <f>'IMD 2016 - Entrada'!K291+'IMD 2016 - Salida'!K291</f>
        <v>351</v>
      </c>
      <c r="L291" s="12">
        <f>'IMD 2016 - Entrada'!L291+'IMD 2016 - Salida'!L291</f>
        <v>58</v>
      </c>
      <c r="M291" s="12">
        <f>'IMD 2016 - Entrada'!M291+'IMD 2016 - Salida'!M291</f>
        <v>509</v>
      </c>
      <c r="N291" s="12">
        <f>'IMD 2016 - Entrada'!N291+'IMD 2016 - Salida'!N291</f>
        <v>10</v>
      </c>
      <c r="O291" s="12">
        <f>'IMD 2016 - Entrada'!O291+'IMD 2016 - Salida'!O291</f>
        <v>22</v>
      </c>
      <c r="P291" s="12">
        <f>'IMD 2016 - Entrada'!P291+'IMD 2016 - Salida'!P291</f>
        <v>0</v>
      </c>
      <c r="Q291" s="12">
        <f>'IMD 2016 - Entrada'!Q291+'IMD 2016 - Salida'!Q291</f>
        <v>118</v>
      </c>
      <c r="R291" s="12">
        <f>'IMD 2016 - Entrada'!R291+'IMD 2016 - Salida'!R291</f>
        <v>17</v>
      </c>
      <c r="S291" s="12">
        <f>'IMD 2016 - Entrada'!S291+'IMD 2016 - Salida'!S291</f>
        <v>4</v>
      </c>
      <c r="T291" s="12">
        <f>'IMD 2016 - Entrada'!T291+'IMD 2016 - Salida'!T291</f>
        <v>2</v>
      </c>
      <c r="U291" s="12">
        <f>'IMD 2016 - Entrada'!U291+'IMD 2016 - Salida'!U291</f>
        <v>0</v>
      </c>
      <c r="V291" s="12">
        <f>'IMD 2016 - Entrada'!V291+'IMD 2016 - Salida'!V291</f>
        <v>0</v>
      </c>
      <c r="W291" s="12">
        <f>'IMD 2016 - Entrada'!W291+'IMD 2016 - Salida'!W291</f>
        <v>4</v>
      </c>
      <c r="X291" s="12">
        <f>'IMD 2016 - Entrada'!X291+'IMD 2016 - Salida'!X291</f>
        <v>0</v>
      </c>
      <c r="Y291" s="12">
        <f>'IMD 2016 - Entrada'!Y291+'IMD 2016 - Salida'!Y291</f>
        <v>0</v>
      </c>
      <c r="Z291" s="12">
        <f>'IMD 2016 - Entrada'!Z291+'IMD 2016 - Salida'!Z291</f>
        <v>0</v>
      </c>
      <c r="AA291" s="12">
        <f>'IMD 2016 - Entrada'!AA291+'IMD 2016 - Salida'!AA291</f>
        <v>2</v>
      </c>
      <c r="AB291" s="12">
        <f>'IMD 2016 - Entrada'!AB291+'IMD 2016 - Salida'!AB291</f>
        <v>0</v>
      </c>
      <c r="AC291" s="10" t="str">
        <f t="shared" si="26"/>
        <v>Puno</v>
      </c>
    </row>
    <row r="292" spans="2:29" s="18" customFormat="1" x14ac:dyDescent="0.15">
      <c r="B292" s="9">
        <f t="shared" si="27"/>
        <v>286</v>
      </c>
      <c r="C292" s="9" t="s">
        <v>1715</v>
      </c>
      <c r="D292" s="10" t="str">
        <f t="shared" si="29"/>
        <v>Conima</v>
      </c>
      <c r="E292" s="10" t="str">
        <f t="shared" si="29"/>
        <v>Putina</v>
      </c>
      <c r="F292" s="10" t="str">
        <f t="shared" si="29"/>
        <v>Abra Toco Toco</v>
      </c>
      <c r="G292" s="9" t="str">
        <f t="shared" si="29"/>
        <v>PE34H</v>
      </c>
      <c r="H292" s="11">
        <f t="shared" si="25"/>
        <v>168</v>
      </c>
      <c r="I292" s="12">
        <f>'IMD 2016 - Entrada'!I292+'IMD 2016 - Salida'!I292</f>
        <v>16</v>
      </c>
      <c r="J292" s="12">
        <f>'IMD 2016 - Entrada'!J292+'IMD 2016 - Salida'!J292</f>
        <v>14</v>
      </c>
      <c r="K292" s="12">
        <f>'IMD 2016 - Entrada'!K292+'IMD 2016 - Salida'!K292</f>
        <v>33</v>
      </c>
      <c r="L292" s="12">
        <f>'IMD 2016 - Entrada'!L292+'IMD 2016 - Salida'!L292</f>
        <v>1</v>
      </c>
      <c r="M292" s="12">
        <f>'IMD 2016 - Entrada'!M292+'IMD 2016 - Salida'!M292</f>
        <v>45</v>
      </c>
      <c r="N292" s="12">
        <f>'IMD 2016 - Entrada'!N292+'IMD 2016 - Salida'!N292</f>
        <v>2</v>
      </c>
      <c r="O292" s="12">
        <f>'IMD 2016 - Entrada'!O292+'IMD 2016 - Salida'!O292</f>
        <v>11</v>
      </c>
      <c r="P292" s="12">
        <f>'IMD 2016 - Entrada'!P292+'IMD 2016 - Salida'!P292</f>
        <v>0</v>
      </c>
      <c r="Q292" s="12">
        <f>'IMD 2016 - Entrada'!Q292+'IMD 2016 - Salida'!Q292</f>
        <v>28</v>
      </c>
      <c r="R292" s="12">
        <f>'IMD 2016 - Entrada'!R292+'IMD 2016 - Salida'!R292</f>
        <v>17</v>
      </c>
      <c r="S292" s="12">
        <f>'IMD 2016 - Entrada'!S292+'IMD 2016 - Salida'!S292</f>
        <v>1</v>
      </c>
      <c r="T292" s="12">
        <f>'IMD 2016 - Entrada'!T292+'IMD 2016 - Salida'!T292</f>
        <v>0</v>
      </c>
      <c r="U292" s="12">
        <f>'IMD 2016 - Entrada'!U292+'IMD 2016 - Salida'!U292</f>
        <v>0</v>
      </c>
      <c r="V292" s="12">
        <f>'IMD 2016 - Entrada'!V292+'IMD 2016 - Salida'!V292</f>
        <v>0</v>
      </c>
      <c r="W292" s="12">
        <f>'IMD 2016 - Entrada'!W292+'IMD 2016 - Salida'!W292</f>
        <v>0</v>
      </c>
      <c r="X292" s="12">
        <f>'IMD 2016 - Entrada'!X292+'IMD 2016 - Salida'!X292</f>
        <v>0</v>
      </c>
      <c r="Y292" s="12">
        <f>'IMD 2016 - Entrada'!Y292+'IMD 2016 - Salida'!Y292</f>
        <v>0</v>
      </c>
      <c r="Z292" s="12">
        <f>'IMD 2016 - Entrada'!Z292+'IMD 2016 - Salida'!Z292</f>
        <v>0</v>
      </c>
      <c r="AA292" s="12">
        <f>'IMD 2016 - Entrada'!AA292+'IMD 2016 - Salida'!AA292</f>
        <v>0</v>
      </c>
      <c r="AB292" s="12">
        <f>'IMD 2016 - Entrada'!AB292+'IMD 2016 - Salida'!AB292</f>
        <v>0</v>
      </c>
      <c r="AC292" s="10" t="str">
        <f t="shared" si="26"/>
        <v>Puno</v>
      </c>
    </row>
    <row r="293" spans="2:29" s="18" customFormat="1" x14ac:dyDescent="0.15">
      <c r="B293" s="9">
        <f t="shared" si="27"/>
        <v>287</v>
      </c>
      <c r="C293" s="9" t="s">
        <v>1720</v>
      </c>
      <c r="D293" s="10" t="str">
        <f t="shared" si="29"/>
        <v>Larequeri</v>
      </c>
      <c r="E293" s="10" t="str">
        <f t="shared" si="29"/>
        <v>Abra Loripongo</v>
      </c>
      <c r="F293" s="10" t="str">
        <f t="shared" si="29"/>
        <v>Laraqueri</v>
      </c>
      <c r="G293" s="9" t="str">
        <f t="shared" si="29"/>
        <v>PE36B</v>
      </c>
      <c r="H293" s="11">
        <f t="shared" si="25"/>
        <v>351</v>
      </c>
      <c r="I293" s="12">
        <f>'IMD 2016 - Entrada'!I293+'IMD 2016 - Salida'!I293</f>
        <v>41</v>
      </c>
      <c r="J293" s="12">
        <f>'IMD 2016 - Entrada'!J293+'IMD 2016 - Salida'!J293</f>
        <v>53</v>
      </c>
      <c r="K293" s="12">
        <f>'IMD 2016 - Entrada'!K293+'IMD 2016 - Salida'!K293</f>
        <v>57</v>
      </c>
      <c r="L293" s="12">
        <f>'IMD 2016 - Entrada'!L293+'IMD 2016 - Salida'!L293</f>
        <v>28</v>
      </c>
      <c r="M293" s="12">
        <f>'IMD 2016 - Entrada'!M293+'IMD 2016 - Salida'!M293</f>
        <v>32</v>
      </c>
      <c r="N293" s="12">
        <f>'IMD 2016 - Entrada'!N293+'IMD 2016 - Salida'!N293</f>
        <v>30</v>
      </c>
      <c r="O293" s="12">
        <f>'IMD 2016 - Entrada'!O293+'IMD 2016 - Salida'!O293</f>
        <v>1</v>
      </c>
      <c r="P293" s="12">
        <f>'IMD 2016 - Entrada'!P293+'IMD 2016 - Salida'!P293</f>
        <v>29</v>
      </c>
      <c r="Q293" s="12">
        <f>'IMD 2016 - Entrada'!Q293+'IMD 2016 - Salida'!Q293</f>
        <v>37</v>
      </c>
      <c r="R293" s="12">
        <f>'IMD 2016 - Entrada'!R293+'IMD 2016 - Salida'!R293</f>
        <v>16</v>
      </c>
      <c r="S293" s="12">
        <f>'IMD 2016 - Entrada'!S293+'IMD 2016 - Salida'!S293</f>
        <v>3</v>
      </c>
      <c r="T293" s="12">
        <f>'IMD 2016 - Entrada'!T293+'IMD 2016 - Salida'!T293</f>
        <v>0</v>
      </c>
      <c r="U293" s="12">
        <f>'IMD 2016 - Entrada'!U293+'IMD 2016 - Salida'!U293</f>
        <v>0</v>
      </c>
      <c r="V293" s="12">
        <f>'IMD 2016 - Entrada'!V293+'IMD 2016 - Salida'!V293</f>
        <v>1</v>
      </c>
      <c r="W293" s="12">
        <f>'IMD 2016 - Entrada'!W293+'IMD 2016 - Salida'!W293</f>
        <v>23</v>
      </c>
      <c r="X293" s="12">
        <f>'IMD 2016 - Entrada'!X293+'IMD 2016 - Salida'!X293</f>
        <v>0</v>
      </c>
      <c r="Y293" s="12">
        <f>'IMD 2016 - Entrada'!Y293+'IMD 2016 - Salida'!Y293</f>
        <v>0</v>
      </c>
      <c r="Z293" s="12">
        <f>'IMD 2016 - Entrada'!Z293+'IMD 2016 - Salida'!Z293</f>
        <v>0</v>
      </c>
      <c r="AA293" s="12">
        <f>'IMD 2016 - Entrada'!AA293+'IMD 2016 - Salida'!AA293</f>
        <v>0</v>
      </c>
      <c r="AB293" s="12">
        <f>'IMD 2016 - Entrada'!AB293+'IMD 2016 - Salida'!AB293</f>
        <v>0</v>
      </c>
      <c r="AC293" s="10" t="str">
        <f t="shared" si="26"/>
        <v>Puno</v>
      </c>
    </row>
    <row r="294" spans="2:29" s="18" customFormat="1" x14ac:dyDescent="0.15">
      <c r="B294" s="9">
        <f t="shared" si="27"/>
        <v>288</v>
      </c>
      <c r="C294" s="9" t="s">
        <v>1727</v>
      </c>
      <c r="D294" s="10" t="str">
        <f t="shared" si="29"/>
        <v>Ilave</v>
      </c>
      <c r="E294" s="10" t="str">
        <f t="shared" si="29"/>
        <v>Dv. Challacollo</v>
      </c>
      <c r="F294" s="10" t="str">
        <f t="shared" si="29"/>
        <v>Ilave</v>
      </c>
      <c r="G294" s="9" t="str">
        <f t="shared" si="29"/>
        <v>PE03S</v>
      </c>
      <c r="H294" s="11">
        <f t="shared" si="25"/>
        <v>2593</v>
      </c>
      <c r="I294" s="12">
        <f>'IMD 2016 - Entrada'!I294+'IMD 2016 - Salida'!I294</f>
        <v>336</v>
      </c>
      <c r="J294" s="12">
        <f>'IMD 2016 - Entrada'!J294+'IMD 2016 - Salida'!J294</f>
        <v>218</v>
      </c>
      <c r="K294" s="12">
        <f>'IMD 2016 - Entrada'!K294+'IMD 2016 - Salida'!K294</f>
        <v>251</v>
      </c>
      <c r="L294" s="12">
        <f>'IMD 2016 - Entrada'!L294+'IMD 2016 - Salida'!L294</f>
        <v>100</v>
      </c>
      <c r="M294" s="12">
        <f>'IMD 2016 - Entrada'!M294+'IMD 2016 - Salida'!M294</f>
        <v>1190</v>
      </c>
      <c r="N294" s="12">
        <f>'IMD 2016 - Entrada'!N294+'IMD 2016 - Salida'!N294</f>
        <v>58</v>
      </c>
      <c r="O294" s="12">
        <f>'IMD 2016 - Entrada'!O294+'IMD 2016 - Salida'!O294</f>
        <v>22</v>
      </c>
      <c r="P294" s="12">
        <f>'IMD 2016 - Entrada'!P294+'IMD 2016 - Salida'!P294</f>
        <v>36</v>
      </c>
      <c r="Q294" s="12">
        <f>'IMD 2016 - Entrada'!Q294+'IMD 2016 - Salida'!Q294</f>
        <v>153</v>
      </c>
      <c r="R294" s="12">
        <f>'IMD 2016 - Entrada'!R294+'IMD 2016 - Salida'!R294</f>
        <v>14</v>
      </c>
      <c r="S294" s="12">
        <f>'IMD 2016 - Entrada'!S294+'IMD 2016 - Salida'!S294</f>
        <v>2</v>
      </c>
      <c r="T294" s="12">
        <f>'IMD 2016 - Entrada'!T294+'IMD 2016 - Salida'!T294</f>
        <v>2</v>
      </c>
      <c r="U294" s="12">
        <f>'IMD 2016 - Entrada'!U294+'IMD 2016 - Salida'!U294</f>
        <v>28</v>
      </c>
      <c r="V294" s="12">
        <f>'IMD 2016 - Entrada'!V294+'IMD 2016 - Salida'!V294</f>
        <v>33</v>
      </c>
      <c r="W294" s="12">
        <f>'IMD 2016 - Entrada'!W294+'IMD 2016 - Salida'!W294</f>
        <v>136</v>
      </c>
      <c r="X294" s="12">
        <f>'IMD 2016 - Entrada'!X294+'IMD 2016 - Salida'!X294</f>
        <v>2</v>
      </c>
      <c r="Y294" s="12">
        <f>'IMD 2016 - Entrada'!Y294+'IMD 2016 - Salida'!Y294</f>
        <v>2</v>
      </c>
      <c r="Z294" s="12">
        <f>'IMD 2016 - Entrada'!Z294+'IMD 2016 - Salida'!Z294</f>
        <v>2</v>
      </c>
      <c r="AA294" s="12">
        <f>'IMD 2016 - Entrada'!AA294+'IMD 2016 - Salida'!AA294</f>
        <v>8</v>
      </c>
      <c r="AB294" s="12">
        <f>'IMD 2016 - Entrada'!AB294+'IMD 2016 - Salida'!AB294</f>
        <v>0</v>
      </c>
      <c r="AC294" s="10" t="str">
        <f t="shared" si="26"/>
        <v>Puno</v>
      </c>
    </row>
    <row r="295" spans="2:29" s="18" customFormat="1" x14ac:dyDescent="0.15">
      <c r="B295" s="9">
        <f t="shared" si="27"/>
        <v>289</v>
      </c>
      <c r="C295" s="9" t="s">
        <v>1730</v>
      </c>
      <c r="D295" s="10" t="str">
        <f t="shared" si="29"/>
        <v>Juli</v>
      </c>
      <c r="E295" s="10" t="str">
        <f t="shared" si="29"/>
        <v>Juli</v>
      </c>
      <c r="F295" s="10" t="str">
        <f t="shared" si="29"/>
        <v>Dv. Kajje</v>
      </c>
      <c r="G295" s="9" t="str">
        <f t="shared" si="29"/>
        <v>PE03S</v>
      </c>
      <c r="H295" s="11">
        <f t="shared" si="25"/>
        <v>1802</v>
      </c>
      <c r="I295" s="12">
        <f>'IMD 2016 - Entrada'!I295+'IMD 2016 - Salida'!I295</f>
        <v>153</v>
      </c>
      <c r="J295" s="12">
        <f>'IMD 2016 - Entrada'!J295+'IMD 2016 - Salida'!J295</f>
        <v>254</v>
      </c>
      <c r="K295" s="12">
        <f>'IMD 2016 - Entrada'!K295+'IMD 2016 - Salida'!K295</f>
        <v>169</v>
      </c>
      <c r="L295" s="12">
        <f>'IMD 2016 - Entrada'!L295+'IMD 2016 - Salida'!L295</f>
        <v>52</v>
      </c>
      <c r="M295" s="12">
        <f>'IMD 2016 - Entrada'!M295+'IMD 2016 - Salida'!M295</f>
        <v>584</v>
      </c>
      <c r="N295" s="12">
        <f>'IMD 2016 - Entrada'!N295+'IMD 2016 - Salida'!N295</f>
        <v>66</v>
      </c>
      <c r="O295" s="12">
        <f>'IMD 2016 - Entrada'!O295+'IMD 2016 - Salida'!O295</f>
        <v>56</v>
      </c>
      <c r="P295" s="12">
        <f>'IMD 2016 - Entrada'!P295+'IMD 2016 - Salida'!P295</f>
        <v>41</v>
      </c>
      <c r="Q295" s="12">
        <f>'IMD 2016 - Entrada'!Q295+'IMD 2016 - Salida'!Q295</f>
        <v>151</v>
      </c>
      <c r="R295" s="12">
        <f>'IMD 2016 - Entrada'!R295+'IMD 2016 - Salida'!R295</f>
        <v>40</v>
      </c>
      <c r="S295" s="12">
        <f>'IMD 2016 - Entrada'!S295+'IMD 2016 - Salida'!S295</f>
        <v>3</v>
      </c>
      <c r="T295" s="12">
        <f>'IMD 2016 - Entrada'!T295+'IMD 2016 - Salida'!T295</f>
        <v>2</v>
      </c>
      <c r="U295" s="12">
        <f>'IMD 2016 - Entrada'!U295+'IMD 2016 - Salida'!U295</f>
        <v>23</v>
      </c>
      <c r="V295" s="12">
        <f>'IMD 2016 - Entrada'!V295+'IMD 2016 - Salida'!V295</f>
        <v>47</v>
      </c>
      <c r="W295" s="12">
        <f>'IMD 2016 - Entrada'!W295+'IMD 2016 - Salida'!W295</f>
        <v>149</v>
      </c>
      <c r="X295" s="12">
        <f>'IMD 2016 - Entrada'!X295+'IMD 2016 - Salida'!X295</f>
        <v>0</v>
      </c>
      <c r="Y295" s="12">
        <f>'IMD 2016 - Entrada'!Y295+'IMD 2016 - Salida'!Y295</f>
        <v>1</v>
      </c>
      <c r="Z295" s="12">
        <f>'IMD 2016 - Entrada'!Z295+'IMD 2016 - Salida'!Z295</f>
        <v>3</v>
      </c>
      <c r="AA295" s="12">
        <f>'IMD 2016 - Entrada'!AA295+'IMD 2016 - Salida'!AA295</f>
        <v>8</v>
      </c>
      <c r="AB295" s="12">
        <f>'IMD 2016 - Entrada'!AB295+'IMD 2016 - Salida'!AB295</f>
        <v>0</v>
      </c>
      <c r="AC295" s="10" t="str">
        <f t="shared" si="26"/>
        <v>Puno</v>
      </c>
    </row>
    <row r="296" spans="2:29" s="18" customFormat="1" x14ac:dyDescent="0.15">
      <c r="B296" s="9">
        <f t="shared" si="27"/>
        <v>290</v>
      </c>
      <c r="C296" s="9" t="s">
        <v>1735</v>
      </c>
      <c r="D296" s="10" t="str">
        <f t="shared" si="29"/>
        <v>Yunguyo</v>
      </c>
      <c r="E296" s="10" t="str">
        <f t="shared" si="29"/>
        <v>Pomata</v>
      </c>
      <c r="F296" s="10" t="str">
        <f t="shared" si="29"/>
        <v>Yunguyo</v>
      </c>
      <c r="G296" s="9" t="str">
        <f t="shared" si="29"/>
        <v>PU131</v>
      </c>
      <c r="H296" s="11">
        <f t="shared" si="25"/>
        <v>797</v>
      </c>
      <c r="I296" s="12">
        <f>'IMD 2016 - Entrada'!I296+'IMD 2016 - Salida'!I296</f>
        <v>109</v>
      </c>
      <c r="J296" s="12">
        <f>'IMD 2016 - Entrada'!J296+'IMD 2016 - Salida'!J296</f>
        <v>144</v>
      </c>
      <c r="K296" s="12">
        <f>'IMD 2016 - Entrada'!K296+'IMD 2016 - Salida'!K296</f>
        <v>51</v>
      </c>
      <c r="L296" s="12">
        <f>'IMD 2016 - Entrada'!L296+'IMD 2016 - Salida'!L296</f>
        <v>18</v>
      </c>
      <c r="M296" s="12">
        <f>'IMD 2016 - Entrada'!M296+'IMD 2016 - Salida'!M296</f>
        <v>317</v>
      </c>
      <c r="N296" s="12">
        <f>'IMD 2016 - Entrada'!N296+'IMD 2016 - Salida'!N296</f>
        <v>4</v>
      </c>
      <c r="O296" s="12">
        <f>'IMD 2016 - Entrada'!O296+'IMD 2016 - Salida'!O296</f>
        <v>17</v>
      </c>
      <c r="P296" s="12">
        <f>'IMD 2016 - Entrada'!P296+'IMD 2016 - Salida'!P296</f>
        <v>14</v>
      </c>
      <c r="Q296" s="12">
        <f>'IMD 2016 - Entrada'!Q296+'IMD 2016 - Salida'!Q296</f>
        <v>88</v>
      </c>
      <c r="R296" s="12">
        <f>'IMD 2016 - Entrada'!R296+'IMD 2016 - Salida'!R296</f>
        <v>9</v>
      </c>
      <c r="S296" s="12">
        <f>'IMD 2016 - Entrada'!S296+'IMD 2016 - Salida'!S296</f>
        <v>2</v>
      </c>
      <c r="T296" s="12">
        <f>'IMD 2016 - Entrada'!T296+'IMD 2016 - Salida'!T296</f>
        <v>0</v>
      </c>
      <c r="U296" s="12">
        <f>'IMD 2016 - Entrada'!U296+'IMD 2016 - Salida'!U296</f>
        <v>7</v>
      </c>
      <c r="V296" s="12">
        <f>'IMD 2016 - Entrada'!V296+'IMD 2016 - Salida'!V296</f>
        <v>2</v>
      </c>
      <c r="W296" s="12">
        <f>'IMD 2016 - Entrada'!W296+'IMD 2016 - Salida'!W296</f>
        <v>14</v>
      </c>
      <c r="X296" s="12">
        <f>'IMD 2016 - Entrada'!X296+'IMD 2016 - Salida'!X296</f>
        <v>0</v>
      </c>
      <c r="Y296" s="12">
        <f>'IMD 2016 - Entrada'!Y296+'IMD 2016 - Salida'!Y296</f>
        <v>1</v>
      </c>
      <c r="Z296" s="12">
        <f>'IMD 2016 - Entrada'!Z296+'IMD 2016 - Salida'!Z296</f>
        <v>0</v>
      </c>
      <c r="AA296" s="12">
        <f>'IMD 2016 - Entrada'!AA296+'IMD 2016 - Salida'!AA296</f>
        <v>0</v>
      </c>
      <c r="AB296" s="12">
        <f>'IMD 2016 - Entrada'!AB296+'IMD 2016 - Salida'!AB296</f>
        <v>0</v>
      </c>
      <c r="AC296" s="10" t="str">
        <f t="shared" si="26"/>
        <v>Puno</v>
      </c>
    </row>
    <row r="297" spans="2:29" s="18" customFormat="1" x14ac:dyDescent="0.15">
      <c r="B297" s="9">
        <f t="shared" si="27"/>
        <v>291</v>
      </c>
      <c r="C297" s="9" t="s">
        <v>1741</v>
      </c>
      <c r="D297" s="10" t="str">
        <f t="shared" si="29"/>
        <v>Zepita</v>
      </c>
      <c r="E297" s="10" t="str">
        <f t="shared" si="29"/>
        <v>Zepita</v>
      </c>
      <c r="F297" s="10" t="str">
        <f t="shared" si="29"/>
        <v>Dv. Santa Cruz de Cumi</v>
      </c>
      <c r="G297" s="9" t="str">
        <f t="shared" si="29"/>
        <v>PE03S</v>
      </c>
      <c r="H297" s="11">
        <f t="shared" si="25"/>
        <v>2468</v>
      </c>
      <c r="I297" s="12">
        <f>'IMD 2016 - Entrada'!I297+'IMD 2016 - Salida'!I297</f>
        <v>219</v>
      </c>
      <c r="J297" s="12">
        <f>'IMD 2016 - Entrada'!J297+'IMD 2016 - Salida'!J297</f>
        <v>338</v>
      </c>
      <c r="K297" s="12">
        <f>'IMD 2016 - Entrada'!K297+'IMD 2016 - Salida'!K297</f>
        <v>119</v>
      </c>
      <c r="L297" s="12">
        <f>'IMD 2016 - Entrada'!L297+'IMD 2016 - Salida'!L297</f>
        <v>61</v>
      </c>
      <c r="M297" s="12">
        <f>'IMD 2016 - Entrada'!M297+'IMD 2016 - Salida'!M297</f>
        <v>1255</v>
      </c>
      <c r="N297" s="12">
        <f>'IMD 2016 - Entrada'!N297+'IMD 2016 - Salida'!N297</f>
        <v>24</v>
      </c>
      <c r="O297" s="12">
        <f>'IMD 2016 - Entrada'!O297+'IMD 2016 - Salida'!O297</f>
        <v>10</v>
      </c>
      <c r="P297" s="12">
        <f>'IMD 2016 - Entrada'!P297+'IMD 2016 - Salida'!P297</f>
        <v>50</v>
      </c>
      <c r="Q297" s="12">
        <f>'IMD 2016 - Entrada'!Q297+'IMD 2016 - Salida'!Q297</f>
        <v>130</v>
      </c>
      <c r="R297" s="12">
        <f>'IMD 2016 - Entrada'!R297+'IMD 2016 - Salida'!R297</f>
        <v>24</v>
      </c>
      <c r="S297" s="12">
        <f>'IMD 2016 - Entrada'!S297+'IMD 2016 - Salida'!S297</f>
        <v>8</v>
      </c>
      <c r="T297" s="12">
        <f>'IMD 2016 - Entrada'!T297+'IMD 2016 - Salida'!T297</f>
        <v>1</v>
      </c>
      <c r="U297" s="12">
        <f>'IMD 2016 - Entrada'!U297+'IMD 2016 - Salida'!U297</f>
        <v>32</v>
      </c>
      <c r="V297" s="12">
        <f>'IMD 2016 - Entrada'!V297+'IMD 2016 - Salida'!V297</f>
        <v>32</v>
      </c>
      <c r="W297" s="12">
        <f>'IMD 2016 - Entrada'!W297+'IMD 2016 - Salida'!W297</f>
        <v>148</v>
      </c>
      <c r="X297" s="12">
        <f>'IMD 2016 - Entrada'!X297+'IMD 2016 - Salida'!X297</f>
        <v>0</v>
      </c>
      <c r="Y297" s="12">
        <f>'IMD 2016 - Entrada'!Y297+'IMD 2016 - Salida'!Y297</f>
        <v>1</v>
      </c>
      <c r="Z297" s="12">
        <f>'IMD 2016 - Entrada'!Z297+'IMD 2016 - Salida'!Z297</f>
        <v>6</v>
      </c>
      <c r="AA297" s="12">
        <f>'IMD 2016 - Entrada'!AA297+'IMD 2016 - Salida'!AA297</f>
        <v>10</v>
      </c>
      <c r="AB297" s="12">
        <f>'IMD 2016 - Entrada'!AB297+'IMD 2016 - Salida'!AB297</f>
        <v>0</v>
      </c>
      <c r="AC297" s="10" t="str">
        <f t="shared" si="26"/>
        <v>Puno</v>
      </c>
    </row>
    <row r="298" spans="2:29" s="18" customFormat="1" x14ac:dyDescent="0.15">
      <c r="B298" s="9">
        <f t="shared" si="27"/>
        <v>292</v>
      </c>
      <c r="C298" s="9" t="s">
        <v>1744</v>
      </c>
      <c r="D298" s="10" t="str">
        <f t="shared" si="29"/>
        <v>Lacotuyo</v>
      </c>
      <c r="E298" s="10" t="str">
        <f t="shared" si="29"/>
        <v>Dv. Juli</v>
      </c>
      <c r="F298" s="10" t="str">
        <f t="shared" si="29"/>
        <v>Ilave</v>
      </c>
      <c r="G298" s="9" t="str">
        <f t="shared" si="29"/>
        <v>PE38A</v>
      </c>
      <c r="H298" s="11">
        <f t="shared" si="25"/>
        <v>996</v>
      </c>
      <c r="I298" s="12">
        <f>'IMD 2016 - Entrada'!I298+'IMD 2016 - Salida'!I298</f>
        <v>73</v>
      </c>
      <c r="J298" s="12">
        <f>'IMD 2016 - Entrada'!J298+'IMD 2016 - Salida'!J298</f>
        <v>319</v>
      </c>
      <c r="K298" s="12">
        <f>'IMD 2016 - Entrada'!K298+'IMD 2016 - Salida'!K298</f>
        <v>89</v>
      </c>
      <c r="L298" s="12">
        <f>'IMD 2016 - Entrada'!L298+'IMD 2016 - Salida'!L298</f>
        <v>3</v>
      </c>
      <c r="M298" s="12">
        <f>'IMD 2016 - Entrada'!M298+'IMD 2016 - Salida'!M298</f>
        <v>372</v>
      </c>
      <c r="N298" s="12">
        <f>'IMD 2016 - Entrada'!N298+'IMD 2016 - Salida'!N298</f>
        <v>3</v>
      </c>
      <c r="O298" s="12">
        <f>'IMD 2016 - Entrada'!O298+'IMD 2016 - Salida'!O298</f>
        <v>0</v>
      </c>
      <c r="P298" s="12">
        <f>'IMD 2016 - Entrada'!P298+'IMD 2016 - Salida'!P298</f>
        <v>0</v>
      </c>
      <c r="Q298" s="12">
        <f>'IMD 2016 - Entrada'!Q298+'IMD 2016 - Salida'!Q298</f>
        <v>75</v>
      </c>
      <c r="R298" s="12">
        <f>'IMD 2016 - Entrada'!R298+'IMD 2016 - Salida'!R298</f>
        <v>28</v>
      </c>
      <c r="S298" s="12">
        <f>'IMD 2016 - Entrada'!S298+'IMD 2016 - Salida'!S298</f>
        <v>9</v>
      </c>
      <c r="T298" s="12">
        <f>'IMD 2016 - Entrada'!T298+'IMD 2016 - Salida'!T298</f>
        <v>2</v>
      </c>
      <c r="U298" s="12">
        <f>'IMD 2016 - Entrada'!U298+'IMD 2016 - Salida'!U298</f>
        <v>2</v>
      </c>
      <c r="V298" s="12">
        <f>'IMD 2016 - Entrada'!V298+'IMD 2016 - Salida'!V298</f>
        <v>1</v>
      </c>
      <c r="W298" s="12">
        <f>'IMD 2016 - Entrada'!W298+'IMD 2016 - Salida'!W298</f>
        <v>18</v>
      </c>
      <c r="X298" s="12">
        <f>'IMD 2016 - Entrada'!X298+'IMD 2016 - Salida'!X298</f>
        <v>2</v>
      </c>
      <c r="Y298" s="12">
        <f>'IMD 2016 - Entrada'!Y298+'IMD 2016 - Salida'!Y298</f>
        <v>0</v>
      </c>
      <c r="Z298" s="12">
        <f>'IMD 2016 - Entrada'!Z298+'IMD 2016 - Salida'!Z298</f>
        <v>0</v>
      </c>
      <c r="AA298" s="12">
        <f>'IMD 2016 - Entrada'!AA298+'IMD 2016 - Salida'!AA298</f>
        <v>0</v>
      </c>
      <c r="AB298" s="12">
        <f>'IMD 2016 - Entrada'!AB298+'IMD 2016 - Salida'!AB298</f>
        <v>0</v>
      </c>
      <c r="AC298" s="10" t="str">
        <f t="shared" si="26"/>
        <v>Puno</v>
      </c>
    </row>
    <row r="299" spans="2:29" s="18" customFormat="1" x14ac:dyDescent="0.15">
      <c r="B299" s="9">
        <f t="shared" si="27"/>
        <v>293</v>
      </c>
      <c r="C299" s="9" t="s">
        <v>1750</v>
      </c>
      <c r="D299" s="10" t="str">
        <f t="shared" si="29"/>
        <v>Caracollo</v>
      </c>
      <c r="E299" s="10" t="str">
        <f t="shared" si="29"/>
        <v>Dv. Lacalaca (PE-36A/PU-130)</v>
      </c>
      <c r="F299" s="10" t="str">
        <f t="shared" si="29"/>
        <v>Dv. Tanca Tanca</v>
      </c>
      <c r="G299" s="9" t="str">
        <f t="shared" si="29"/>
        <v>PE36A</v>
      </c>
      <c r="H299" s="11">
        <f t="shared" si="25"/>
        <v>542</v>
      </c>
      <c r="I299" s="12">
        <f>'IMD 2016 - Entrada'!I299+'IMD 2016 - Salida'!I299</f>
        <v>29</v>
      </c>
      <c r="J299" s="12">
        <f>'IMD 2016 - Entrada'!J299+'IMD 2016 - Salida'!J299</f>
        <v>46</v>
      </c>
      <c r="K299" s="12">
        <f>'IMD 2016 - Entrada'!K299+'IMD 2016 - Salida'!K299</f>
        <v>30</v>
      </c>
      <c r="L299" s="12">
        <f>'IMD 2016 - Entrada'!L299+'IMD 2016 - Salida'!L299</f>
        <v>9</v>
      </c>
      <c r="M299" s="12">
        <f>'IMD 2016 - Entrada'!M299+'IMD 2016 - Salida'!M299</f>
        <v>107</v>
      </c>
      <c r="N299" s="12">
        <f>'IMD 2016 - Entrada'!N299+'IMD 2016 - Salida'!N299</f>
        <v>1</v>
      </c>
      <c r="O299" s="12">
        <f>'IMD 2016 - Entrada'!O299+'IMD 2016 - Salida'!O299</f>
        <v>5</v>
      </c>
      <c r="P299" s="12">
        <f>'IMD 2016 - Entrada'!P299+'IMD 2016 - Salida'!P299</f>
        <v>25</v>
      </c>
      <c r="Q299" s="12">
        <f>'IMD 2016 - Entrada'!Q299+'IMD 2016 - Salida'!Q299</f>
        <v>31</v>
      </c>
      <c r="R299" s="12">
        <f>'IMD 2016 - Entrada'!R299+'IMD 2016 - Salida'!R299</f>
        <v>24</v>
      </c>
      <c r="S299" s="12">
        <f>'IMD 2016 - Entrada'!S299+'IMD 2016 - Salida'!S299</f>
        <v>5</v>
      </c>
      <c r="T299" s="12">
        <f>'IMD 2016 - Entrada'!T299+'IMD 2016 - Salida'!T299</f>
        <v>10</v>
      </c>
      <c r="U299" s="12">
        <f>'IMD 2016 - Entrada'!U299+'IMD 2016 - Salida'!U299</f>
        <v>66</v>
      </c>
      <c r="V299" s="12">
        <f>'IMD 2016 - Entrada'!V299+'IMD 2016 - Salida'!V299</f>
        <v>87</v>
      </c>
      <c r="W299" s="12">
        <f>'IMD 2016 - Entrada'!W299+'IMD 2016 - Salida'!W299</f>
        <v>61</v>
      </c>
      <c r="X299" s="12">
        <f>'IMD 2016 - Entrada'!X299+'IMD 2016 - Salida'!X299</f>
        <v>0</v>
      </c>
      <c r="Y299" s="12">
        <f>'IMD 2016 - Entrada'!Y299+'IMD 2016 - Salida'!Y299</f>
        <v>4</v>
      </c>
      <c r="Z299" s="12">
        <f>'IMD 2016 - Entrada'!Z299+'IMD 2016 - Salida'!Z299</f>
        <v>2</v>
      </c>
      <c r="AA299" s="12">
        <f>'IMD 2016 - Entrada'!AA299+'IMD 2016 - Salida'!AA299</f>
        <v>0</v>
      </c>
      <c r="AB299" s="12">
        <f>'IMD 2016 - Entrada'!AB299+'IMD 2016 - Salida'!AB299</f>
        <v>0</v>
      </c>
      <c r="AC299" s="10" t="str">
        <f t="shared" si="26"/>
        <v>Puno</v>
      </c>
    </row>
    <row r="300" spans="2:29" s="18" customFormat="1" x14ac:dyDescent="0.15">
      <c r="B300" s="9">
        <f t="shared" si="27"/>
        <v>294</v>
      </c>
      <c r="C300" s="9" t="s">
        <v>1756</v>
      </c>
      <c r="D300" s="10" t="str">
        <f t="shared" si="29"/>
        <v>Jerusalem Azunquillo</v>
      </c>
      <c r="E300" s="10" t="str">
        <f t="shared" si="29"/>
        <v>Rioja</v>
      </c>
      <c r="F300" s="10" t="str">
        <f t="shared" si="29"/>
        <v>Nueva Cajamarca</v>
      </c>
      <c r="G300" s="9" t="str">
        <f t="shared" si="29"/>
        <v>PE05N</v>
      </c>
      <c r="H300" s="11">
        <f t="shared" si="25"/>
        <v>3437</v>
      </c>
      <c r="I300" s="12">
        <f>'IMD 2016 - Entrada'!I300+'IMD 2016 - Salida'!I300</f>
        <v>971</v>
      </c>
      <c r="J300" s="12">
        <f>'IMD 2016 - Entrada'!J300+'IMD 2016 - Salida'!J300</f>
        <v>800</v>
      </c>
      <c r="K300" s="12">
        <f>'IMD 2016 - Entrada'!K300+'IMD 2016 - Salida'!K300</f>
        <v>470</v>
      </c>
      <c r="L300" s="12">
        <f>'IMD 2016 - Entrada'!L300+'IMD 2016 - Salida'!L300</f>
        <v>99</v>
      </c>
      <c r="M300" s="12">
        <f>'IMD 2016 - Entrada'!M300+'IMD 2016 - Salida'!M300</f>
        <v>447</v>
      </c>
      <c r="N300" s="12">
        <f>'IMD 2016 - Entrada'!N300+'IMD 2016 - Salida'!N300</f>
        <v>0</v>
      </c>
      <c r="O300" s="12">
        <f>'IMD 2016 - Entrada'!O300+'IMD 2016 - Salida'!O300</f>
        <v>22</v>
      </c>
      <c r="P300" s="12">
        <f>'IMD 2016 - Entrada'!P300+'IMD 2016 - Salida'!P300</f>
        <v>59</v>
      </c>
      <c r="Q300" s="12">
        <f>'IMD 2016 - Entrada'!Q300+'IMD 2016 - Salida'!Q300</f>
        <v>270</v>
      </c>
      <c r="R300" s="12">
        <f>'IMD 2016 - Entrada'!R300+'IMD 2016 - Salida'!R300</f>
        <v>92</v>
      </c>
      <c r="S300" s="12">
        <f>'IMD 2016 - Entrada'!S300+'IMD 2016 - Salida'!S300</f>
        <v>20</v>
      </c>
      <c r="T300" s="12">
        <f>'IMD 2016 - Entrada'!T300+'IMD 2016 - Salida'!T300</f>
        <v>1</v>
      </c>
      <c r="U300" s="12">
        <f>'IMD 2016 - Entrada'!U300+'IMD 2016 - Salida'!U300</f>
        <v>1</v>
      </c>
      <c r="V300" s="12">
        <f>'IMD 2016 - Entrada'!V300+'IMD 2016 - Salida'!V300</f>
        <v>6</v>
      </c>
      <c r="W300" s="12">
        <f>'IMD 2016 - Entrada'!W300+'IMD 2016 - Salida'!W300</f>
        <v>171</v>
      </c>
      <c r="X300" s="12">
        <f>'IMD 2016 - Entrada'!X300+'IMD 2016 - Salida'!X300</f>
        <v>0</v>
      </c>
      <c r="Y300" s="12">
        <f>'IMD 2016 - Entrada'!Y300+'IMD 2016 - Salida'!Y300</f>
        <v>2</v>
      </c>
      <c r="Z300" s="12">
        <f>'IMD 2016 - Entrada'!Z300+'IMD 2016 - Salida'!Z300</f>
        <v>2</v>
      </c>
      <c r="AA300" s="12">
        <f>'IMD 2016 - Entrada'!AA300+'IMD 2016 - Salida'!AA300</f>
        <v>4</v>
      </c>
      <c r="AB300" s="12">
        <f>'IMD 2016 - Entrada'!AB300+'IMD 2016 - Salida'!AB300</f>
        <v>0</v>
      </c>
      <c r="AC300" s="10" t="str">
        <f t="shared" si="26"/>
        <v>San Martín</v>
      </c>
    </row>
    <row r="301" spans="2:29" s="18" customFormat="1" x14ac:dyDescent="0.15">
      <c r="B301" s="9">
        <f t="shared" si="27"/>
        <v>295</v>
      </c>
      <c r="C301" s="9" t="s">
        <v>1762</v>
      </c>
      <c r="D301" s="10" t="str">
        <f t="shared" si="29"/>
        <v>Rioja</v>
      </c>
      <c r="E301" s="10" t="str">
        <f t="shared" si="29"/>
        <v>Dv. Soritor (PE-05N/PE-08A)</v>
      </c>
      <c r="F301" s="10" t="str">
        <f t="shared" si="29"/>
        <v>Rioja</v>
      </c>
      <c r="G301" s="9" t="str">
        <f t="shared" si="29"/>
        <v>PE05N</v>
      </c>
      <c r="H301" s="11">
        <f t="shared" si="25"/>
        <v>2556</v>
      </c>
      <c r="I301" s="12">
        <f>'IMD 2016 - Entrada'!I301+'IMD 2016 - Salida'!I301</f>
        <v>583</v>
      </c>
      <c r="J301" s="12">
        <f>'IMD 2016 - Entrada'!J301+'IMD 2016 - Salida'!J301</f>
        <v>540</v>
      </c>
      <c r="K301" s="12">
        <f>'IMD 2016 - Entrada'!K301+'IMD 2016 - Salida'!K301</f>
        <v>370</v>
      </c>
      <c r="L301" s="12">
        <f>'IMD 2016 - Entrada'!L301+'IMD 2016 - Salida'!L301</f>
        <v>105</v>
      </c>
      <c r="M301" s="12">
        <f>'IMD 2016 - Entrada'!M301+'IMD 2016 - Salida'!M301</f>
        <v>382</v>
      </c>
      <c r="N301" s="12">
        <f>'IMD 2016 - Entrada'!N301+'IMD 2016 - Salida'!N301</f>
        <v>1</v>
      </c>
      <c r="O301" s="12">
        <f>'IMD 2016 - Entrada'!O301+'IMD 2016 - Salida'!O301</f>
        <v>16</v>
      </c>
      <c r="P301" s="12">
        <f>'IMD 2016 - Entrada'!P301+'IMD 2016 - Salida'!P301</f>
        <v>53</v>
      </c>
      <c r="Q301" s="12">
        <f>'IMD 2016 - Entrada'!Q301+'IMD 2016 - Salida'!Q301</f>
        <v>214</v>
      </c>
      <c r="R301" s="12">
        <f>'IMD 2016 - Entrada'!R301+'IMD 2016 - Salida'!R301</f>
        <v>73</v>
      </c>
      <c r="S301" s="12">
        <f>'IMD 2016 - Entrada'!S301+'IMD 2016 - Salida'!S301</f>
        <v>18</v>
      </c>
      <c r="T301" s="12">
        <f>'IMD 2016 - Entrada'!T301+'IMD 2016 - Salida'!T301</f>
        <v>1</v>
      </c>
      <c r="U301" s="12">
        <f>'IMD 2016 - Entrada'!U301+'IMD 2016 - Salida'!U301</f>
        <v>7</v>
      </c>
      <c r="V301" s="12">
        <f>'IMD 2016 - Entrada'!V301+'IMD 2016 - Salida'!V301</f>
        <v>9</v>
      </c>
      <c r="W301" s="12">
        <f>'IMD 2016 - Entrada'!W301+'IMD 2016 - Salida'!W301</f>
        <v>175</v>
      </c>
      <c r="X301" s="12">
        <f>'IMD 2016 - Entrada'!X301+'IMD 2016 - Salida'!X301</f>
        <v>0</v>
      </c>
      <c r="Y301" s="12">
        <f>'IMD 2016 - Entrada'!Y301+'IMD 2016 - Salida'!Y301</f>
        <v>1</v>
      </c>
      <c r="Z301" s="12">
        <f>'IMD 2016 - Entrada'!Z301+'IMD 2016 - Salida'!Z301</f>
        <v>3</v>
      </c>
      <c r="AA301" s="12">
        <f>'IMD 2016 - Entrada'!AA301+'IMD 2016 - Salida'!AA301</f>
        <v>5</v>
      </c>
      <c r="AB301" s="12">
        <f>'IMD 2016 - Entrada'!AB301+'IMD 2016 - Salida'!AB301</f>
        <v>0</v>
      </c>
      <c r="AC301" s="10" t="str">
        <f t="shared" si="26"/>
        <v>San Martín</v>
      </c>
    </row>
    <row r="302" spans="2:29" s="18" customFormat="1" x14ac:dyDescent="0.15">
      <c r="B302" s="9">
        <f t="shared" si="27"/>
        <v>296</v>
      </c>
      <c r="C302" s="9" t="s">
        <v>1766</v>
      </c>
      <c r="D302" s="10" t="str">
        <f t="shared" si="29"/>
        <v>Habana</v>
      </c>
      <c r="E302" s="10" t="str">
        <f t="shared" si="29"/>
        <v>Soritor</v>
      </c>
      <c r="F302" s="10" t="str">
        <f t="shared" si="29"/>
        <v>Calzada (PE-05N/PE-08A)</v>
      </c>
      <c r="G302" s="9" t="str">
        <f t="shared" si="29"/>
        <v>PE08B</v>
      </c>
      <c r="H302" s="11">
        <f t="shared" si="25"/>
        <v>177</v>
      </c>
      <c r="I302" s="12">
        <f>'IMD 2016 - Entrada'!I302+'IMD 2016 - Salida'!I302</f>
        <v>16</v>
      </c>
      <c r="J302" s="12">
        <f>'IMD 2016 - Entrada'!J302+'IMD 2016 - Salida'!J302</f>
        <v>56</v>
      </c>
      <c r="K302" s="12">
        <f>'IMD 2016 - Entrada'!K302+'IMD 2016 - Salida'!K302</f>
        <v>32</v>
      </c>
      <c r="L302" s="12">
        <f>'IMD 2016 - Entrada'!L302+'IMD 2016 - Salida'!L302</f>
        <v>0</v>
      </c>
      <c r="M302" s="12">
        <f>'IMD 2016 - Entrada'!M302+'IMD 2016 - Salida'!M302</f>
        <v>62</v>
      </c>
      <c r="N302" s="12">
        <f>'IMD 2016 - Entrada'!N302+'IMD 2016 - Salida'!N302</f>
        <v>0</v>
      </c>
      <c r="O302" s="12">
        <f>'IMD 2016 - Entrada'!O302+'IMD 2016 - Salida'!O302</f>
        <v>0</v>
      </c>
      <c r="P302" s="12">
        <f>'IMD 2016 - Entrada'!P302+'IMD 2016 - Salida'!P302</f>
        <v>0</v>
      </c>
      <c r="Q302" s="12">
        <f>'IMD 2016 - Entrada'!Q302+'IMD 2016 - Salida'!Q302</f>
        <v>7</v>
      </c>
      <c r="R302" s="12">
        <f>'IMD 2016 - Entrada'!R302+'IMD 2016 - Salida'!R302</f>
        <v>3</v>
      </c>
      <c r="S302" s="12">
        <f>'IMD 2016 - Entrada'!S302+'IMD 2016 - Salida'!S302</f>
        <v>1</v>
      </c>
      <c r="T302" s="12">
        <f>'IMD 2016 - Entrada'!T302+'IMD 2016 - Salida'!T302</f>
        <v>0</v>
      </c>
      <c r="U302" s="12">
        <f>'IMD 2016 - Entrada'!U302+'IMD 2016 - Salida'!U302</f>
        <v>0</v>
      </c>
      <c r="V302" s="12">
        <f>'IMD 2016 - Entrada'!V302+'IMD 2016 - Salida'!V302</f>
        <v>0</v>
      </c>
      <c r="W302" s="12">
        <f>'IMD 2016 - Entrada'!W302+'IMD 2016 - Salida'!W302</f>
        <v>0</v>
      </c>
      <c r="X302" s="12">
        <f>'IMD 2016 - Entrada'!X302+'IMD 2016 - Salida'!X302</f>
        <v>0</v>
      </c>
      <c r="Y302" s="12">
        <f>'IMD 2016 - Entrada'!Y302+'IMD 2016 - Salida'!Y302</f>
        <v>0</v>
      </c>
      <c r="Z302" s="12">
        <f>'IMD 2016 - Entrada'!Z302+'IMD 2016 - Salida'!Z302</f>
        <v>0</v>
      </c>
      <c r="AA302" s="12">
        <f>'IMD 2016 - Entrada'!AA302+'IMD 2016 - Salida'!AA302</f>
        <v>0</v>
      </c>
      <c r="AB302" s="12">
        <f>'IMD 2016 - Entrada'!AB302+'IMD 2016 - Salida'!AB302</f>
        <v>0</v>
      </c>
      <c r="AC302" s="10" t="str">
        <f t="shared" si="26"/>
        <v>San Martín</v>
      </c>
    </row>
    <row r="303" spans="2:29" s="18" customFormat="1" x14ac:dyDescent="0.15">
      <c r="B303" s="9">
        <f t="shared" si="27"/>
        <v>297</v>
      </c>
      <c r="C303" s="9" t="s">
        <v>1772</v>
      </c>
      <c r="D303" s="10" t="str">
        <f t="shared" si="29"/>
        <v>Bolivia</v>
      </c>
      <c r="E303" s="10" t="str">
        <f t="shared" si="29"/>
        <v>Puente Bolivia</v>
      </c>
      <c r="F303" s="10" t="str">
        <f t="shared" si="29"/>
        <v>Dv. Santa Anita</v>
      </c>
      <c r="G303" s="9" t="str">
        <f t="shared" si="29"/>
        <v>PE05N</v>
      </c>
      <c r="H303" s="11">
        <f t="shared" si="25"/>
        <v>1946</v>
      </c>
      <c r="I303" s="12">
        <f>'IMD 2016 - Entrada'!I303+'IMD 2016 - Salida'!I303</f>
        <v>462</v>
      </c>
      <c r="J303" s="12">
        <f>'IMD 2016 - Entrada'!J303+'IMD 2016 - Salida'!J303</f>
        <v>325</v>
      </c>
      <c r="K303" s="12">
        <f>'IMD 2016 - Entrada'!K303+'IMD 2016 - Salida'!K303</f>
        <v>335</v>
      </c>
      <c r="L303" s="12">
        <f>'IMD 2016 - Entrada'!L303+'IMD 2016 - Salida'!L303</f>
        <v>158</v>
      </c>
      <c r="M303" s="12">
        <f>'IMD 2016 - Entrada'!M303+'IMD 2016 - Salida'!M303</f>
        <v>209</v>
      </c>
      <c r="N303" s="12">
        <f>'IMD 2016 - Entrada'!N303+'IMD 2016 - Salida'!N303</f>
        <v>9</v>
      </c>
      <c r="O303" s="12">
        <f>'IMD 2016 - Entrada'!O303+'IMD 2016 - Salida'!O303</f>
        <v>15</v>
      </c>
      <c r="P303" s="12">
        <f>'IMD 2016 - Entrada'!P303+'IMD 2016 - Salida'!P303</f>
        <v>51</v>
      </c>
      <c r="Q303" s="12">
        <f>'IMD 2016 - Entrada'!Q303+'IMD 2016 - Salida'!Q303</f>
        <v>127</v>
      </c>
      <c r="R303" s="12">
        <f>'IMD 2016 - Entrada'!R303+'IMD 2016 - Salida'!R303</f>
        <v>54</v>
      </c>
      <c r="S303" s="12">
        <f>'IMD 2016 - Entrada'!S303+'IMD 2016 - Salida'!S303</f>
        <v>16</v>
      </c>
      <c r="T303" s="12">
        <f>'IMD 2016 - Entrada'!T303+'IMD 2016 - Salida'!T303</f>
        <v>2</v>
      </c>
      <c r="U303" s="12">
        <f>'IMD 2016 - Entrada'!U303+'IMD 2016 - Salida'!U303</f>
        <v>3</v>
      </c>
      <c r="V303" s="12">
        <f>'IMD 2016 - Entrada'!V303+'IMD 2016 - Salida'!V303</f>
        <v>11</v>
      </c>
      <c r="W303" s="12">
        <f>'IMD 2016 - Entrada'!W303+'IMD 2016 - Salida'!W303</f>
        <v>160</v>
      </c>
      <c r="X303" s="12">
        <f>'IMD 2016 - Entrada'!X303+'IMD 2016 - Salida'!X303</f>
        <v>0</v>
      </c>
      <c r="Y303" s="12">
        <f>'IMD 2016 - Entrada'!Y303+'IMD 2016 - Salida'!Y303</f>
        <v>2</v>
      </c>
      <c r="Z303" s="12">
        <f>'IMD 2016 - Entrada'!Z303+'IMD 2016 - Salida'!Z303</f>
        <v>2</v>
      </c>
      <c r="AA303" s="12">
        <f>'IMD 2016 - Entrada'!AA303+'IMD 2016 - Salida'!AA303</f>
        <v>5</v>
      </c>
      <c r="AB303" s="12">
        <f>'IMD 2016 - Entrada'!AB303+'IMD 2016 - Salida'!AB303</f>
        <v>0</v>
      </c>
      <c r="AC303" s="10" t="str">
        <f t="shared" si="26"/>
        <v>San Martín</v>
      </c>
    </row>
    <row r="304" spans="2:29" s="18" customFormat="1" x14ac:dyDescent="0.15">
      <c r="B304" s="9">
        <f t="shared" si="27"/>
        <v>298</v>
      </c>
      <c r="C304" s="9" t="s">
        <v>1778</v>
      </c>
      <c r="D304" s="10" t="str">
        <f t="shared" si="29"/>
        <v>Juan Guerra</v>
      </c>
      <c r="E304" s="10" t="str">
        <f t="shared" si="29"/>
        <v>Juan Guerra</v>
      </c>
      <c r="F304" s="10" t="str">
        <f t="shared" si="29"/>
        <v>Dv. San Martin de Cumbaza</v>
      </c>
      <c r="G304" s="9" t="str">
        <f t="shared" si="29"/>
        <v>PE05N</v>
      </c>
      <c r="H304" s="11">
        <f t="shared" si="25"/>
        <v>3123</v>
      </c>
      <c r="I304" s="12">
        <f>'IMD 2016 - Entrada'!I304+'IMD 2016 - Salida'!I304</f>
        <v>1136</v>
      </c>
      <c r="J304" s="12">
        <f>'IMD 2016 - Entrada'!J304+'IMD 2016 - Salida'!J304</f>
        <v>538</v>
      </c>
      <c r="K304" s="12">
        <f>'IMD 2016 - Entrada'!K304+'IMD 2016 - Salida'!K304</f>
        <v>639</v>
      </c>
      <c r="L304" s="12">
        <f>'IMD 2016 - Entrada'!L304+'IMD 2016 - Salida'!L304</f>
        <v>19</v>
      </c>
      <c r="M304" s="12">
        <f>'IMD 2016 - Entrada'!M304+'IMD 2016 - Salida'!M304</f>
        <v>176</v>
      </c>
      <c r="N304" s="12">
        <f>'IMD 2016 - Entrada'!N304+'IMD 2016 - Salida'!N304</f>
        <v>11</v>
      </c>
      <c r="O304" s="12">
        <f>'IMD 2016 - Entrada'!O304+'IMD 2016 - Salida'!O304</f>
        <v>14</v>
      </c>
      <c r="P304" s="12">
        <f>'IMD 2016 - Entrada'!P304+'IMD 2016 - Salida'!P304</f>
        <v>9</v>
      </c>
      <c r="Q304" s="12">
        <f>'IMD 2016 - Entrada'!Q304+'IMD 2016 - Salida'!Q304</f>
        <v>203</v>
      </c>
      <c r="R304" s="12">
        <f>'IMD 2016 - Entrada'!R304+'IMD 2016 - Salida'!R304</f>
        <v>222</v>
      </c>
      <c r="S304" s="12">
        <f>'IMD 2016 - Entrada'!S304+'IMD 2016 - Salida'!S304</f>
        <v>17</v>
      </c>
      <c r="T304" s="12">
        <f>'IMD 2016 - Entrada'!T304+'IMD 2016 - Salida'!T304</f>
        <v>2</v>
      </c>
      <c r="U304" s="12">
        <f>'IMD 2016 - Entrada'!U304+'IMD 2016 - Salida'!U304</f>
        <v>4</v>
      </c>
      <c r="V304" s="12">
        <f>'IMD 2016 - Entrada'!V304+'IMD 2016 - Salida'!V304</f>
        <v>2</v>
      </c>
      <c r="W304" s="12">
        <f>'IMD 2016 - Entrada'!W304+'IMD 2016 - Salida'!W304</f>
        <v>116</v>
      </c>
      <c r="X304" s="12">
        <f>'IMD 2016 - Entrada'!X304+'IMD 2016 - Salida'!X304</f>
        <v>2</v>
      </c>
      <c r="Y304" s="12">
        <f>'IMD 2016 - Entrada'!Y304+'IMD 2016 - Salida'!Y304</f>
        <v>0</v>
      </c>
      <c r="Z304" s="12">
        <f>'IMD 2016 - Entrada'!Z304+'IMD 2016 - Salida'!Z304</f>
        <v>4</v>
      </c>
      <c r="AA304" s="12">
        <f>'IMD 2016 - Entrada'!AA304+'IMD 2016 - Salida'!AA304</f>
        <v>9</v>
      </c>
      <c r="AB304" s="12">
        <f>'IMD 2016 - Entrada'!AB304+'IMD 2016 - Salida'!AB304</f>
        <v>0</v>
      </c>
      <c r="AC304" s="10" t="str">
        <f t="shared" si="26"/>
        <v>San Martín</v>
      </c>
    </row>
    <row r="305" spans="2:29" s="18" customFormat="1" x14ac:dyDescent="0.15">
      <c r="B305" s="9">
        <f t="shared" si="27"/>
        <v>299</v>
      </c>
      <c r="C305" s="9" t="s">
        <v>1783</v>
      </c>
      <c r="D305" s="10" t="str">
        <f t="shared" si="29"/>
        <v>Picota</v>
      </c>
      <c r="E305" s="10" t="str">
        <f t="shared" si="29"/>
        <v>Bellavista</v>
      </c>
      <c r="F305" s="10" t="str">
        <f t="shared" si="29"/>
        <v>Picota</v>
      </c>
      <c r="G305" s="9" t="str">
        <f t="shared" si="29"/>
        <v>PE05N</v>
      </c>
      <c r="H305" s="11">
        <f t="shared" si="25"/>
        <v>1839</v>
      </c>
      <c r="I305" s="12">
        <f>'IMD 2016 - Entrada'!I305+'IMD 2016 - Salida'!I305</f>
        <v>694</v>
      </c>
      <c r="J305" s="12">
        <f>'IMD 2016 - Entrada'!J305+'IMD 2016 - Salida'!J305</f>
        <v>271</v>
      </c>
      <c r="K305" s="12">
        <f>'IMD 2016 - Entrada'!K305+'IMD 2016 - Salida'!K305</f>
        <v>438</v>
      </c>
      <c r="L305" s="12">
        <f>'IMD 2016 - Entrada'!L305+'IMD 2016 - Salida'!L305</f>
        <v>23</v>
      </c>
      <c r="M305" s="12">
        <f>'IMD 2016 - Entrada'!M305+'IMD 2016 - Salida'!M305</f>
        <v>46</v>
      </c>
      <c r="N305" s="12">
        <f>'IMD 2016 - Entrada'!N305+'IMD 2016 - Salida'!N305</f>
        <v>3</v>
      </c>
      <c r="O305" s="12">
        <f>'IMD 2016 - Entrada'!O305+'IMD 2016 - Salida'!O305</f>
        <v>18</v>
      </c>
      <c r="P305" s="12">
        <f>'IMD 2016 - Entrada'!P305+'IMD 2016 - Salida'!P305</f>
        <v>12</v>
      </c>
      <c r="Q305" s="12">
        <f>'IMD 2016 - Entrada'!Q305+'IMD 2016 - Salida'!Q305</f>
        <v>112</v>
      </c>
      <c r="R305" s="12">
        <f>'IMD 2016 - Entrada'!R305+'IMD 2016 - Salida'!R305</f>
        <v>67</v>
      </c>
      <c r="S305" s="12">
        <f>'IMD 2016 - Entrada'!S305+'IMD 2016 - Salida'!S305</f>
        <v>19</v>
      </c>
      <c r="T305" s="12">
        <f>'IMD 2016 - Entrada'!T305+'IMD 2016 - Salida'!T305</f>
        <v>3</v>
      </c>
      <c r="U305" s="12">
        <f>'IMD 2016 - Entrada'!U305+'IMD 2016 - Salida'!U305</f>
        <v>5</v>
      </c>
      <c r="V305" s="12">
        <f>'IMD 2016 - Entrada'!V305+'IMD 2016 - Salida'!V305</f>
        <v>4</v>
      </c>
      <c r="W305" s="12">
        <f>'IMD 2016 - Entrada'!W305+'IMD 2016 - Salida'!W305</f>
        <v>107</v>
      </c>
      <c r="X305" s="12">
        <f>'IMD 2016 - Entrada'!X305+'IMD 2016 - Salida'!X305</f>
        <v>2</v>
      </c>
      <c r="Y305" s="12">
        <f>'IMD 2016 - Entrada'!Y305+'IMD 2016 - Salida'!Y305</f>
        <v>1</v>
      </c>
      <c r="Z305" s="12">
        <f>'IMD 2016 - Entrada'!Z305+'IMD 2016 - Salida'!Z305</f>
        <v>4</v>
      </c>
      <c r="AA305" s="12">
        <f>'IMD 2016 - Entrada'!AA305+'IMD 2016 - Salida'!AA305</f>
        <v>10</v>
      </c>
      <c r="AB305" s="12">
        <f>'IMD 2016 - Entrada'!AB305+'IMD 2016 - Salida'!AB305</f>
        <v>0</v>
      </c>
      <c r="AC305" s="10" t="str">
        <f t="shared" si="26"/>
        <v>San Martín</v>
      </c>
    </row>
    <row r="306" spans="2:29" s="18" customFormat="1" x14ac:dyDescent="0.15">
      <c r="B306" s="9">
        <f t="shared" si="27"/>
        <v>300</v>
      </c>
      <c r="C306" s="9" t="s">
        <v>1787</v>
      </c>
      <c r="D306" s="10" t="str">
        <f t="shared" si="29"/>
        <v>Sacanchi</v>
      </c>
      <c r="E306" s="10" t="str">
        <f t="shared" si="29"/>
        <v>Sacanche (Dv. Saposoa)</v>
      </c>
      <c r="F306" s="10" t="str">
        <f t="shared" si="29"/>
        <v>Bellavista</v>
      </c>
      <c r="G306" s="9" t="str">
        <f t="shared" si="29"/>
        <v>PE05N</v>
      </c>
      <c r="H306" s="11">
        <f t="shared" si="25"/>
        <v>1365</v>
      </c>
      <c r="I306" s="12">
        <f>'IMD 2016 - Entrada'!I306+'IMD 2016 - Salida'!I306</f>
        <v>531</v>
      </c>
      <c r="J306" s="12">
        <f>'IMD 2016 - Entrada'!J306+'IMD 2016 - Salida'!J306</f>
        <v>141</v>
      </c>
      <c r="K306" s="12">
        <f>'IMD 2016 - Entrada'!K306+'IMD 2016 - Salida'!K306</f>
        <v>300</v>
      </c>
      <c r="L306" s="12">
        <f>'IMD 2016 - Entrada'!L306+'IMD 2016 - Salida'!L306</f>
        <v>30</v>
      </c>
      <c r="M306" s="12">
        <f>'IMD 2016 - Entrada'!M306+'IMD 2016 - Salida'!M306</f>
        <v>76</v>
      </c>
      <c r="N306" s="12">
        <f>'IMD 2016 - Entrada'!N306+'IMD 2016 - Salida'!N306</f>
        <v>3</v>
      </c>
      <c r="O306" s="12">
        <f>'IMD 2016 - Entrada'!O306+'IMD 2016 - Salida'!O306</f>
        <v>19</v>
      </c>
      <c r="P306" s="12">
        <f>'IMD 2016 - Entrada'!P306+'IMD 2016 - Salida'!P306</f>
        <v>9</v>
      </c>
      <c r="Q306" s="12">
        <f>'IMD 2016 - Entrada'!Q306+'IMD 2016 - Salida'!Q306</f>
        <v>91</v>
      </c>
      <c r="R306" s="12">
        <f>'IMD 2016 - Entrada'!R306+'IMD 2016 - Salida'!R306</f>
        <v>57</v>
      </c>
      <c r="S306" s="12">
        <f>'IMD 2016 - Entrada'!S306+'IMD 2016 - Salida'!S306</f>
        <v>14</v>
      </c>
      <c r="T306" s="12">
        <f>'IMD 2016 - Entrada'!T306+'IMD 2016 - Salida'!T306</f>
        <v>1</v>
      </c>
      <c r="U306" s="12">
        <f>'IMD 2016 - Entrada'!U306+'IMD 2016 - Salida'!U306</f>
        <v>2</v>
      </c>
      <c r="V306" s="12">
        <f>'IMD 2016 - Entrada'!V306+'IMD 2016 - Salida'!V306</f>
        <v>9</v>
      </c>
      <c r="W306" s="12">
        <f>'IMD 2016 - Entrada'!W306+'IMD 2016 - Salida'!W306</f>
        <v>72</v>
      </c>
      <c r="X306" s="12">
        <f>'IMD 2016 - Entrada'!X306+'IMD 2016 - Salida'!X306</f>
        <v>4</v>
      </c>
      <c r="Y306" s="12">
        <f>'IMD 2016 - Entrada'!Y306+'IMD 2016 - Salida'!Y306</f>
        <v>0</v>
      </c>
      <c r="Z306" s="12">
        <f>'IMD 2016 - Entrada'!Z306+'IMD 2016 - Salida'!Z306</f>
        <v>3</v>
      </c>
      <c r="AA306" s="12">
        <f>'IMD 2016 - Entrada'!AA306+'IMD 2016 - Salida'!AA306</f>
        <v>3</v>
      </c>
      <c r="AB306" s="12">
        <f>'IMD 2016 - Entrada'!AB306+'IMD 2016 - Salida'!AB306</f>
        <v>0</v>
      </c>
      <c r="AC306" s="10" t="str">
        <f t="shared" si="26"/>
        <v>San Martín</v>
      </c>
    </row>
    <row r="307" spans="2:29" s="18" customFormat="1" x14ac:dyDescent="0.15">
      <c r="B307" s="9">
        <f t="shared" si="27"/>
        <v>301</v>
      </c>
      <c r="C307" s="9" t="s">
        <v>1792</v>
      </c>
      <c r="D307" s="10" t="str">
        <f t="shared" ref="D307:G326" si="30">VLOOKUP($C307,Estaciones_2016,D$586,0)</f>
        <v>Dv. Pachiza</v>
      </c>
      <c r="E307" s="10" t="str">
        <f t="shared" si="30"/>
        <v>Dv. Pachiza (Pte. Santa Marta)</v>
      </c>
      <c r="F307" s="10" t="str">
        <f t="shared" si="30"/>
        <v>Juanjuí</v>
      </c>
      <c r="G307" s="9" t="str">
        <f t="shared" si="30"/>
        <v>PE05N</v>
      </c>
      <c r="H307" s="11">
        <f t="shared" ref="H307:H316" si="31">SUM(I307:AB307)</f>
        <v>923</v>
      </c>
      <c r="I307" s="12">
        <f>'IMD 2016 - Entrada'!I307+'IMD 2016 - Salida'!I307</f>
        <v>246</v>
      </c>
      <c r="J307" s="12">
        <f>'IMD 2016 - Entrada'!J307+'IMD 2016 - Salida'!J307</f>
        <v>186</v>
      </c>
      <c r="K307" s="12">
        <f>'IMD 2016 - Entrada'!K307+'IMD 2016 - Salida'!K307</f>
        <v>206</v>
      </c>
      <c r="L307" s="12">
        <f>'IMD 2016 - Entrada'!L307+'IMD 2016 - Salida'!L307</f>
        <v>12</v>
      </c>
      <c r="M307" s="12">
        <f>'IMD 2016 - Entrada'!M307+'IMD 2016 - Salida'!M307</f>
        <v>64</v>
      </c>
      <c r="N307" s="12">
        <f>'IMD 2016 - Entrada'!N307+'IMD 2016 - Salida'!N307</f>
        <v>0</v>
      </c>
      <c r="O307" s="12">
        <f>'IMD 2016 - Entrada'!O307+'IMD 2016 - Salida'!O307</f>
        <v>7</v>
      </c>
      <c r="P307" s="12">
        <f>'IMD 2016 - Entrada'!P307+'IMD 2016 - Salida'!P307</f>
        <v>7</v>
      </c>
      <c r="Q307" s="12">
        <f>'IMD 2016 - Entrada'!Q307+'IMD 2016 - Salida'!Q307</f>
        <v>57</v>
      </c>
      <c r="R307" s="12">
        <f>'IMD 2016 - Entrada'!R307+'IMD 2016 - Salida'!R307</f>
        <v>46</v>
      </c>
      <c r="S307" s="12">
        <f>'IMD 2016 - Entrada'!S307+'IMD 2016 - Salida'!S307</f>
        <v>8</v>
      </c>
      <c r="T307" s="12">
        <f>'IMD 2016 - Entrada'!T307+'IMD 2016 - Salida'!T307</f>
        <v>1</v>
      </c>
      <c r="U307" s="12">
        <f>'IMD 2016 - Entrada'!U307+'IMD 2016 - Salida'!U307</f>
        <v>1</v>
      </c>
      <c r="V307" s="12">
        <f>'IMD 2016 - Entrada'!V307+'IMD 2016 - Salida'!V307</f>
        <v>17</v>
      </c>
      <c r="W307" s="12">
        <f>'IMD 2016 - Entrada'!W307+'IMD 2016 - Salida'!W307</f>
        <v>61</v>
      </c>
      <c r="X307" s="12">
        <f>'IMD 2016 - Entrada'!X307+'IMD 2016 - Salida'!X307</f>
        <v>0</v>
      </c>
      <c r="Y307" s="12">
        <f>'IMD 2016 - Entrada'!Y307+'IMD 2016 - Salida'!Y307</f>
        <v>0</v>
      </c>
      <c r="Z307" s="12">
        <f>'IMD 2016 - Entrada'!Z307+'IMD 2016 - Salida'!Z307</f>
        <v>2</v>
      </c>
      <c r="AA307" s="12">
        <f>'IMD 2016 - Entrada'!AA307+'IMD 2016 - Salida'!AA307</f>
        <v>2</v>
      </c>
      <c r="AB307" s="12">
        <f>'IMD 2016 - Entrada'!AB307+'IMD 2016 - Salida'!AB307</f>
        <v>0</v>
      </c>
      <c r="AC307" s="10" t="str">
        <f t="shared" si="26"/>
        <v>San Martín</v>
      </c>
    </row>
    <row r="308" spans="2:29" s="18" customFormat="1" x14ac:dyDescent="0.15">
      <c r="B308" s="9">
        <f t="shared" si="27"/>
        <v>302</v>
      </c>
      <c r="C308" s="9" t="s">
        <v>1798</v>
      </c>
      <c r="D308" s="10" t="str">
        <f t="shared" si="30"/>
        <v>Polvora</v>
      </c>
      <c r="E308" s="10" t="str">
        <f t="shared" si="30"/>
        <v>La Pólvora</v>
      </c>
      <c r="F308" s="10" t="str">
        <f t="shared" si="30"/>
        <v>Puente Chumanza</v>
      </c>
      <c r="G308" s="9" t="str">
        <f t="shared" si="30"/>
        <v>PE05N</v>
      </c>
      <c r="H308" s="11">
        <f t="shared" si="31"/>
        <v>470</v>
      </c>
      <c r="I308" s="12">
        <f>'IMD 2016 - Entrada'!I308+'IMD 2016 - Salida'!I308</f>
        <v>169</v>
      </c>
      <c r="J308" s="12">
        <f>'IMD 2016 - Entrada'!J308+'IMD 2016 - Salida'!J308</f>
        <v>22</v>
      </c>
      <c r="K308" s="12">
        <f>'IMD 2016 - Entrada'!K308+'IMD 2016 - Salida'!K308</f>
        <v>75</v>
      </c>
      <c r="L308" s="12">
        <f>'IMD 2016 - Entrada'!L308+'IMD 2016 - Salida'!L308</f>
        <v>8</v>
      </c>
      <c r="M308" s="12">
        <f>'IMD 2016 - Entrada'!M308+'IMD 2016 - Salida'!M308</f>
        <v>28</v>
      </c>
      <c r="N308" s="12">
        <f>'IMD 2016 - Entrada'!N308+'IMD 2016 - Salida'!N308</f>
        <v>0</v>
      </c>
      <c r="O308" s="12">
        <f>'IMD 2016 - Entrada'!O308+'IMD 2016 - Salida'!O308</f>
        <v>7</v>
      </c>
      <c r="P308" s="12">
        <f>'IMD 2016 - Entrada'!P308+'IMD 2016 - Salida'!P308</f>
        <v>7</v>
      </c>
      <c r="Q308" s="12">
        <f>'IMD 2016 - Entrada'!Q308+'IMD 2016 - Salida'!Q308</f>
        <v>27</v>
      </c>
      <c r="R308" s="12">
        <f>'IMD 2016 - Entrada'!R308+'IMD 2016 - Salida'!R308</f>
        <v>31</v>
      </c>
      <c r="S308" s="12">
        <f>'IMD 2016 - Entrada'!S308+'IMD 2016 - Salida'!S308</f>
        <v>5</v>
      </c>
      <c r="T308" s="12">
        <f>'IMD 2016 - Entrada'!T308+'IMD 2016 - Salida'!T308</f>
        <v>1</v>
      </c>
      <c r="U308" s="12">
        <f>'IMD 2016 - Entrada'!U308+'IMD 2016 - Salida'!U308</f>
        <v>3</v>
      </c>
      <c r="V308" s="12">
        <f>'IMD 2016 - Entrada'!V308+'IMD 2016 - Salida'!V308</f>
        <v>2</v>
      </c>
      <c r="W308" s="12">
        <f>'IMD 2016 - Entrada'!W308+'IMD 2016 - Salida'!W308</f>
        <v>80</v>
      </c>
      <c r="X308" s="12">
        <f>'IMD 2016 - Entrada'!X308+'IMD 2016 - Salida'!X308</f>
        <v>0</v>
      </c>
      <c r="Y308" s="12">
        <f>'IMD 2016 - Entrada'!Y308+'IMD 2016 - Salida'!Y308</f>
        <v>1</v>
      </c>
      <c r="Z308" s="12">
        <f>'IMD 2016 - Entrada'!Z308+'IMD 2016 - Salida'!Z308</f>
        <v>2</v>
      </c>
      <c r="AA308" s="12">
        <f>'IMD 2016 - Entrada'!AA308+'IMD 2016 - Salida'!AA308</f>
        <v>2</v>
      </c>
      <c r="AB308" s="12">
        <f>'IMD 2016 - Entrada'!AB308+'IMD 2016 - Salida'!AB308</f>
        <v>0</v>
      </c>
      <c r="AC308" s="10" t="str">
        <f t="shared" si="26"/>
        <v>San Martín</v>
      </c>
    </row>
    <row r="309" spans="2:29" s="18" customFormat="1" x14ac:dyDescent="0.15">
      <c r="B309" s="9">
        <f t="shared" si="27"/>
        <v>303</v>
      </c>
      <c r="C309" s="9" t="s">
        <v>1804</v>
      </c>
      <c r="D309" s="10" t="str">
        <f t="shared" si="30"/>
        <v>Huayranga</v>
      </c>
      <c r="E309" s="10" t="str">
        <f t="shared" si="30"/>
        <v>Dv. Uchiza</v>
      </c>
      <c r="F309" s="10" t="str">
        <f t="shared" si="30"/>
        <v>Tocache</v>
      </c>
      <c r="G309" s="9" t="str">
        <f t="shared" si="30"/>
        <v>PE05N</v>
      </c>
      <c r="H309" s="11">
        <f t="shared" si="31"/>
        <v>972</v>
      </c>
      <c r="I309" s="12">
        <f>'IMD 2016 - Entrada'!I309+'IMD 2016 - Salida'!I309</f>
        <v>346</v>
      </c>
      <c r="J309" s="12">
        <f>'IMD 2016 - Entrada'!J309+'IMD 2016 - Salida'!J309</f>
        <v>154</v>
      </c>
      <c r="K309" s="12">
        <f>'IMD 2016 - Entrada'!K309+'IMD 2016 - Salida'!K309</f>
        <v>106</v>
      </c>
      <c r="L309" s="12">
        <f>'IMD 2016 - Entrada'!L309+'IMD 2016 - Salida'!L309</f>
        <v>23</v>
      </c>
      <c r="M309" s="12">
        <f>'IMD 2016 - Entrada'!M309+'IMD 2016 - Salida'!M309</f>
        <v>39</v>
      </c>
      <c r="N309" s="12">
        <f>'IMD 2016 - Entrada'!N309+'IMD 2016 - Salida'!N309</f>
        <v>1</v>
      </c>
      <c r="O309" s="12">
        <f>'IMD 2016 - Entrada'!O309+'IMD 2016 - Salida'!O309</f>
        <v>11</v>
      </c>
      <c r="P309" s="12">
        <f>'IMD 2016 - Entrada'!P309+'IMD 2016 - Salida'!P309</f>
        <v>14</v>
      </c>
      <c r="Q309" s="12">
        <f>'IMD 2016 - Entrada'!Q309+'IMD 2016 - Salida'!Q309</f>
        <v>89</v>
      </c>
      <c r="R309" s="12">
        <f>'IMD 2016 - Entrada'!R309+'IMD 2016 - Salida'!R309</f>
        <v>43</v>
      </c>
      <c r="S309" s="12">
        <f>'IMD 2016 - Entrada'!S309+'IMD 2016 - Salida'!S309</f>
        <v>12</v>
      </c>
      <c r="T309" s="12">
        <f>'IMD 2016 - Entrada'!T309+'IMD 2016 - Salida'!T309</f>
        <v>2</v>
      </c>
      <c r="U309" s="12">
        <f>'IMD 2016 - Entrada'!U309+'IMD 2016 - Salida'!U309</f>
        <v>5</v>
      </c>
      <c r="V309" s="12">
        <f>'IMD 2016 - Entrada'!V309+'IMD 2016 - Salida'!V309</f>
        <v>3</v>
      </c>
      <c r="W309" s="12">
        <f>'IMD 2016 - Entrada'!W309+'IMD 2016 - Salida'!W309</f>
        <v>117</v>
      </c>
      <c r="X309" s="12">
        <f>'IMD 2016 - Entrada'!X309+'IMD 2016 - Salida'!X309</f>
        <v>0</v>
      </c>
      <c r="Y309" s="12">
        <f>'IMD 2016 - Entrada'!Y309+'IMD 2016 - Salida'!Y309</f>
        <v>1</v>
      </c>
      <c r="Z309" s="12">
        <f>'IMD 2016 - Entrada'!Z309+'IMD 2016 - Salida'!Z309</f>
        <v>2</v>
      </c>
      <c r="AA309" s="12">
        <f>'IMD 2016 - Entrada'!AA309+'IMD 2016 - Salida'!AA309</f>
        <v>4</v>
      </c>
      <c r="AB309" s="12">
        <f>'IMD 2016 - Entrada'!AB309+'IMD 2016 - Salida'!AB309</f>
        <v>0</v>
      </c>
      <c r="AC309" s="10" t="str">
        <f t="shared" si="26"/>
        <v>San Martín</v>
      </c>
    </row>
    <row r="310" spans="2:29" s="18" customFormat="1" x14ac:dyDescent="0.15">
      <c r="B310" s="9">
        <f t="shared" si="27"/>
        <v>304</v>
      </c>
      <c r="C310" s="9" t="s">
        <v>1810</v>
      </c>
      <c r="D310" s="10" t="str">
        <f t="shared" si="30"/>
        <v>San Juan de Porongo</v>
      </c>
      <c r="E310" s="10" t="str">
        <f t="shared" si="30"/>
        <v>Uchiza</v>
      </c>
      <c r="F310" s="10" t="str">
        <f t="shared" si="30"/>
        <v>Emp. PE-05N/PE-12A</v>
      </c>
      <c r="G310" s="9" t="str">
        <f t="shared" si="30"/>
        <v>PE12A</v>
      </c>
      <c r="H310" s="11">
        <f t="shared" si="31"/>
        <v>263</v>
      </c>
      <c r="I310" s="12">
        <f>'IMD 2016 - Entrada'!I310+'IMD 2016 - Salida'!I310</f>
        <v>113</v>
      </c>
      <c r="J310" s="12">
        <f>'IMD 2016 - Entrada'!J310+'IMD 2016 - Salida'!J310</f>
        <v>42</v>
      </c>
      <c r="K310" s="12">
        <f>'IMD 2016 - Entrada'!K310+'IMD 2016 - Salida'!K310</f>
        <v>35</v>
      </c>
      <c r="L310" s="12">
        <f>'IMD 2016 - Entrada'!L310+'IMD 2016 - Salida'!L310</f>
        <v>3</v>
      </c>
      <c r="M310" s="12">
        <f>'IMD 2016 - Entrada'!M310+'IMD 2016 - Salida'!M310</f>
        <v>7</v>
      </c>
      <c r="N310" s="12">
        <f>'IMD 2016 - Entrada'!N310+'IMD 2016 - Salida'!N310</f>
        <v>0</v>
      </c>
      <c r="O310" s="12">
        <f>'IMD 2016 - Entrada'!O310+'IMD 2016 - Salida'!O310</f>
        <v>2</v>
      </c>
      <c r="P310" s="12">
        <f>'IMD 2016 - Entrada'!P310+'IMD 2016 - Salida'!P310</f>
        <v>2</v>
      </c>
      <c r="Q310" s="12">
        <f>'IMD 2016 - Entrada'!Q310+'IMD 2016 - Salida'!Q310</f>
        <v>27</v>
      </c>
      <c r="R310" s="12">
        <f>'IMD 2016 - Entrada'!R310+'IMD 2016 - Salida'!R310</f>
        <v>10</v>
      </c>
      <c r="S310" s="12">
        <f>'IMD 2016 - Entrada'!S310+'IMD 2016 - Salida'!S310</f>
        <v>2</v>
      </c>
      <c r="T310" s="12">
        <f>'IMD 2016 - Entrada'!T310+'IMD 2016 - Salida'!T310</f>
        <v>2</v>
      </c>
      <c r="U310" s="12">
        <f>'IMD 2016 - Entrada'!U310+'IMD 2016 - Salida'!U310</f>
        <v>2</v>
      </c>
      <c r="V310" s="12">
        <f>'IMD 2016 - Entrada'!V310+'IMD 2016 - Salida'!V310</f>
        <v>1</v>
      </c>
      <c r="W310" s="12">
        <f>'IMD 2016 - Entrada'!W310+'IMD 2016 - Salida'!W310</f>
        <v>10</v>
      </c>
      <c r="X310" s="12">
        <f>'IMD 2016 - Entrada'!X310+'IMD 2016 - Salida'!X310</f>
        <v>2</v>
      </c>
      <c r="Y310" s="12">
        <f>'IMD 2016 - Entrada'!Y310+'IMD 2016 - Salida'!Y310</f>
        <v>1</v>
      </c>
      <c r="Z310" s="12">
        <f>'IMD 2016 - Entrada'!Z310+'IMD 2016 - Salida'!Z310</f>
        <v>0</v>
      </c>
      <c r="AA310" s="12">
        <f>'IMD 2016 - Entrada'!AA310+'IMD 2016 - Salida'!AA310</f>
        <v>2</v>
      </c>
      <c r="AB310" s="12">
        <f>'IMD 2016 - Entrada'!AB310+'IMD 2016 - Salida'!AB310</f>
        <v>0</v>
      </c>
      <c r="AC310" s="10" t="str">
        <f t="shared" si="26"/>
        <v>San Martín</v>
      </c>
    </row>
    <row r="311" spans="2:29" s="18" customFormat="1" x14ac:dyDescent="0.15">
      <c r="B311" s="9">
        <f t="shared" si="27"/>
        <v>305</v>
      </c>
      <c r="C311" s="9" t="s">
        <v>1814</v>
      </c>
      <c r="D311" s="10" t="str">
        <f t="shared" si="30"/>
        <v>Leche Vinagre</v>
      </c>
      <c r="E311" s="10" t="str">
        <f t="shared" si="30"/>
        <v>San Alejandro</v>
      </c>
      <c r="F311" s="10" t="str">
        <f t="shared" si="30"/>
        <v>Aguaytía</v>
      </c>
      <c r="G311" s="9" t="str">
        <f t="shared" si="30"/>
        <v>PE05N</v>
      </c>
      <c r="H311" s="11">
        <f t="shared" si="31"/>
        <v>1724</v>
      </c>
      <c r="I311" s="12">
        <f>'IMD 2016 - Entrada'!I311+'IMD 2016 - Salida'!I311</f>
        <v>494</v>
      </c>
      <c r="J311" s="12">
        <f>'IMD 2016 - Entrada'!J311+'IMD 2016 - Salida'!J311</f>
        <v>79</v>
      </c>
      <c r="K311" s="12">
        <f>'IMD 2016 - Entrada'!K311+'IMD 2016 - Salida'!K311</f>
        <v>150</v>
      </c>
      <c r="L311" s="12">
        <f>'IMD 2016 - Entrada'!L311+'IMD 2016 - Salida'!L311</f>
        <v>13</v>
      </c>
      <c r="M311" s="12">
        <f>'IMD 2016 - Entrada'!M311+'IMD 2016 - Salida'!M311</f>
        <v>63</v>
      </c>
      <c r="N311" s="12">
        <f>'IMD 2016 - Entrada'!N311+'IMD 2016 - Salida'!N311</f>
        <v>7</v>
      </c>
      <c r="O311" s="12">
        <f>'IMD 2016 - Entrada'!O311+'IMD 2016 - Salida'!O311</f>
        <v>21</v>
      </c>
      <c r="P311" s="12">
        <f>'IMD 2016 - Entrada'!P311+'IMD 2016 - Salida'!P311</f>
        <v>42</v>
      </c>
      <c r="Q311" s="12">
        <f>'IMD 2016 - Entrada'!Q311+'IMD 2016 - Salida'!Q311</f>
        <v>95</v>
      </c>
      <c r="R311" s="12">
        <f>'IMD 2016 - Entrada'!R311+'IMD 2016 - Salida'!R311</f>
        <v>103</v>
      </c>
      <c r="S311" s="12">
        <f>'IMD 2016 - Entrada'!S311+'IMD 2016 - Salida'!S311</f>
        <v>311</v>
      </c>
      <c r="T311" s="12">
        <f>'IMD 2016 - Entrada'!T311+'IMD 2016 - Salida'!T311</f>
        <v>3</v>
      </c>
      <c r="U311" s="12">
        <f>'IMD 2016 - Entrada'!U311+'IMD 2016 - Salida'!U311</f>
        <v>19</v>
      </c>
      <c r="V311" s="12">
        <f>'IMD 2016 - Entrada'!V311+'IMD 2016 - Salida'!V311</f>
        <v>9</v>
      </c>
      <c r="W311" s="12">
        <f>'IMD 2016 - Entrada'!W311+'IMD 2016 - Salida'!W311</f>
        <v>289</v>
      </c>
      <c r="X311" s="12">
        <f>'IMD 2016 - Entrada'!X311+'IMD 2016 - Salida'!X311</f>
        <v>2</v>
      </c>
      <c r="Y311" s="12">
        <f>'IMD 2016 - Entrada'!Y311+'IMD 2016 - Salida'!Y311</f>
        <v>5</v>
      </c>
      <c r="Z311" s="12">
        <f>'IMD 2016 - Entrada'!Z311+'IMD 2016 - Salida'!Z311</f>
        <v>6</v>
      </c>
      <c r="AA311" s="12">
        <f>'IMD 2016 - Entrada'!AA311+'IMD 2016 - Salida'!AA311</f>
        <v>13</v>
      </c>
      <c r="AB311" s="12">
        <f>'IMD 2016 - Entrada'!AB311+'IMD 2016 - Salida'!AB311</f>
        <v>0</v>
      </c>
      <c r="AC311" s="10" t="str">
        <f t="shared" si="26"/>
        <v>Ucayali</v>
      </c>
    </row>
    <row r="312" spans="2:29" s="18" customFormat="1" x14ac:dyDescent="0.15">
      <c r="B312" s="9">
        <f t="shared" si="27"/>
        <v>306</v>
      </c>
      <c r="C312" s="9" t="s">
        <v>1821</v>
      </c>
      <c r="D312" s="10" t="str">
        <f t="shared" si="30"/>
        <v>San Jose</v>
      </c>
      <c r="E312" s="10" t="str">
        <f t="shared" si="30"/>
        <v>Neshuya</v>
      </c>
      <c r="F312" s="10" t="str">
        <f t="shared" si="30"/>
        <v>Emp. PE-18C/UC-100</v>
      </c>
      <c r="G312" s="9" t="str">
        <f t="shared" si="30"/>
        <v>PE18C</v>
      </c>
      <c r="H312" s="11">
        <f t="shared" si="31"/>
        <v>2436</v>
      </c>
      <c r="I312" s="12">
        <f>'IMD 2016 - Entrada'!I312+'IMD 2016 - Salida'!I312</f>
        <v>643</v>
      </c>
      <c r="J312" s="12">
        <f>'IMD 2016 - Entrada'!J312+'IMD 2016 - Salida'!J312</f>
        <v>392</v>
      </c>
      <c r="K312" s="12">
        <f>'IMD 2016 - Entrada'!K312+'IMD 2016 - Salida'!K312</f>
        <v>315</v>
      </c>
      <c r="L312" s="12">
        <f>'IMD 2016 - Entrada'!L312+'IMD 2016 - Salida'!L312</f>
        <v>47</v>
      </c>
      <c r="M312" s="12">
        <f>'IMD 2016 - Entrada'!M312+'IMD 2016 - Salida'!M312</f>
        <v>176</v>
      </c>
      <c r="N312" s="12">
        <f>'IMD 2016 - Entrada'!N312+'IMD 2016 - Salida'!N312</f>
        <v>9</v>
      </c>
      <c r="O312" s="12">
        <f>'IMD 2016 - Entrada'!O312+'IMD 2016 - Salida'!O312</f>
        <v>20</v>
      </c>
      <c r="P312" s="12">
        <f>'IMD 2016 - Entrada'!P312+'IMD 2016 - Salida'!P312</f>
        <v>46</v>
      </c>
      <c r="Q312" s="12">
        <f>'IMD 2016 - Entrada'!Q312+'IMD 2016 - Salida'!Q312</f>
        <v>268</v>
      </c>
      <c r="R312" s="12">
        <f>'IMD 2016 - Entrada'!R312+'IMD 2016 - Salida'!R312</f>
        <v>112</v>
      </c>
      <c r="S312" s="12">
        <f>'IMD 2016 - Entrada'!S312+'IMD 2016 - Salida'!S312</f>
        <v>15</v>
      </c>
      <c r="T312" s="12">
        <f>'IMD 2016 - Entrada'!T312+'IMD 2016 - Salida'!T312</f>
        <v>1</v>
      </c>
      <c r="U312" s="12">
        <f>'IMD 2016 - Entrada'!U312+'IMD 2016 - Salida'!U312</f>
        <v>13</v>
      </c>
      <c r="V312" s="12">
        <f>'IMD 2016 - Entrada'!V312+'IMD 2016 - Salida'!V312</f>
        <v>10</v>
      </c>
      <c r="W312" s="12">
        <f>'IMD 2016 - Entrada'!W312+'IMD 2016 - Salida'!W312</f>
        <v>344</v>
      </c>
      <c r="X312" s="12">
        <f>'IMD 2016 - Entrada'!X312+'IMD 2016 - Salida'!X312</f>
        <v>0</v>
      </c>
      <c r="Y312" s="12">
        <f>'IMD 2016 - Entrada'!Y312+'IMD 2016 - Salida'!Y312</f>
        <v>2</v>
      </c>
      <c r="Z312" s="12">
        <f>'IMD 2016 - Entrada'!Z312+'IMD 2016 - Salida'!Z312</f>
        <v>4</v>
      </c>
      <c r="AA312" s="12">
        <f>'IMD 2016 - Entrada'!AA312+'IMD 2016 - Salida'!AA312</f>
        <v>19</v>
      </c>
      <c r="AB312" s="12">
        <f>'IMD 2016 - Entrada'!AB312+'IMD 2016 - Salida'!AB312</f>
        <v>0</v>
      </c>
      <c r="AC312" s="10" t="str">
        <f t="shared" si="26"/>
        <v>Ucayali</v>
      </c>
    </row>
    <row r="313" spans="2:29" s="18" customFormat="1" x14ac:dyDescent="0.15">
      <c r="B313" s="9">
        <f t="shared" si="27"/>
        <v>307</v>
      </c>
      <c r="C313" s="9" t="s">
        <v>1828</v>
      </c>
      <c r="D313" s="10" t="str">
        <f t="shared" si="30"/>
        <v>Campo Verde</v>
      </c>
      <c r="E313" s="10" t="str">
        <f t="shared" si="30"/>
        <v>Dv. Requena (Campoverde)</v>
      </c>
      <c r="F313" s="10" t="str">
        <f t="shared" si="30"/>
        <v>Km 670+690</v>
      </c>
      <c r="G313" s="9" t="str">
        <f t="shared" si="30"/>
        <v>PE18C</v>
      </c>
      <c r="H313" s="11">
        <f t="shared" si="31"/>
        <v>3935</v>
      </c>
      <c r="I313" s="12">
        <f>'IMD 2016 - Entrada'!I313+'IMD 2016 - Salida'!I313</f>
        <v>1255</v>
      </c>
      <c r="J313" s="12">
        <f>'IMD 2016 - Entrada'!J313+'IMD 2016 - Salida'!J313</f>
        <v>724</v>
      </c>
      <c r="K313" s="12">
        <f>'IMD 2016 - Entrada'!K313+'IMD 2016 - Salida'!K313</f>
        <v>606</v>
      </c>
      <c r="L313" s="12">
        <f>'IMD 2016 - Entrada'!L313+'IMD 2016 - Salida'!L313</f>
        <v>104</v>
      </c>
      <c r="M313" s="12">
        <f>'IMD 2016 - Entrada'!M313+'IMD 2016 - Salida'!M313</f>
        <v>360</v>
      </c>
      <c r="N313" s="12">
        <f>'IMD 2016 - Entrada'!N313+'IMD 2016 - Salida'!N313</f>
        <v>21</v>
      </c>
      <c r="O313" s="12">
        <f>'IMD 2016 - Entrada'!O313+'IMD 2016 - Salida'!O313</f>
        <v>20</v>
      </c>
      <c r="P313" s="12">
        <f>'IMD 2016 - Entrada'!P313+'IMD 2016 - Salida'!P313</f>
        <v>43</v>
      </c>
      <c r="Q313" s="12">
        <f>'IMD 2016 - Entrada'!Q313+'IMD 2016 - Salida'!Q313</f>
        <v>297</v>
      </c>
      <c r="R313" s="12">
        <f>'IMD 2016 - Entrada'!R313+'IMD 2016 - Salida'!R313</f>
        <v>121</v>
      </c>
      <c r="S313" s="12">
        <f>'IMD 2016 - Entrada'!S313+'IMD 2016 - Salida'!S313</f>
        <v>16</v>
      </c>
      <c r="T313" s="12">
        <f>'IMD 2016 - Entrada'!T313+'IMD 2016 - Salida'!T313</f>
        <v>3</v>
      </c>
      <c r="U313" s="12">
        <f>'IMD 2016 - Entrada'!U313+'IMD 2016 - Salida'!U313</f>
        <v>20</v>
      </c>
      <c r="V313" s="12">
        <f>'IMD 2016 - Entrada'!V313+'IMD 2016 - Salida'!V313</f>
        <v>16</v>
      </c>
      <c r="W313" s="12">
        <f>'IMD 2016 - Entrada'!W313+'IMD 2016 - Salida'!W313</f>
        <v>310</v>
      </c>
      <c r="X313" s="12">
        <f>'IMD 2016 - Entrada'!X313+'IMD 2016 - Salida'!X313</f>
        <v>0</v>
      </c>
      <c r="Y313" s="12">
        <f>'IMD 2016 - Entrada'!Y313+'IMD 2016 - Salida'!Y313</f>
        <v>1</v>
      </c>
      <c r="Z313" s="12">
        <f>'IMD 2016 - Entrada'!Z313+'IMD 2016 - Salida'!Z313</f>
        <v>5</v>
      </c>
      <c r="AA313" s="12">
        <f>'IMD 2016 - Entrada'!AA313+'IMD 2016 - Salida'!AA313</f>
        <v>13</v>
      </c>
      <c r="AB313" s="12">
        <f>'IMD 2016 - Entrada'!AB313+'IMD 2016 - Salida'!AB313</f>
        <v>0</v>
      </c>
      <c r="AC313" s="10" t="str">
        <f t="shared" si="26"/>
        <v>Ucayali</v>
      </c>
    </row>
    <row r="314" spans="2:29" s="18" customFormat="1" x14ac:dyDescent="0.15">
      <c r="B314" s="9">
        <f t="shared" si="27"/>
        <v>308</v>
      </c>
      <c r="C314" s="9" t="s">
        <v>1834</v>
      </c>
      <c r="D314" s="10" t="str">
        <f t="shared" si="30"/>
        <v>Alegria I</v>
      </c>
      <c r="E314" s="10" t="str">
        <f t="shared" si="30"/>
        <v>Puerto Maldonado</v>
      </c>
      <c r="F314" s="10" t="str">
        <f t="shared" si="30"/>
        <v>Alegría</v>
      </c>
      <c r="G314" s="9" t="str">
        <f t="shared" si="30"/>
        <v>PE30C</v>
      </c>
      <c r="H314" s="11">
        <f t="shared" si="31"/>
        <v>864</v>
      </c>
      <c r="I314" s="12">
        <f>'IMD 2016 - Entrada'!I314+'IMD 2016 - Salida'!I314</f>
        <v>109</v>
      </c>
      <c r="J314" s="12">
        <f>'IMD 2016 - Entrada'!J314+'IMD 2016 - Salida'!J314</f>
        <v>236</v>
      </c>
      <c r="K314" s="12">
        <f>'IMD 2016 - Entrada'!K314+'IMD 2016 - Salida'!K314</f>
        <v>123</v>
      </c>
      <c r="L314" s="12">
        <f>'IMD 2016 - Entrada'!L314+'IMD 2016 - Salida'!L314</f>
        <v>8</v>
      </c>
      <c r="M314" s="12">
        <f>'IMD 2016 - Entrada'!M314+'IMD 2016 - Salida'!M314</f>
        <v>146</v>
      </c>
      <c r="N314" s="12">
        <f>'IMD 2016 - Entrada'!N314+'IMD 2016 - Salida'!N314</f>
        <v>2</v>
      </c>
      <c r="O314" s="12">
        <f>'IMD 2016 - Entrada'!O314+'IMD 2016 - Salida'!O314</f>
        <v>3</v>
      </c>
      <c r="P314" s="12">
        <f>'IMD 2016 - Entrada'!P314+'IMD 2016 - Salida'!P314</f>
        <v>1</v>
      </c>
      <c r="Q314" s="12">
        <f>'IMD 2016 - Entrada'!Q314+'IMD 2016 - Salida'!Q314</f>
        <v>85</v>
      </c>
      <c r="R314" s="12">
        <f>'IMD 2016 - Entrada'!R314+'IMD 2016 - Salida'!R314</f>
        <v>38</v>
      </c>
      <c r="S314" s="12">
        <f>'IMD 2016 - Entrada'!S314+'IMD 2016 - Salida'!S314</f>
        <v>13</v>
      </c>
      <c r="T314" s="12">
        <f>'IMD 2016 - Entrada'!T314+'IMD 2016 - Salida'!T314</f>
        <v>3</v>
      </c>
      <c r="U314" s="12">
        <f>'IMD 2016 - Entrada'!U314+'IMD 2016 - Salida'!U314</f>
        <v>9</v>
      </c>
      <c r="V314" s="12">
        <f>'IMD 2016 - Entrada'!V314+'IMD 2016 - Salida'!V314</f>
        <v>10</v>
      </c>
      <c r="W314" s="12">
        <f>'IMD 2016 - Entrada'!W314+'IMD 2016 - Salida'!W314</f>
        <v>63</v>
      </c>
      <c r="X314" s="12">
        <f>'IMD 2016 - Entrada'!X314+'IMD 2016 - Salida'!X314</f>
        <v>6</v>
      </c>
      <c r="Y314" s="12">
        <f>'IMD 2016 - Entrada'!Y314+'IMD 2016 - Salida'!Y314</f>
        <v>1</v>
      </c>
      <c r="Z314" s="12">
        <f>'IMD 2016 - Entrada'!Z314+'IMD 2016 - Salida'!Z314</f>
        <v>4</v>
      </c>
      <c r="AA314" s="12">
        <f>'IMD 2016 - Entrada'!AA314+'IMD 2016 - Salida'!AA314</f>
        <v>4</v>
      </c>
      <c r="AB314" s="12">
        <f>'IMD 2016 - Entrada'!AB314+'IMD 2016 - Salida'!AB314</f>
        <v>0</v>
      </c>
      <c r="AC314" s="10" t="str">
        <f t="shared" si="26"/>
        <v>Madre de Dios</v>
      </c>
    </row>
    <row r="315" spans="2:29" s="18" customFormat="1" x14ac:dyDescent="0.15">
      <c r="B315" s="9">
        <f t="shared" si="27"/>
        <v>309</v>
      </c>
      <c r="C315" s="9" t="s">
        <v>1841</v>
      </c>
      <c r="D315" s="10" t="str">
        <f t="shared" si="30"/>
        <v>Iñapari</v>
      </c>
      <c r="E315" s="10" t="str">
        <f t="shared" si="30"/>
        <v>Iberia</v>
      </c>
      <c r="F315" s="10" t="str">
        <f t="shared" si="30"/>
        <v>Iñapari</v>
      </c>
      <c r="G315" s="9" t="str">
        <f t="shared" si="30"/>
        <v>PE30C</v>
      </c>
      <c r="H315" s="11">
        <f t="shared" si="31"/>
        <v>271</v>
      </c>
      <c r="I315" s="12">
        <f>'IMD 2016 - Entrada'!I315+'IMD 2016 - Salida'!I315</f>
        <v>41</v>
      </c>
      <c r="J315" s="12">
        <f>'IMD 2016 - Entrada'!J315+'IMD 2016 - Salida'!J315</f>
        <v>21</v>
      </c>
      <c r="K315" s="12">
        <f>'IMD 2016 - Entrada'!K315+'IMD 2016 - Salida'!K315</f>
        <v>55</v>
      </c>
      <c r="L315" s="12">
        <f>'IMD 2016 - Entrada'!L315+'IMD 2016 - Salida'!L315</f>
        <v>4</v>
      </c>
      <c r="M315" s="12">
        <f>'IMD 2016 - Entrada'!M315+'IMD 2016 - Salida'!M315</f>
        <v>94</v>
      </c>
      <c r="N315" s="12">
        <f>'IMD 2016 - Entrada'!N315+'IMD 2016 - Salida'!N315</f>
        <v>0</v>
      </c>
      <c r="O315" s="12">
        <f>'IMD 2016 - Entrada'!O315+'IMD 2016 - Salida'!O315</f>
        <v>0</v>
      </c>
      <c r="P315" s="12">
        <f>'IMD 2016 - Entrada'!P315+'IMD 2016 - Salida'!P315</f>
        <v>1</v>
      </c>
      <c r="Q315" s="12">
        <f>'IMD 2016 - Entrada'!Q315+'IMD 2016 - Salida'!Q315</f>
        <v>13</v>
      </c>
      <c r="R315" s="12">
        <f>'IMD 2016 - Entrada'!R315+'IMD 2016 - Salida'!R315</f>
        <v>6</v>
      </c>
      <c r="S315" s="12">
        <f>'IMD 2016 - Entrada'!S315+'IMD 2016 - Salida'!S315</f>
        <v>2</v>
      </c>
      <c r="T315" s="12">
        <f>'IMD 2016 - Entrada'!T315+'IMD 2016 - Salida'!T315</f>
        <v>1</v>
      </c>
      <c r="U315" s="12">
        <f>'IMD 2016 - Entrada'!U315+'IMD 2016 - Salida'!U315</f>
        <v>4</v>
      </c>
      <c r="V315" s="12">
        <f>'IMD 2016 - Entrada'!V315+'IMD 2016 - Salida'!V315</f>
        <v>10</v>
      </c>
      <c r="W315" s="12">
        <f>'IMD 2016 - Entrada'!W315+'IMD 2016 - Salida'!W315</f>
        <v>18</v>
      </c>
      <c r="X315" s="12">
        <f>'IMD 2016 - Entrada'!X315+'IMD 2016 - Salida'!X315</f>
        <v>0</v>
      </c>
      <c r="Y315" s="12">
        <f>'IMD 2016 - Entrada'!Y315+'IMD 2016 - Salida'!Y315</f>
        <v>0</v>
      </c>
      <c r="Z315" s="12">
        <f>'IMD 2016 - Entrada'!Z315+'IMD 2016 - Salida'!Z315</f>
        <v>0</v>
      </c>
      <c r="AA315" s="12">
        <f>'IMD 2016 - Entrada'!AA315+'IMD 2016 - Salida'!AA315</f>
        <v>1</v>
      </c>
      <c r="AB315" s="12">
        <f>'IMD 2016 - Entrada'!AB315+'IMD 2016 - Salida'!AB315</f>
        <v>0</v>
      </c>
      <c r="AC315" s="10" t="str">
        <f t="shared" si="26"/>
        <v>Madre de Dios</v>
      </c>
    </row>
    <row r="316" spans="2:29" s="18" customFormat="1" x14ac:dyDescent="0.15">
      <c r="B316" s="9">
        <f t="shared" si="27"/>
        <v>310</v>
      </c>
      <c r="C316" s="9" t="s">
        <v>1846</v>
      </c>
      <c r="D316" s="10" t="str">
        <f t="shared" si="30"/>
        <v>Panamericana Norte</v>
      </c>
      <c r="E316" s="10" t="str">
        <f t="shared" si="30"/>
        <v>Dv. Huaral (PE-01N/PE-1NC)_x000D_</v>
      </c>
      <c r="F316" s="10" t="str">
        <f t="shared" si="30"/>
        <v>Emp. Serpentín (PE-01N/PE-1NA)_x000D_</v>
      </c>
      <c r="G316" s="9" t="str">
        <f t="shared" si="30"/>
        <v>PE01N</v>
      </c>
      <c r="H316" s="11">
        <f t="shared" si="31"/>
        <v>6837</v>
      </c>
      <c r="I316" s="12">
        <f>'IMD 2016 - Entrada'!I316+'IMD 2016 - Salida'!I316</f>
        <v>1727</v>
      </c>
      <c r="J316" s="12">
        <f>'IMD 2016 - Entrada'!J316+'IMD 2016 - Salida'!J316</f>
        <v>1194</v>
      </c>
      <c r="K316" s="12">
        <f>'IMD 2016 - Entrada'!K316+'IMD 2016 - Salida'!K316</f>
        <v>956</v>
      </c>
      <c r="L316" s="12">
        <f>'IMD 2016 - Entrada'!L316+'IMD 2016 - Salida'!L316</f>
        <v>1207</v>
      </c>
      <c r="M316" s="12">
        <f>'IMD 2016 - Entrada'!M316+'IMD 2016 - Salida'!M316</f>
        <v>527</v>
      </c>
      <c r="N316" s="12">
        <f>'IMD 2016 - Entrada'!N316+'IMD 2016 - Salida'!N316</f>
        <v>25</v>
      </c>
      <c r="O316" s="12">
        <f>'IMD 2016 - Entrada'!O316+'IMD 2016 - Salida'!O316</f>
        <v>48</v>
      </c>
      <c r="P316" s="12">
        <f>'IMD 2016 - Entrada'!P316+'IMD 2016 - Salida'!P316</f>
        <v>142</v>
      </c>
      <c r="Q316" s="12">
        <f>'IMD 2016 - Entrada'!Q316+'IMD 2016 - Salida'!Q316</f>
        <v>609</v>
      </c>
      <c r="R316" s="12">
        <f>'IMD 2016 - Entrada'!R316+'IMD 2016 - Salida'!R316</f>
        <v>147</v>
      </c>
      <c r="S316" s="12">
        <f>'IMD 2016 - Entrada'!S316+'IMD 2016 - Salida'!S316</f>
        <v>35</v>
      </c>
      <c r="T316" s="12">
        <f>'IMD 2016 - Entrada'!T316+'IMD 2016 - Salida'!T316</f>
        <v>6</v>
      </c>
      <c r="U316" s="12">
        <f>'IMD 2016 - Entrada'!U316+'IMD 2016 - Salida'!U316</f>
        <v>14</v>
      </c>
      <c r="V316" s="12">
        <f>'IMD 2016 - Entrada'!V316+'IMD 2016 - Salida'!V316</f>
        <v>57</v>
      </c>
      <c r="W316" s="12">
        <f>'IMD 2016 - Entrada'!W316+'IMD 2016 - Salida'!W316</f>
        <v>125</v>
      </c>
      <c r="X316" s="12">
        <f>'IMD 2016 - Entrada'!X316+'IMD 2016 - Salida'!X316</f>
        <v>3</v>
      </c>
      <c r="Y316" s="12">
        <f>'IMD 2016 - Entrada'!Y316+'IMD 2016 - Salida'!Y316</f>
        <v>2</v>
      </c>
      <c r="Z316" s="12">
        <f>'IMD 2016 - Entrada'!Z316+'IMD 2016 - Salida'!Z316</f>
        <v>7</v>
      </c>
      <c r="AA316" s="12">
        <f>'IMD 2016 - Entrada'!AA316+'IMD 2016 - Salida'!AA316</f>
        <v>6</v>
      </c>
      <c r="AB316" s="12">
        <f>'IMD 2016 - Entrada'!AB316+'IMD 2016 - Salida'!AB316</f>
        <v>0</v>
      </c>
      <c r="AC316" s="10" t="str">
        <f t="shared" si="26"/>
        <v>Lima</v>
      </c>
    </row>
    <row r="317" spans="2:29" s="18" customFormat="1" x14ac:dyDescent="0.15">
      <c r="B317" s="9">
        <f t="shared" si="27"/>
        <v>311</v>
      </c>
      <c r="C317" s="9" t="s">
        <v>1851</v>
      </c>
      <c r="D317" s="10" t="str">
        <f t="shared" si="30"/>
        <v>Pte Internacional</v>
      </c>
      <c r="E317" s="10" t="str">
        <f t="shared" si="30"/>
        <v>Emp. PE-01N/TU-101 (Dv. Zarumilla)</v>
      </c>
      <c r="F317" s="10" t="str">
        <f t="shared" si="30"/>
        <v>Emp. PE-01N/TU-1000</v>
      </c>
      <c r="G317" s="9" t="str">
        <f t="shared" si="30"/>
        <v>PE01N</v>
      </c>
      <c r="H317" s="11">
        <f t="shared" ref="H317:H380" si="32">SUM(I317:AB317)</f>
        <v>1052</v>
      </c>
      <c r="I317" s="12">
        <f>'IMD 2016 - Entrada'!I317+'IMD 2016 - Salida'!I317</f>
        <v>478</v>
      </c>
      <c r="J317" s="12">
        <f>'IMD 2016 - Entrada'!J317+'IMD 2016 - Salida'!J317</f>
        <v>57</v>
      </c>
      <c r="K317" s="12">
        <f>'IMD 2016 - Entrada'!K317+'IMD 2016 - Salida'!K317</f>
        <v>132</v>
      </c>
      <c r="L317" s="12">
        <f>'IMD 2016 - Entrada'!L317+'IMD 2016 - Salida'!L317</f>
        <v>159</v>
      </c>
      <c r="M317" s="12">
        <f>'IMD 2016 - Entrada'!M317+'IMD 2016 - Salida'!M317</f>
        <v>38</v>
      </c>
      <c r="N317" s="12">
        <f>'IMD 2016 - Entrada'!N317+'IMD 2016 - Salida'!N317</f>
        <v>8</v>
      </c>
      <c r="O317" s="12">
        <f>'IMD 2016 - Entrada'!O317+'IMD 2016 - Salida'!O317</f>
        <v>27</v>
      </c>
      <c r="P317" s="12">
        <f>'IMD 2016 - Entrada'!P317+'IMD 2016 - Salida'!P317</f>
        <v>16</v>
      </c>
      <c r="Q317" s="12">
        <f>'IMD 2016 - Entrada'!Q317+'IMD 2016 - Salida'!Q317</f>
        <v>29</v>
      </c>
      <c r="R317" s="12">
        <f>'IMD 2016 - Entrada'!R317+'IMD 2016 - Salida'!R317</f>
        <v>10</v>
      </c>
      <c r="S317" s="12">
        <f>'IMD 2016 - Entrada'!S317+'IMD 2016 - Salida'!S317</f>
        <v>2</v>
      </c>
      <c r="T317" s="12">
        <f>'IMD 2016 - Entrada'!T317+'IMD 2016 - Salida'!T317</f>
        <v>1</v>
      </c>
      <c r="U317" s="12">
        <f>'IMD 2016 - Entrada'!U317+'IMD 2016 - Salida'!U317</f>
        <v>7</v>
      </c>
      <c r="V317" s="12">
        <f>'IMD 2016 - Entrada'!V317+'IMD 2016 - Salida'!V317</f>
        <v>27</v>
      </c>
      <c r="W317" s="12">
        <f>'IMD 2016 - Entrada'!W317+'IMD 2016 - Salida'!W317</f>
        <v>61</v>
      </c>
      <c r="X317" s="12">
        <f>'IMD 2016 - Entrada'!X317+'IMD 2016 - Salida'!X317</f>
        <v>0</v>
      </c>
      <c r="Y317" s="12">
        <f>'IMD 2016 - Entrada'!Y317+'IMD 2016 - Salida'!Y317</f>
        <v>0</v>
      </c>
      <c r="Z317" s="12">
        <f>'IMD 2016 - Entrada'!Z317+'IMD 2016 - Salida'!Z317</f>
        <v>0</v>
      </c>
      <c r="AA317" s="12">
        <f>'IMD 2016 - Entrada'!AA317+'IMD 2016 - Salida'!AA317</f>
        <v>0</v>
      </c>
      <c r="AB317" s="12">
        <f>'IMD 2016 - Entrada'!AB317+'IMD 2016 - Salida'!AB317</f>
        <v>0</v>
      </c>
      <c r="AC317" s="10" t="str">
        <f t="shared" si="26"/>
        <v>Tumbes</v>
      </c>
    </row>
    <row r="318" spans="2:29" s="18" customFormat="1" x14ac:dyDescent="0.15">
      <c r="B318" s="9">
        <f t="shared" si="27"/>
        <v>312</v>
      </c>
      <c r="C318" s="9" t="s">
        <v>1857</v>
      </c>
      <c r="D318" s="10" t="str">
        <f t="shared" si="30"/>
        <v>Lechugal</v>
      </c>
      <c r="E318" s="10" t="str">
        <f t="shared" si="30"/>
        <v>Lechugal</v>
      </c>
      <c r="F318" s="10" t="str">
        <f t="shared" si="30"/>
        <v>Quebrada Seca</v>
      </c>
      <c r="G318" s="9" t="str">
        <f t="shared" si="30"/>
        <v>TU101</v>
      </c>
      <c r="H318" s="11">
        <f t="shared" si="32"/>
        <v>319</v>
      </c>
      <c r="I318" s="12">
        <f>'IMD 2016 - Entrada'!I318+'IMD 2016 - Salida'!I318</f>
        <v>116</v>
      </c>
      <c r="J318" s="12">
        <f>'IMD 2016 - Entrada'!J318+'IMD 2016 - Salida'!J318</f>
        <v>58</v>
      </c>
      <c r="K318" s="12">
        <f>'IMD 2016 - Entrada'!K318+'IMD 2016 - Salida'!K318</f>
        <v>52</v>
      </c>
      <c r="L318" s="12">
        <f>'IMD 2016 - Entrada'!L318+'IMD 2016 - Salida'!L318</f>
        <v>6</v>
      </c>
      <c r="M318" s="12">
        <f>'IMD 2016 - Entrada'!M318+'IMD 2016 - Salida'!M318</f>
        <v>47</v>
      </c>
      <c r="N318" s="12">
        <f>'IMD 2016 - Entrada'!N318+'IMD 2016 - Salida'!N318</f>
        <v>4</v>
      </c>
      <c r="O318" s="12">
        <f>'IMD 2016 - Entrada'!O318+'IMD 2016 - Salida'!O318</f>
        <v>0</v>
      </c>
      <c r="P318" s="12">
        <f>'IMD 2016 - Entrada'!P318+'IMD 2016 - Salida'!P318</f>
        <v>0</v>
      </c>
      <c r="Q318" s="12">
        <f>'IMD 2016 - Entrada'!Q318+'IMD 2016 - Salida'!Q318</f>
        <v>24</v>
      </c>
      <c r="R318" s="12">
        <f>'IMD 2016 - Entrada'!R318+'IMD 2016 - Salida'!R318</f>
        <v>8</v>
      </c>
      <c r="S318" s="12">
        <f>'IMD 2016 - Entrada'!S318+'IMD 2016 - Salida'!S318</f>
        <v>4</v>
      </c>
      <c r="T318" s="12">
        <f>'IMD 2016 - Entrada'!T318+'IMD 2016 - Salida'!T318</f>
        <v>0</v>
      </c>
      <c r="U318" s="12">
        <f>'IMD 2016 - Entrada'!U318+'IMD 2016 - Salida'!U318</f>
        <v>0</v>
      </c>
      <c r="V318" s="12">
        <f>'IMD 2016 - Entrada'!V318+'IMD 2016 - Salida'!V318</f>
        <v>0</v>
      </c>
      <c r="W318" s="12">
        <f>'IMD 2016 - Entrada'!W318+'IMD 2016 - Salida'!W318</f>
        <v>0</v>
      </c>
      <c r="X318" s="12">
        <f>'IMD 2016 - Entrada'!X318+'IMD 2016 - Salida'!X318</f>
        <v>0</v>
      </c>
      <c r="Y318" s="12">
        <f>'IMD 2016 - Entrada'!Y318+'IMD 2016 - Salida'!Y318</f>
        <v>0</v>
      </c>
      <c r="Z318" s="12">
        <f>'IMD 2016 - Entrada'!Z318+'IMD 2016 - Salida'!Z318</f>
        <v>0</v>
      </c>
      <c r="AA318" s="12">
        <f>'IMD 2016 - Entrada'!AA318+'IMD 2016 - Salida'!AA318</f>
        <v>0</v>
      </c>
      <c r="AB318" s="12">
        <f>'IMD 2016 - Entrada'!AB318+'IMD 2016 - Salida'!AB318</f>
        <v>0</v>
      </c>
      <c r="AC318" s="10" t="str">
        <f t="shared" si="26"/>
        <v>Tumbes</v>
      </c>
    </row>
    <row r="319" spans="2:29" s="18" customFormat="1" x14ac:dyDescent="0.15">
      <c r="B319" s="9">
        <f t="shared" si="27"/>
        <v>313</v>
      </c>
      <c r="C319" s="9" t="s">
        <v>1862</v>
      </c>
      <c r="D319" s="10" t="str">
        <f t="shared" si="30"/>
        <v>Pte. Tronco Seco</v>
      </c>
      <c r="E319" s="10" t="str">
        <f t="shared" si="30"/>
        <v>Dv. Pto. Pizarro (Pe-01N/TU-105)</v>
      </c>
      <c r="F319" s="10" t="str">
        <f t="shared" si="30"/>
        <v>Emp. PE-01N/PE-1NO (Dv. Tumbes)</v>
      </c>
      <c r="G319" s="9" t="str">
        <f t="shared" si="30"/>
        <v>PE01N</v>
      </c>
      <c r="H319" s="11">
        <f t="shared" si="32"/>
        <v>6857</v>
      </c>
      <c r="I319" s="12">
        <f>'IMD 2016 - Entrada'!I319+'IMD 2016 - Salida'!I319</f>
        <v>3095</v>
      </c>
      <c r="J319" s="12">
        <f>'IMD 2016 - Entrada'!J319+'IMD 2016 - Salida'!J319</f>
        <v>1288</v>
      </c>
      <c r="K319" s="12">
        <f>'IMD 2016 - Entrada'!K319+'IMD 2016 - Salida'!K319</f>
        <v>568</v>
      </c>
      <c r="L319" s="12">
        <f>'IMD 2016 - Entrada'!L319+'IMD 2016 - Salida'!L319</f>
        <v>448</v>
      </c>
      <c r="M319" s="12">
        <f>'IMD 2016 - Entrada'!M319+'IMD 2016 - Salida'!M319</f>
        <v>654</v>
      </c>
      <c r="N319" s="12">
        <f>'IMD 2016 - Entrada'!N319+'IMD 2016 - Salida'!N319</f>
        <v>102</v>
      </c>
      <c r="O319" s="12">
        <f>'IMD 2016 - Entrada'!O319+'IMD 2016 - Salida'!O319</f>
        <v>63</v>
      </c>
      <c r="P319" s="12">
        <f>'IMD 2016 - Entrada'!P319+'IMD 2016 - Salida'!P319</f>
        <v>41</v>
      </c>
      <c r="Q319" s="12">
        <f>'IMD 2016 - Entrada'!Q319+'IMD 2016 - Salida'!Q319</f>
        <v>301</v>
      </c>
      <c r="R319" s="12">
        <f>'IMD 2016 - Entrada'!R319+'IMD 2016 - Salida'!R319</f>
        <v>126</v>
      </c>
      <c r="S319" s="12">
        <f>'IMD 2016 - Entrada'!S319+'IMD 2016 - Salida'!S319</f>
        <v>38</v>
      </c>
      <c r="T319" s="12">
        <f>'IMD 2016 - Entrada'!T319+'IMD 2016 - Salida'!T319</f>
        <v>4</v>
      </c>
      <c r="U319" s="12">
        <f>'IMD 2016 - Entrada'!U319+'IMD 2016 - Salida'!U319</f>
        <v>6</v>
      </c>
      <c r="V319" s="12">
        <f>'IMD 2016 - Entrada'!V319+'IMD 2016 - Salida'!V319</f>
        <v>13</v>
      </c>
      <c r="W319" s="12">
        <f>'IMD 2016 - Entrada'!W319+'IMD 2016 - Salida'!W319</f>
        <v>83</v>
      </c>
      <c r="X319" s="12">
        <f>'IMD 2016 - Entrada'!X319+'IMD 2016 - Salida'!X319</f>
        <v>1</v>
      </c>
      <c r="Y319" s="12">
        <f>'IMD 2016 - Entrada'!Y319+'IMD 2016 - Salida'!Y319</f>
        <v>1</v>
      </c>
      <c r="Z319" s="12">
        <f>'IMD 2016 - Entrada'!Z319+'IMD 2016 - Salida'!Z319</f>
        <v>8</v>
      </c>
      <c r="AA319" s="12">
        <f>'IMD 2016 - Entrada'!AA319+'IMD 2016 - Salida'!AA319</f>
        <v>17</v>
      </c>
      <c r="AB319" s="12">
        <f>'IMD 2016 - Entrada'!AB319+'IMD 2016 - Salida'!AB319</f>
        <v>0</v>
      </c>
      <c r="AC319" s="10" t="str">
        <f t="shared" si="26"/>
        <v>Tumbes</v>
      </c>
    </row>
    <row r="320" spans="2:29" s="18" customFormat="1" x14ac:dyDescent="0.15">
      <c r="B320" s="9">
        <f t="shared" si="27"/>
        <v>314</v>
      </c>
      <c r="C320" s="9" t="s">
        <v>1866</v>
      </c>
      <c r="D320" s="10" t="str">
        <f t="shared" si="30"/>
        <v>Puerto Pizarro II</v>
      </c>
      <c r="E320" s="10" t="str">
        <f t="shared" si="30"/>
        <v>Fin Vía Evitamiento Tumbes</v>
      </c>
      <c r="F320" s="10" t="str">
        <f t="shared" si="30"/>
        <v>Dv. Pto. Pizarro (Pe-01N/TU-105)</v>
      </c>
      <c r="G320" s="9" t="str">
        <f t="shared" si="30"/>
        <v>PE01N</v>
      </c>
      <c r="H320" s="11">
        <f t="shared" si="32"/>
        <v>8282</v>
      </c>
      <c r="I320" s="12">
        <f>'IMD 2016 - Entrada'!I320+'IMD 2016 - Salida'!I320</f>
        <v>3647</v>
      </c>
      <c r="J320" s="12">
        <f>'IMD 2016 - Entrada'!J320+'IMD 2016 - Salida'!J320</f>
        <v>1754</v>
      </c>
      <c r="K320" s="12">
        <f>'IMD 2016 - Entrada'!K320+'IMD 2016 - Salida'!K320</f>
        <v>676</v>
      </c>
      <c r="L320" s="12">
        <f>'IMD 2016 - Entrada'!L320+'IMD 2016 - Salida'!L320</f>
        <v>479</v>
      </c>
      <c r="M320" s="12">
        <f>'IMD 2016 - Entrada'!M320+'IMD 2016 - Salida'!M320</f>
        <v>788</v>
      </c>
      <c r="N320" s="12">
        <f>'IMD 2016 - Entrada'!N320+'IMD 2016 - Salida'!N320</f>
        <v>97</v>
      </c>
      <c r="O320" s="12">
        <f>'IMD 2016 - Entrada'!O320+'IMD 2016 - Salida'!O320</f>
        <v>74</v>
      </c>
      <c r="P320" s="12">
        <f>'IMD 2016 - Entrada'!P320+'IMD 2016 - Salida'!P320</f>
        <v>45</v>
      </c>
      <c r="Q320" s="12">
        <f>'IMD 2016 - Entrada'!Q320+'IMD 2016 - Salida'!Q320</f>
        <v>401</v>
      </c>
      <c r="R320" s="12">
        <f>'IMD 2016 - Entrada'!R320+'IMD 2016 - Salida'!R320</f>
        <v>140</v>
      </c>
      <c r="S320" s="12">
        <f>'IMD 2016 - Entrada'!S320+'IMD 2016 - Salida'!S320</f>
        <v>41</v>
      </c>
      <c r="T320" s="12">
        <f>'IMD 2016 - Entrada'!T320+'IMD 2016 - Salida'!T320</f>
        <v>3</v>
      </c>
      <c r="U320" s="12">
        <f>'IMD 2016 - Entrada'!U320+'IMD 2016 - Salida'!U320</f>
        <v>8</v>
      </c>
      <c r="V320" s="12">
        <f>'IMD 2016 - Entrada'!V320+'IMD 2016 - Salida'!V320</f>
        <v>12</v>
      </c>
      <c r="W320" s="12">
        <f>'IMD 2016 - Entrada'!W320+'IMD 2016 - Salida'!W320</f>
        <v>89</v>
      </c>
      <c r="X320" s="12">
        <f>'IMD 2016 - Entrada'!X320+'IMD 2016 - Salida'!X320</f>
        <v>1</v>
      </c>
      <c r="Y320" s="12">
        <f>'IMD 2016 - Entrada'!Y320+'IMD 2016 - Salida'!Y320</f>
        <v>2</v>
      </c>
      <c r="Z320" s="12">
        <f>'IMD 2016 - Entrada'!Z320+'IMD 2016 - Salida'!Z320</f>
        <v>7</v>
      </c>
      <c r="AA320" s="12">
        <f>'IMD 2016 - Entrada'!AA320+'IMD 2016 - Salida'!AA320</f>
        <v>18</v>
      </c>
      <c r="AB320" s="12">
        <f>'IMD 2016 - Entrada'!AB320+'IMD 2016 - Salida'!AB320</f>
        <v>0</v>
      </c>
      <c r="AC320" s="10" t="str">
        <f t="shared" si="26"/>
        <v>Tumbes</v>
      </c>
    </row>
    <row r="321" spans="2:29" s="18" customFormat="1" x14ac:dyDescent="0.15">
      <c r="B321" s="9">
        <f t="shared" si="27"/>
        <v>315</v>
      </c>
      <c r="C321" s="9" t="s">
        <v>1871</v>
      </c>
      <c r="D321" s="10" t="str">
        <f t="shared" si="30"/>
        <v>Aeropuerto Tumbes</v>
      </c>
      <c r="E321" s="10" t="str">
        <f t="shared" si="30"/>
        <v>Tumbes</v>
      </c>
      <c r="F321" s="10" t="str">
        <f t="shared" si="30"/>
        <v>Fin Vía Evitamiento Tumbes</v>
      </c>
      <c r="G321" s="9" t="str">
        <f t="shared" si="30"/>
        <v>PE01N</v>
      </c>
      <c r="H321" s="11">
        <f t="shared" si="32"/>
        <v>21652</v>
      </c>
      <c r="I321" s="12">
        <f>'IMD 2016 - Entrada'!I321+'IMD 2016 - Salida'!I321</f>
        <v>14543</v>
      </c>
      <c r="J321" s="12">
        <f>'IMD 2016 - Entrada'!J321+'IMD 2016 - Salida'!J321</f>
        <v>2827</v>
      </c>
      <c r="K321" s="12">
        <f>'IMD 2016 - Entrada'!K321+'IMD 2016 - Salida'!K321</f>
        <v>1304</v>
      </c>
      <c r="L321" s="12">
        <f>'IMD 2016 - Entrada'!L321+'IMD 2016 - Salida'!L321</f>
        <v>750</v>
      </c>
      <c r="M321" s="12">
        <f>'IMD 2016 - Entrada'!M321+'IMD 2016 - Salida'!M321</f>
        <v>1100</v>
      </c>
      <c r="N321" s="12">
        <f>'IMD 2016 - Entrada'!N321+'IMD 2016 - Salida'!N321</f>
        <v>114</v>
      </c>
      <c r="O321" s="12">
        <f>'IMD 2016 - Entrada'!O321+'IMD 2016 - Salida'!O321</f>
        <v>85</v>
      </c>
      <c r="P321" s="12">
        <f>'IMD 2016 - Entrada'!P321+'IMD 2016 - Salida'!P321</f>
        <v>54</v>
      </c>
      <c r="Q321" s="12">
        <f>'IMD 2016 - Entrada'!Q321+'IMD 2016 - Salida'!Q321</f>
        <v>563</v>
      </c>
      <c r="R321" s="12">
        <f>'IMD 2016 - Entrada'!R321+'IMD 2016 - Salida'!R321</f>
        <v>125</v>
      </c>
      <c r="S321" s="12">
        <f>'IMD 2016 - Entrada'!S321+'IMD 2016 - Salida'!S321</f>
        <v>43</v>
      </c>
      <c r="T321" s="12">
        <f>'IMD 2016 - Entrada'!T321+'IMD 2016 - Salida'!T321</f>
        <v>4</v>
      </c>
      <c r="U321" s="12">
        <f>'IMD 2016 - Entrada'!U321+'IMD 2016 - Salida'!U321</f>
        <v>10</v>
      </c>
      <c r="V321" s="12">
        <f>'IMD 2016 - Entrada'!V321+'IMD 2016 - Salida'!V321</f>
        <v>12</v>
      </c>
      <c r="W321" s="12">
        <f>'IMD 2016 - Entrada'!W321+'IMD 2016 - Salida'!W321</f>
        <v>98</v>
      </c>
      <c r="X321" s="12">
        <f>'IMD 2016 - Entrada'!X321+'IMD 2016 - Salida'!X321</f>
        <v>2</v>
      </c>
      <c r="Y321" s="12">
        <f>'IMD 2016 - Entrada'!Y321+'IMD 2016 - Salida'!Y321</f>
        <v>1</v>
      </c>
      <c r="Z321" s="12">
        <f>'IMD 2016 - Entrada'!Z321+'IMD 2016 - Salida'!Z321</f>
        <v>9</v>
      </c>
      <c r="AA321" s="12">
        <f>'IMD 2016 - Entrada'!AA321+'IMD 2016 - Salida'!AA321</f>
        <v>8</v>
      </c>
      <c r="AB321" s="12">
        <f>'IMD 2016 - Entrada'!AB321+'IMD 2016 - Salida'!AB321</f>
        <v>0</v>
      </c>
      <c r="AC321" s="10" t="str">
        <f t="shared" si="26"/>
        <v>Tumbes</v>
      </c>
    </row>
    <row r="322" spans="2:29" s="18" customFormat="1" x14ac:dyDescent="0.15">
      <c r="B322" s="9">
        <f t="shared" si="27"/>
        <v>316</v>
      </c>
      <c r="C322" s="9" t="s">
        <v>1875</v>
      </c>
      <c r="D322" s="10" t="str">
        <f t="shared" si="30"/>
        <v>Corrales</v>
      </c>
      <c r="E322" s="10" t="str">
        <f t="shared" si="30"/>
        <v>Tumbes Acceso Sur (Corrales)</v>
      </c>
      <c r="F322" s="10" t="str">
        <f t="shared" si="30"/>
        <v>Tumbes</v>
      </c>
      <c r="G322" s="9" t="str">
        <f t="shared" si="30"/>
        <v>PE01N</v>
      </c>
      <c r="H322" s="11">
        <f t="shared" si="32"/>
        <v>8698</v>
      </c>
      <c r="I322" s="12">
        <f>'IMD 2016 - Entrada'!I322+'IMD 2016 - Salida'!I322</f>
        <v>4132</v>
      </c>
      <c r="J322" s="12">
        <f>'IMD 2016 - Entrada'!J322+'IMD 2016 - Salida'!J322</f>
        <v>1925</v>
      </c>
      <c r="K322" s="12">
        <f>'IMD 2016 - Entrada'!K322+'IMD 2016 - Salida'!K322</f>
        <v>806</v>
      </c>
      <c r="L322" s="12">
        <f>'IMD 2016 - Entrada'!L322+'IMD 2016 - Salida'!L322</f>
        <v>104</v>
      </c>
      <c r="M322" s="12">
        <f>'IMD 2016 - Entrada'!M322+'IMD 2016 - Salida'!M322</f>
        <v>739</v>
      </c>
      <c r="N322" s="12">
        <f>'IMD 2016 - Entrada'!N322+'IMD 2016 - Salida'!N322</f>
        <v>64</v>
      </c>
      <c r="O322" s="12">
        <f>'IMD 2016 - Entrada'!O322+'IMD 2016 - Salida'!O322</f>
        <v>85</v>
      </c>
      <c r="P322" s="12">
        <f>'IMD 2016 - Entrada'!P322+'IMD 2016 - Salida'!P322</f>
        <v>78</v>
      </c>
      <c r="Q322" s="12">
        <f>'IMD 2016 - Entrada'!Q322+'IMD 2016 - Salida'!Q322</f>
        <v>531</v>
      </c>
      <c r="R322" s="12">
        <f>'IMD 2016 - Entrada'!R322+'IMD 2016 - Salida'!R322</f>
        <v>72</v>
      </c>
      <c r="S322" s="12">
        <f>'IMD 2016 - Entrada'!S322+'IMD 2016 - Salida'!S322</f>
        <v>26</v>
      </c>
      <c r="T322" s="12">
        <f>'IMD 2016 - Entrada'!T322+'IMD 2016 - Salida'!T322</f>
        <v>5</v>
      </c>
      <c r="U322" s="12">
        <f>'IMD 2016 - Entrada'!U322+'IMD 2016 - Salida'!U322</f>
        <v>5</v>
      </c>
      <c r="V322" s="12">
        <f>'IMD 2016 - Entrada'!V322+'IMD 2016 - Salida'!V322</f>
        <v>7</v>
      </c>
      <c r="W322" s="12">
        <f>'IMD 2016 - Entrada'!W322+'IMD 2016 - Salida'!W322</f>
        <v>38</v>
      </c>
      <c r="X322" s="12">
        <f>'IMD 2016 - Entrada'!X322+'IMD 2016 - Salida'!X322</f>
        <v>3</v>
      </c>
      <c r="Y322" s="12">
        <f>'IMD 2016 - Entrada'!Y322+'IMD 2016 - Salida'!Y322</f>
        <v>2</v>
      </c>
      <c r="Z322" s="12">
        <f>'IMD 2016 - Entrada'!Z322+'IMD 2016 - Salida'!Z322</f>
        <v>15</v>
      </c>
      <c r="AA322" s="12">
        <f>'IMD 2016 - Entrada'!AA322+'IMD 2016 - Salida'!AA322</f>
        <v>61</v>
      </c>
      <c r="AB322" s="12">
        <f>'IMD 2016 - Entrada'!AB322+'IMD 2016 - Salida'!AB322</f>
        <v>0</v>
      </c>
      <c r="AC322" s="10" t="str">
        <f t="shared" si="26"/>
        <v>Tumbes</v>
      </c>
    </row>
    <row r="323" spans="2:29" s="18" customFormat="1" x14ac:dyDescent="0.15">
      <c r="B323" s="9">
        <f t="shared" si="27"/>
        <v>317</v>
      </c>
      <c r="C323" s="9" t="s">
        <v>1880</v>
      </c>
      <c r="D323" s="10" t="str">
        <f t="shared" si="30"/>
        <v>Caleta Grau</v>
      </c>
      <c r="E323" s="10" t="str">
        <f t="shared" si="30"/>
        <v>Zorritos</v>
      </c>
      <c r="F323" s="10" t="str">
        <f t="shared" si="30"/>
        <v>Caleta Cruz (PE-01N/TU-517)</v>
      </c>
      <c r="G323" s="9" t="str">
        <f t="shared" si="30"/>
        <v>PE01N</v>
      </c>
      <c r="H323" s="11">
        <f t="shared" si="32"/>
        <v>3401</v>
      </c>
      <c r="I323" s="12">
        <f>'IMD 2016 - Entrada'!I323+'IMD 2016 - Salida'!I323</f>
        <v>1267</v>
      </c>
      <c r="J323" s="12">
        <f>'IMD 2016 - Entrada'!J323+'IMD 2016 - Salida'!J323</f>
        <v>300</v>
      </c>
      <c r="K323" s="12">
        <f>'IMD 2016 - Entrada'!K323+'IMD 2016 - Salida'!K323</f>
        <v>384</v>
      </c>
      <c r="L323" s="12">
        <f>'IMD 2016 - Entrada'!L323+'IMD 2016 - Salida'!L323</f>
        <v>294</v>
      </c>
      <c r="M323" s="12">
        <f>'IMD 2016 - Entrada'!M323+'IMD 2016 - Salida'!M323</f>
        <v>514</v>
      </c>
      <c r="N323" s="12">
        <f>'IMD 2016 - Entrada'!N323+'IMD 2016 - Salida'!N323</f>
        <v>25</v>
      </c>
      <c r="O323" s="12">
        <f>'IMD 2016 - Entrada'!O323+'IMD 2016 - Salida'!O323</f>
        <v>57</v>
      </c>
      <c r="P323" s="12">
        <f>'IMD 2016 - Entrada'!P323+'IMD 2016 - Salida'!P323</f>
        <v>116</v>
      </c>
      <c r="Q323" s="12">
        <f>'IMD 2016 - Entrada'!Q323+'IMD 2016 - Salida'!Q323</f>
        <v>209</v>
      </c>
      <c r="R323" s="12">
        <f>'IMD 2016 - Entrada'!R323+'IMD 2016 - Salida'!R323</f>
        <v>44</v>
      </c>
      <c r="S323" s="12">
        <f>'IMD 2016 - Entrada'!S323+'IMD 2016 - Salida'!S323</f>
        <v>31</v>
      </c>
      <c r="T323" s="12">
        <f>'IMD 2016 - Entrada'!T323+'IMD 2016 - Salida'!T323</f>
        <v>9</v>
      </c>
      <c r="U323" s="12">
        <f>'IMD 2016 - Entrada'!U323+'IMD 2016 - Salida'!U323</f>
        <v>19</v>
      </c>
      <c r="V323" s="12">
        <f>'IMD 2016 - Entrada'!V323+'IMD 2016 - Salida'!V323</f>
        <v>9</v>
      </c>
      <c r="W323" s="12">
        <f>'IMD 2016 - Entrada'!W323+'IMD 2016 - Salida'!W323</f>
        <v>96</v>
      </c>
      <c r="X323" s="12">
        <f>'IMD 2016 - Entrada'!X323+'IMD 2016 - Salida'!X323</f>
        <v>8</v>
      </c>
      <c r="Y323" s="12">
        <f>'IMD 2016 - Entrada'!Y323+'IMD 2016 - Salida'!Y323</f>
        <v>3</v>
      </c>
      <c r="Z323" s="12">
        <f>'IMD 2016 - Entrada'!Z323+'IMD 2016 - Salida'!Z323</f>
        <v>8</v>
      </c>
      <c r="AA323" s="12">
        <f>'IMD 2016 - Entrada'!AA323+'IMD 2016 - Salida'!AA323</f>
        <v>8</v>
      </c>
      <c r="AB323" s="12">
        <f>'IMD 2016 - Entrada'!AB323+'IMD 2016 - Salida'!AB323</f>
        <v>0</v>
      </c>
      <c r="AC323" s="10" t="str">
        <f t="shared" si="26"/>
        <v>Tumbes</v>
      </c>
    </row>
    <row r="324" spans="2:29" s="18" customFormat="1" x14ac:dyDescent="0.15">
      <c r="B324" s="9">
        <f t="shared" si="27"/>
        <v>318</v>
      </c>
      <c r="C324" s="9" t="s">
        <v>1886</v>
      </c>
      <c r="D324" s="10" t="str">
        <f t="shared" si="30"/>
        <v>Cancas</v>
      </c>
      <c r="E324" s="10" t="str">
        <f t="shared" si="30"/>
        <v>Cancas</v>
      </c>
      <c r="F324" s="10" t="str">
        <f t="shared" si="30"/>
        <v>Punta Mero (PE-01N/TU-523)</v>
      </c>
      <c r="G324" s="9" t="str">
        <f t="shared" si="30"/>
        <v>PE01N</v>
      </c>
      <c r="H324" s="11">
        <f t="shared" si="32"/>
        <v>1776</v>
      </c>
      <c r="I324" s="12">
        <f>'IMD 2016 - Entrada'!I324+'IMD 2016 - Salida'!I324</f>
        <v>364</v>
      </c>
      <c r="J324" s="12">
        <f>'IMD 2016 - Entrada'!J324+'IMD 2016 - Salida'!J324</f>
        <v>112</v>
      </c>
      <c r="K324" s="12">
        <f>'IMD 2016 - Entrada'!K324+'IMD 2016 - Salida'!K324</f>
        <v>220</v>
      </c>
      <c r="L324" s="12">
        <f>'IMD 2016 - Entrada'!L324+'IMD 2016 - Salida'!L324</f>
        <v>139</v>
      </c>
      <c r="M324" s="12">
        <f>'IMD 2016 - Entrada'!M324+'IMD 2016 - Salida'!M324</f>
        <v>333</v>
      </c>
      <c r="N324" s="12">
        <f>'IMD 2016 - Entrada'!N324+'IMD 2016 - Salida'!N324</f>
        <v>31</v>
      </c>
      <c r="O324" s="12">
        <f>'IMD 2016 - Entrada'!O324+'IMD 2016 - Salida'!O324</f>
        <v>49</v>
      </c>
      <c r="P324" s="12">
        <f>'IMD 2016 - Entrada'!P324+'IMD 2016 - Salida'!P324</f>
        <v>110</v>
      </c>
      <c r="Q324" s="12">
        <f>'IMD 2016 - Entrada'!Q324+'IMD 2016 - Salida'!Q324</f>
        <v>165</v>
      </c>
      <c r="R324" s="12">
        <f>'IMD 2016 - Entrada'!R324+'IMD 2016 - Salida'!R324</f>
        <v>53</v>
      </c>
      <c r="S324" s="12">
        <f>'IMD 2016 - Entrada'!S324+'IMD 2016 - Salida'!S324</f>
        <v>33</v>
      </c>
      <c r="T324" s="12">
        <f>'IMD 2016 - Entrada'!T324+'IMD 2016 - Salida'!T324</f>
        <v>5</v>
      </c>
      <c r="U324" s="12">
        <f>'IMD 2016 - Entrada'!U324+'IMD 2016 - Salida'!U324</f>
        <v>8</v>
      </c>
      <c r="V324" s="12">
        <f>'IMD 2016 - Entrada'!V324+'IMD 2016 - Salida'!V324</f>
        <v>13</v>
      </c>
      <c r="W324" s="12">
        <f>'IMD 2016 - Entrada'!W324+'IMD 2016 - Salida'!W324</f>
        <v>115</v>
      </c>
      <c r="X324" s="12">
        <f>'IMD 2016 - Entrada'!X324+'IMD 2016 - Salida'!X324</f>
        <v>2</v>
      </c>
      <c r="Y324" s="12">
        <f>'IMD 2016 - Entrada'!Y324+'IMD 2016 - Salida'!Y324</f>
        <v>4</v>
      </c>
      <c r="Z324" s="12">
        <f>'IMD 2016 - Entrada'!Z324+'IMD 2016 - Salida'!Z324</f>
        <v>11</v>
      </c>
      <c r="AA324" s="12">
        <f>'IMD 2016 - Entrada'!AA324+'IMD 2016 - Salida'!AA324</f>
        <v>9</v>
      </c>
      <c r="AB324" s="12">
        <f>'IMD 2016 - Entrada'!AB324+'IMD 2016 - Salida'!AB324</f>
        <v>0</v>
      </c>
      <c r="AC324" s="10" t="str">
        <f t="shared" si="26"/>
        <v>Tumbes</v>
      </c>
    </row>
    <row r="325" spans="2:29" s="18" customFormat="1" x14ac:dyDescent="0.15">
      <c r="B325" s="9">
        <f t="shared" si="27"/>
        <v>319</v>
      </c>
      <c r="C325" s="9" t="s">
        <v>1891</v>
      </c>
      <c r="D325" s="10" t="str">
        <f t="shared" si="30"/>
        <v>Campana</v>
      </c>
      <c r="E325" s="10" t="str">
        <f t="shared" si="30"/>
        <v>Dv. Talara (PE-01N/PI-100)</v>
      </c>
      <c r="F325" s="10" t="str">
        <f t="shared" si="30"/>
        <v>Emp. PE-01N/PI-510</v>
      </c>
      <c r="G325" s="9" t="str">
        <f t="shared" si="30"/>
        <v>PE01N</v>
      </c>
      <c r="H325" s="11">
        <f t="shared" si="32"/>
        <v>2350</v>
      </c>
      <c r="I325" s="12">
        <f>'IMD 2016 - Entrada'!I325+'IMD 2016 - Salida'!I325</f>
        <v>545</v>
      </c>
      <c r="J325" s="12">
        <f>'IMD 2016 - Entrada'!J325+'IMD 2016 - Salida'!J325</f>
        <v>114</v>
      </c>
      <c r="K325" s="12">
        <f>'IMD 2016 - Entrada'!K325+'IMD 2016 - Salida'!K325</f>
        <v>397</v>
      </c>
      <c r="L325" s="12">
        <f>'IMD 2016 - Entrada'!L325+'IMD 2016 - Salida'!L325</f>
        <v>191</v>
      </c>
      <c r="M325" s="12">
        <f>'IMD 2016 - Entrada'!M325+'IMD 2016 - Salida'!M325</f>
        <v>235</v>
      </c>
      <c r="N325" s="12">
        <f>'IMD 2016 - Entrada'!N325+'IMD 2016 - Salida'!N325</f>
        <v>29</v>
      </c>
      <c r="O325" s="12">
        <f>'IMD 2016 - Entrada'!O325+'IMD 2016 - Salida'!O325</f>
        <v>119</v>
      </c>
      <c r="P325" s="12">
        <f>'IMD 2016 - Entrada'!P325+'IMD 2016 - Salida'!P325</f>
        <v>104</v>
      </c>
      <c r="Q325" s="12">
        <f>'IMD 2016 - Entrada'!Q325+'IMD 2016 - Salida'!Q325</f>
        <v>217</v>
      </c>
      <c r="R325" s="12">
        <f>'IMD 2016 - Entrada'!R325+'IMD 2016 - Salida'!R325</f>
        <v>102</v>
      </c>
      <c r="S325" s="12">
        <f>'IMD 2016 - Entrada'!S325+'IMD 2016 - Salida'!S325</f>
        <v>41</v>
      </c>
      <c r="T325" s="12">
        <f>'IMD 2016 - Entrada'!T325+'IMD 2016 - Salida'!T325</f>
        <v>3</v>
      </c>
      <c r="U325" s="12">
        <f>'IMD 2016 - Entrada'!U325+'IMD 2016 - Salida'!U325</f>
        <v>8</v>
      </c>
      <c r="V325" s="12">
        <f>'IMD 2016 - Entrada'!V325+'IMD 2016 - Salida'!V325</f>
        <v>26</v>
      </c>
      <c r="W325" s="12">
        <f>'IMD 2016 - Entrada'!W325+'IMD 2016 - Salida'!W325</f>
        <v>189</v>
      </c>
      <c r="X325" s="12">
        <f>'IMD 2016 - Entrada'!X325+'IMD 2016 - Salida'!X325</f>
        <v>3</v>
      </c>
      <c r="Y325" s="12">
        <f>'IMD 2016 - Entrada'!Y325+'IMD 2016 - Salida'!Y325</f>
        <v>4</v>
      </c>
      <c r="Z325" s="12">
        <f>'IMD 2016 - Entrada'!Z325+'IMD 2016 - Salida'!Z325</f>
        <v>13</v>
      </c>
      <c r="AA325" s="12">
        <f>'IMD 2016 - Entrada'!AA325+'IMD 2016 - Salida'!AA325</f>
        <v>10</v>
      </c>
      <c r="AB325" s="12">
        <f>'IMD 2016 - Entrada'!AB325+'IMD 2016 - Salida'!AB325</f>
        <v>0</v>
      </c>
      <c r="AC325" s="10" t="str">
        <f t="shared" si="26"/>
        <v>Piura</v>
      </c>
    </row>
    <row r="326" spans="2:29" s="18" customFormat="1" x14ac:dyDescent="0.15">
      <c r="B326" s="9">
        <f t="shared" si="27"/>
        <v>320</v>
      </c>
      <c r="C326" s="9" t="s">
        <v>1896</v>
      </c>
      <c r="D326" s="10" t="str">
        <f t="shared" si="30"/>
        <v>Mallares</v>
      </c>
      <c r="E326" s="10" t="str">
        <f t="shared" si="30"/>
        <v>Emp. PE-01N/PI-1009</v>
      </c>
      <c r="F326" s="10" t="str">
        <f t="shared" si="30"/>
        <v>Emp. PE-01N/PI-1010</v>
      </c>
      <c r="G326" s="9" t="str">
        <f t="shared" si="30"/>
        <v>PE01N</v>
      </c>
      <c r="H326" s="11">
        <f t="shared" si="32"/>
        <v>10146</v>
      </c>
      <c r="I326" s="12">
        <f>'IMD 2016 - Entrada'!I326+'IMD 2016 - Salida'!I326</f>
        <v>4164</v>
      </c>
      <c r="J326" s="12">
        <f>'IMD 2016 - Entrada'!J326+'IMD 2016 - Salida'!J326</f>
        <v>2010</v>
      </c>
      <c r="K326" s="12">
        <f>'IMD 2016 - Entrada'!K326+'IMD 2016 - Salida'!K326</f>
        <v>1080</v>
      </c>
      <c r="L326" s="12">
        <f>'IMD 2016 - Entrada'!L326+'IMD 2016 - Salida'!L326</f>
        <v>463</v>
      </c>
      <c r="M326" s="12">
        <f>'IMD 2016 - Entrada'!M326+'IMD 2016 - Salida'!M326</f>
        <v>442</v>
      </c>
      <c r="N326" s="12">
        <f>'IMD 2016 - Entrada'!N326+'IMD 2016 - Salida'!N326</f>
        <v>32</v>
      </c>
      <c r="O326" s="12">
        <f>'IMD 2016 - Entrada'!O326+'IMD 2016 - Salida'!O326</f>
        <v>298</v>
      </c>
      <c r="P326" s="12">
        <f>'IMD 2016 - Entrada'!P326+'IMD 2016 - Salida'!P326</f>
        <v>126</v>
      </c>
      <c r="Q326" s="12">
        <f>'IMD 2016 - Entrada'!Q326+'IMD 2016 - Salida'!Q326</f>
        <v>664</v>
      </c>
      <c r="R326" s="12">
        <f>'IMD 2016 - Entrada'!R326+'IMD 2016 - Salida'!R326</f>
        <v>215</v>
      </c>
      <c r="S326" s="12">
        <f>'IMD 2016 - Entrada'!S326+'IMD 2016 - Salida'!S326</f>
        <v>51</v>
      </c>
      <c r="T326" s="12">
        <f>'IMD 2016 - Entrada'!T326+'IMD 2016 - Salida'!T326</f>
        <v>1</v>
      </c>
      <c r="U326" s="12">
        <f>'IMD 2016 - Entrada'!U326+'IMD 2016 - Salida'!U326</f>
        <v>5</v>
      </c>
      <c r="V326" s="12">
        <f>'IMD 2016 - Entrada'!V326+'IMD 2016 - Salida'!V326</f>
        <v>30</v>
      </c>
      <c r="W326" s="12">
        <f>'IMD 2016 - Entrada'!W326+'IMD 2016 - Salida'!W326</f>
        <v>495</v>
      </c>
      <c r="X326" s="12">
        <f>'IMD 2016 - Entrada'!X326+'IMD 2016 - Salida'!X326</f>
        <v>1</v>
      </c>
      <c r="Y326" s="12">
        <f>'IMD 2016 - Entrada'!Y326+'IMD 2016 - Salida'!Y326</f>
        <v>8</v>
      </c>
      <c r="Z326" s="12">
        <f>'IMD 2016 - Entrada'!Z326+'IMD 2016 - Salida'!Z326</f>
        <v>6</v>
      </c>
      <c r="AA326" s="12">
        <f>'IMD 2016 - Entrada'!AA326+'IMD 2016 - Salida'!AA326</f>
        <v>55</v>
      </c>
      <c r="AB326" s="12">
        <f>'IMD 2016 - Entrada'!AB326+'IMD 2016 - Salida'!AB326</f>
        <v>0</v>
      </c>
      <c r="AC326" s="10" t="str">
        <f t="shared" si="26"/>
        <v>Piura</v>
      </c>
    </row>
    <row r="327" spans="2:29" s="18" customFormat="1" x14ac:dyDescent="0.15">
      <c r="B327" s="9">
        <f t="shared" si="27"/>
        <v>321</v>
      </c>
      <c r="C327" s="9" t="s">
        <v>1902</v>
      </c>
      <c r="D327" s="10" t="str">
        <f t="shared" ref="D327:G346" si="33">VLOOKUP($C327,Estaciones_2016,D$586,0)</f>
        <v>Salitral</v>
      </c>
      <c r="E327" s="10" t="str">
        <f t="shared" si="33"/>
        <v>Salitral</v>
      </c>
      <c r="F327" s="10" t="str">
        <f t="shared" si="33"/>
        <v>Querecotillo</v>
      </c>
      <c r="G327" s="9" t="str">
        <f t="shared" si="33"/>
        <v>PE1NN</v>
      </c>
      <c r="H327" s="11">
        <f t="shared" si="32"/>
        <v>4857</v>
      </c>
      <c r="I327" s="12">
        <f>'IMD 2016 - Entrada'!I327+'IMD 2016 - Salida'!I327</f>
        <v>1169</v>
      </c>
      <c r="J327" s="12">
        <f>'IMD 2016 - Entrada'!J327+'IMD 2016 - Salida'!J327</f>
        <v>1645</v>
      </c>
      <c r="K327" s="12">
        <f>'IMD 2016 - Entrada'!K327+'IMD 2016 - Salida'!K327</f>
        <v>544</v>
      </c>
      <c r="L327" s="12">
        <f>'IMD 2016 - Entrada'!L327+'IMD 2016 - Salida'!L327</f>
        <v>103</v>
      </c>
      <c r="M327" s="12">
        <f>'IMD 2016 - Entrada'!M327+'IMD 2016 - Salida'!M327</f>
        <v>613</v>
      </c>
      <c r="N327" s="12">
        <f>'IMD 2016 - Entrada'!N327+'IMD 2016 - Salida'!N327</f>
        <v>10</v>
      </c>
      <c r="O327" s="12">
        <f>'IMD 2016 - Entrada'!O327+'IMD 2016 - Salida'!O327</f>
        <v>37</v>
      </c>
      <c r="P327" s="12">
        <f>'IMD 2016 - Entrada'!P327+'IMD 2016 - Salida'!P327</f>
        <v>10</v>
      </c>
      <c r="Q327" s="12">
        <f>'IMD 2016 - Entrada'!Q327+'IMD 2016 - Salida'!Q327</f>
        <v>436</v>
      </c>
      <c r="R327" s="12">
        <f>'IMD 2016 - Entrada'!R327+'IMD 2016 - Salida'!R327</f>
        <v>132</v>
      </c>
      <c r="S327" s="12">
        <f>'IMD 2016 - Entrada'!S327+'IMD 2016 - Salida'!S327</f>
        <v>56</v>
      </c>
      <c r="T327" s="12">
        <f>'IMD 2016 - Entrada'!T327+'IMD 2016 - Salida'!T327</f>
        <v>8</v>
      </c>
      <c r="U327" s="12">
        <f>'IMD 2016 - Entrada'!U327+'IMD 2016 - Salida'!U327</f>
        <v>24</v>
      </c>
      <c r="V327" s="12">
        <f>'IMD 2016 - Entrada'!V327+'IMD 2016 - Salida'!V327</f>
        <v>7</v>
      </c>
      <c r="W327" s="12">
        <f>'IMD 2016 - Entrada'!W327+'IMD 2016 - Salida'!W327</f>
        <v>18</v>
      </c>
      <c r="X327" s="12">
        <f>'IMD 2016 - Entrada'!X327+'IMD 2016 - Salida'!X327</f>
        <v>10</v>
      </c>
      <c r="Y327" s="12">
        <f>'IMD 2016 - Entrada'!Y327+'IMD 2016 - Salida'!Y327</f>
        <v>4</v>
      </c>
      <c r="Z327" s="12">
        <f>'IMD 2016 - Entrada'!Z327+'IMD 2016 - Salida'!Z327</f>
        <v>9</v>
      </c>
      <c r="AA327" s="12">
        <f>'IMD 2016 - Entrada'!AA327+'IMD 2016 - Salida'!AA327</f>
        <v>22</v>
      </c>
      <c r="AB327" s="12">
        <f>'IMD 2016 - Entrada'!AB327+'IMD 2016 - Salida'!AB327</f>
        <v>0</v>
      </c>
      <c r="AC327" s="10" t="str">
        <f t="shared" ref="AC327:AC390" si="34">VLOOKUP($C327,Estaciones_2016,AC$586,0)</f>
        <v>Piura</v>
      </c>
    </row>
    <row r="328" spans="2:29" s="18" customFormat="1" x14ac:dyDescent="0.15">
      <c r="B328" s="9">
        <f t="shared" si="27"/>
        <v>322</v>
      </c>
      <c r="C328" s="9" t="s">
        <v>1906</v>
      </c>
      <c r="D328" s="10" t="str">
        <f t="shared" si="33"/>
        <v>Marcavelica</v>
      </c>
      <c r="E328" s="10" t="str">
        <f t="shared" si="33"/>
        <v>Canal Vía Sullana Sur</v>
      </c>
      <c r="F328" s="10" t="str">
        <f t="shared" si="33"/>
        <v>Canal Vía Sullana Norte</v>
      </c>
      <c r="G328" s="9" t="str">
        <f t="shared" si="33"/>
        <v>PE01N</v>
      </c>
      <c r="H328" s="11">
        <f t="shared" si="32"/>
        <v>12379</v>
      </c>
      <c r="I328" s="12">
        <f>'IMD 2016 - Entrada'!I328+'IMD 2016 - Salida'!I328</f>
        <v>3905</v>
      </c>
      <c r="J328" s="12">
        <f>'IMD 2016 - Entrada'!J328+'IMD 2016 - Salida'!J328</f>
        <v>3332</v>
      </c>
      <c r="K328" s="12">
        <f>'IMD 2016 - Entrada'!K328+'IMD 2016 - Salida'!K328</f>
        <v>1676</v>
      </c>
      <c r="L328" s="12">
        <f>'IMD 2016 - Entrada'!L328+'IMD 2016 - Salida'!L328</f>
        <v>71</v>
      </c>
      <c r="M328" s="12">
        <f>'IMD 2016 - Entrada'!M328+'IMD 2016 - Salida'!M328</f>
        <v>758</v>
      </c>
      <c r="N328" s="12">
        <f>'IMD 2016 - Entrada'!N328+'IMD 2016 - Salida'!N328</f>
        <v>39</v>
      </c>
      <c r="O328" s="12">
        <f>'IMD 2016 - Entrada'!O328+'IMD 2016 - Salida'!O328</f>
        <v>314</v>
      </c>
      <c r="P328" s="12">
        <f>'IMD 2016 - Entrada'!P328+'IMD 2016 - Salida'!P328</f>
        <v>192</v>
      </c>
      <c r="Q328" s="12">
        <f>'IMD 2016 - Entrada'!Q328+'IMD 2016 - Salida'!Q328</f>
        <v>779</v>
      </c>
      <c r="R328" s="12">
        <f>'IMD 2016 - Entrada'!R328+'IMD 2016 - Salida'!R328</f>
        <v>398</v>
      </c>
      <c r="S328" s="12">
        <f>'IMD 2016 - Entrada'!S328+'IMD 2016 - Salida'!S328</f>
        <v>144</v>
      </c>
      <c r="T328" s="12">
        <f>'IMD 2016 - Entrada'!T328+'IMD 2016 - Salida'!T328</f>
        <v>26</v>
      </c>
      <c r="U328" s="12">
        <f>'IMD 2016 - Entrada'!U328+'IMD 2016 - Salida'!U328</f>
        <v>56</v>
      </c>
      <c r="V328" s="12">
        <f>'IMD 2016 - Entrada'!V328+'IMD 2016 - Salida'!V328</f>
        <v>73</v>
      </c>
      <c r="W328" s="12">
        <f>'IMD 2016 - Entrada'!W328+'IMD 2016 - Salida'!W328</f>
        <v>519</v>
      </c>
      <c r="X328" s="12">
        <f>'IMD 2016 - Entrada'!X328+'IMD 2016 - Salida'!X328</f>
        <v>5</v>
      </c>
      <c r="Y328" s="12">
        <f>'IMD 2016 - Entrada'!Y328+'IMD 2016 - Salida'!Y328</f>
        <v>24</v>
      </c>
      <c r="Z328" s="12">
        <f>'IMD 2016 - Entrada'!Z328+'IMD 2016 - Salida'!Z328</f>
        <v>21</v>
      </c>
      <c r="AA328" s="12">
        <f>'IMD 2016 - Entrada'!AA328+'IMD 2016 - Salida'!AA328</f>
        <v>47</v>
      </c>
      <c r="AB328" s="12">
        <f>'IMD 2016 - Entrada'!AB328+'IMD 2016 - Salida'!AB328</f>
        <v>0</v>
      </c>
      <c r="AC328" s="10" t="str">
        <f t="shared" si="34"/>
        <v>Piura</v>
      </c>
    </row>
    <row r="329" spans="2:29" s="18" customFormat="1" x14ac:dyDescent="0.15">
      <c r="B329" s="9">
        <f t="shared" ref="B329:B392" si="35">B328+1</f>
        <v>323</v>
      </c>
      <c r="C329" s="9" t="s">
        <v>1912</v>
      </c>
      <c r="D329" s="10" t="str">
        <f t="shared" si="33"/>
        <v>Peñita</v>
      </c>
      <c r="E329" s="10" t="str">
        <f t="shared" si="33"/>
        <v>Km. 1026+650</v>
      </c>
      <c r="F329" s="10" t="str">
        <f t="shared" si="33"/>
        <v>Dv. Tambo Grande</v>
      </c>
      <c r="G329" s="9" t="str">
        <f t="shared" si="33"/>
        <v>PE1NL</v>
      </c>
      <c r="H329" s="11">
        <f t="shared" si="32"/>
        <v>2300</v>
      </c>
      <c r="I329" s="12">
        <f>'IMD 2016 - Entrada'!I329+'IMD 2016 - Salida'!I329</f>
        <v>175</v>
      </c>
      <c r="J329" s="12">
        <f>'IMD 2016 - Entrada'!J329+'IMD 2016 - Salida'!J329</f>
        <v>1195</v>
      </c>
      <c r="K329" s="12">
        <f>'IMD 2016 - Entrada'!K329+'IMD 2016 - Salida'!K329</f>
        <v>336</v>
      </c>
      <c r="L329" s="12">
        <f>'IMD 2016 - Entrada'!L329+'IMD 2016 - Salida'!L329</f>
        <v>37</v>
      </c>
      <c r="M329" s="12">
        <f>'IMD 2016 - Entrada'!M329+'IMD 2016 - Salida'!M329</f>
        <v>91</v>
      </c>
      <c r="N329" s="12">
        <f>'IMD 2016 - Entrada'!N329+'IMD 2016 - Salida'!N329</f>
        <v>13</v>
      </c>
      <c r="O329" s="12">
        <f>'IMD 2016 - Entrada'!O329+'IMD 2016 - Salida'!O329</f>
        <v>62</v>
      </c>
      <c r="P329" s="12">
        <f>'IMD 2016 - Entrada'!P329+'IMD 2016 - Salida'!P329</f>
        <v>13</v>
      </c>
      <c r="Q329" s="12">
        <f>'IMD 2016 - Entrada'!Q329+'IMD 2016 - Salida'!Q329</f>
        <v>277</v>
      </c>
      <c r="R329" s="12">
        <f>'IMD 2016 - Entrada'!R329+'IMD 2016 - Salida'!R329</f>
        <v>49</v>
      </c>
      <c r="S329" s="12">
        <f>'IMD 2016 - Entrada'!S329+'IMD 2016 - Salida'!S329</f>
        <v>7</v>
      </c>
      <c r="T329" s="12">
        <f>'IMD 2016 - Entrada'!T329+'IMD 2016 - Salida'!T329</f>
        <v>2</v>
      </c>
      <c r="U329" s="12">
        <f>'IMD 2016 - Entrada'!U329+'IMD 2016 - Salida'!U329</f>
        <v>4</v>
      </c>
      <c r="V329" s="12">
        <f>'IMD 2016 - Entrada'!V329+'IMD 2016 - Salida'!V329</f>
        <v>7</v>
      </c>
      <c r="W329" s="12">
        <f>'IMD 2016 - Entrada'!W329+'IMD 2016 - Salida'!W329</f>
        <v>28</v>
      </c>
      <c r="X329" s="12">
        <f>'IMD 2016 - Entrada'!X329+'IMD 2016 - Salida'!X329</f>
        <v>0</v>
      </c>
      <c r="Y329" s="12">
        <f>'IMD 2016 - Entrada'!Y329+'IMD 2016 - Salida'!Y329</f>
        <v>0</v>
      </c>
      <c r="Z329" s="12">
        <f>'IMD 2016 - Entrada'!Z329+'IMD 2016 - Salida'!Z329</f>
        <v>3</v>
      </c>
      <c r="AA329" s="12">
        <f>'IMD 2016 - Entrada'!AA329+'IMD 2016 - Salida'!AA329</f>
        <v>1</v>
      </c>
      <c r="AB329" s="12">
        <f>'IMD 2016 - Entrada'!AB329+'IMD 2016 - Salida'!AB329</f>
        <v>0</v>
      </c>
      <c r="AC329" s="10" t="str">
        <f t="shared" si="34"/>
        <v>Piura</v>
      </c>
    </row>
    <row r="330" spans="2:29" s="18" customFormat="1" x14ac:dyDescent="0.15">
      <c r="B330" s="9">
        <f t="shared" si="35"/>
        <v>324</v>
      </c>
      <c r="C330" s="9" t="s">
        <v>1917</v>
      </c>
      <c r="D330" s="10" t="str">
        <f t="shared" si="33"/>
        <v>Sojo</v>
      </c>
      <c r="E330" s="10" t="str">
        <f t="shared" si="33"/>
        <v>Sullana (PE-01N/PI-102)</v>
      </c>
      <c r="F330" s="10" t="str">
        <f t="shared" si="33"/>
        <v>Sojo</v>
      </c>
      <c r="G330" s="9" t="str">
        <f t="shared" si="33"/>
        <v>PI102</v>
      </c>
      <c r="H330" s="11">
        <f t="shared" si="32"/>
        <v>2820</v>
      </c>
      <c r="I330" s="12">
        <f>'IMD 2016 - Entrada'!I330+'IMD 2016 - Salida'!I330</f>
        <v>395</v>
      </c>
      <c r="J330" s="12">
        <f>'IMD 2016 - Entrada'!J330+'IMD 2016 - Salida'!J330</f>
        <v>1250</v>
      </c>
      <c r="K330" s="12">
        <f>'IMD 2016 - Entrada'!K330+'IMD 2016 - Salida'!K330</f>
        <v>345</v>
      </c>
      <c r="L330" s="12">
        <f>'IMD 2016 - Entrada'!L330+'IMD 2016 - Salida'!L330</f>
        <v>54</v>
      </c>
      <c r="M330" s="12">
        <f>'IMD 2016 - Entrada'!M330+'IMD 2016 - Salida'!M330</f>
        <v>170</v>
      </c>
      <c r="N330" s="12">
        <f>'IMD 2016 - Entrada'!N330+'IMD 2016 - Salida'!N330</f>
        <v>14</v>
      </c>
      <c r="O330" s="12">
        <f>'IMD 2016 - Entrada'!O330+'IMD 2016 - Salida'!O330</f>
        <v>30</v>
      </c>
      <c r="P330" s="12">
        <f>'IMD 2016 - Entrada'!P330+'IMD 2016 - Salida'!P330</f>
        <v>23</v>
      </c>
      <c r="Q330" s="12">
        <f>'IMD 2016 - Entrada'!Q330+'IMD 2016 - Salida'!Q330</f>
        <v>195</v>
      </c>
      <c r="R330" s="12">
        <f>'IMD 2016 - Entrada'!R330+'IMD 2016 - Salida'!R330</f>
        <v>86</v>
      </c>
      <c r="S330" s="12">
        <f>'IMD 2016 - Entrada'!S330+'IMD 2016 - Salida'!S330</f>
        <v>28</v>
      </c>
      <c r="T330" s="12">
        <f>'IMD 2016 - Entrada'!T330+'IMD 2016 - Salida'!T330</f>
        <v>7</v>
      </c>
      <c r="U330" s="12">
        <f>'IMD 2016 - Entrada'!U330+'IMD 2016 - Salida'!U330</f>
        <v>16</v>
      </c>
      <c r="V330" s="12">
        <f>'IMD 2016 - Entrada'!V330+'IMD 2016 - Salida'!V330</f>
        <v>11</v>
      </c>
      <c r="W330" s="12">
        <f>'IMD 2016 - Entrada'!W330+'IMD 2016 - Salida'!W330</f>
        <v>187</v>
      </c>
      <c r="X330" s="12">
        <f>'IMD 2016 - Entrada'!X330+'IMD 2016 - Salida'!X330</f>
        <v>0</v>
      </c>
      <c r="Y330" s="12">
        <f>'IMD 2016 - Entrada'!Y330+'IMD 2016 - Salida'!Y330</f>
        <v>3</v>
      </c>
      <c r="Z330" s="12">
        <f>'IMD 2016 - Entrada'!Z330+'IMD 2016 - Salida'!Z330</f>
        <v>4</v>
      </c>
      <c r="AA330" s="12">
        <f>'IMD 2016 - Entrada'!AA330+'IMD 2016 - Salida'!AA330</f>
        <v>2</v>
      </c>
      <c r="AB330" s="12">
        <f>'IMD 2016 - Entrada'!AB330+'IMD 2016 - Salida'!AB330</f>
        <v>0</v>
      </c>
      <c r="AC330" s="10" t="str">
        <f t="shared" si="34"/>
        <v>Piura</v>
      </c>
    </row>
    <row r="331" spans="2:29" s="18" customFormat="1" x14ac:dyDescent="0.15">
      <c r="B331" s="9">
        <f t="shared" si="35"/>
        <v>325</v>
      </c>
      <c r="C331" s="9" t="s">
        <v>1922</v>
      </c>
      <c r="D331" s="10" t="str">
        <f t="shared" si="33"/>
        <v>Piura</v>
      </c>
      <c r="E331" s="10" t="str">
        <f t="shared" si="33"/>
        <v>Ov. Dv. Paita (PE-01N/PE-002)</v>
      </c>
      <c r="F331" s="10" t="str">
        <f t="shared" si="33"/>
        <v>Emp. PE-01N/PI-529</v>
      </c>
      <c r="G331" s="9" t="str">
        <f t="shared" si="33"/>
        <v>PE01N</v>
      </c>
      <c r="H331" s="11">
        <f t="shared" si="32"/>
        <v>6668</v>
      </c>
      <c r="I331" s="12">
        <f>'IMD 2016 - Entrada'!I331+'IMD 2016 - Salida'!I331</f>
        <v>1713</v>
      </c>
      <c r="J331" s="12">
        <f>'IMD 2016 - Entrada'!J331+'IMD 2016 - Salida'!J331</f>
        <v>247</v>
      </c>
      <c r="K331" s="12">
        <f>'IMD 2016 - Entrada'!K331+'IMD 2016 - Salida'!K331</f>
        <v>1310</v>
      </c>
      <c r="L331" s="12">
        <f>'IMD 2016 - Entrada'!L331+'IMD 2016 - Salida'!L331</f>
        <v>721</v>
      </c>
      <c r="M331" s="12">
        <f>'IMD 2016 - Entrada'!M331+'IMD 2016 - Salida'!M331</f>
        <v>232</v>
      </c>
      <c r="N331" s="12">
        <f>'IMD 2016 - Entrada'!N331+'IMD 2016 - Salida'!N331</f>
        <v>31</v>
      </c>
      <c r="O331" s="12">
        <f>'IMD 2016 - Entrada'!O331+'IMD 2016 - Salida'!O331</f>
        <v>592</v>
      </c>
      <c r="P331" s="12">
        <f>'IMD 2016 - Entrada'!P331+'IMD 2016 - Salida'!P331</f>
        <v>195</v>
      </c>
      <c r="Q331" s="12">
        <f>'IMD 2016 - Entrada'!Q331+'IMD 2016 - Salida'!Q331</f>
        <v>678</v>
      </c>
      <c r="R331" s="12">
        <f>'IMD 2016 - Entrada'!R331+'IMD 2016 - Salida'!R331</f>
        <v>276</v>
      </c>
      <c r="S331" s="12">
        <f>'IMD 2016 - Entrada'!S331+'IMD 2016 - Salida'!S331</f>
        <v>63</v>
      </c>
      <c r="T331" s="12">
        <f>'IMD 2016 - Entrada'!T331+'IMD 2016 - Salida'!T331</f>
        <v>5</v>
      </c>
      <c r="U331" s="12">
        <f>'IMD 2016 - Entrada'!U331+'IMD 2016 - Salida'!U331</f>
        <v>9</v>
      </c>
      <c r="V331" s="12">
        <f>'IMD 2016 - Entrada'!V331+'IMD 2016 - Salida'!V331</f>
        <v>38</v>
      </c>
      <c r="W331" s="12">
        <f>'IMD 2016 - Entrada'!W331+'IMD 2016 - Salida'!W331</f>
        <v>509</v>
      </c>
      <c r="X331" s="12">
        <f>'IMD 2016 - Entrada'!X331+'IMD 2016 - Salida'!X331</f>
        <v>4</v>
      </c>
      <c r="Y331" s="12">
        <f>'IMD 2016 - Entrada'!Y331+'IMD 2016 - Salida'!Y331</f>
        <v>9</v>
      </c>
      <c r="Z331" s="12">
        <f>'IMD 2016 - Entrada'!Z331+'IMD 2016 - Salida'!Z331</f>
        <v>22</v>
      </c>
      <c r="AA331" s="12">
        <f>'IMD 2016 - Entrada'!AA331+'IMD 2016 - Salida'!AA331</f>
        <v>14</v>
      </c>
      <c r="AB331" s="12">
        <f>'IMD 2016 - Entrada'!AB331+'IMD 2016 - Salida'!AB331</f>
        <v>0</v>
      </c>
      <c r="AC331" s="10" t="str">
        <f t="shared" si="34"/>
        <v>Piura</v>
      </c>
    </row>
    <row r="332" spans="2:29" s="18" customFormat="1" x14ac:dyDescent="0.15">
      <c r="B332" s="9">
        <f t="shared" si="35"/>
        <v>326</v>
      </c>
      <c r="C332" s="9" t="s">
        <v>1927</v>
      </c>
      <c r="D332" s="10" t="str">
        <f t="shared" si="33"/>
        <v>Paita</v>
      </c>
      <c r="E332" s="10" t="str">
        <f t="shared" si="33"/>
        <v>Dv. Yasira</v>
      </c>
      <c r="F332" s="10" t="str">
        <f t="shared" si="33"/>
        <v>Km 20+600</v>
      </c>
      <c r="G332" s="9" t="str">
        <f t="shared" si="33"/>
        <v>PE002</v>
      </c>
      <c r="H332" s="11">
        <f t="shared" si="32"/>
        <v>2956</v>
      </c>
      <c r="I332" s="12">
        <f>'IMD 2016 - Entrada'!I332+'IMD 2016 - Salida'!I332</f>
        <v>494</v>
      </c>
      <c r="J332" s="12">
        <f>'IMD 2016 - Entrada'!J332+'IMD 2016 - Salida'!J332</f>
        <v>100</v>
      </c>
      <c r="K332" s="12">
        <f>'IMD 2016 - Entrada'!K332+'IMD 2016 - Salida'!K332</f>
        <v>567</v>
      </c>
      <c r="L332" s="12">
        <f>'IMD 2016 - Entrada'!L332+'IMD 2016 - Salida'!L332</f>
        <v>341</v>
      </c>
      <c r="M332" s="12">
        <f>'IMD 2016 - Entrada'!M332+'IMD 2016 - Salida'!M332</f>
        <v>159</v>
      </c>
      <c r="N332" s="12">
        <f>'IMD 2016 - Entrada'!N332+'IMD 2016 - Salida'!N332</f>
        <v>82</v>
      </c>
      <c r="O332" s="12">
        <f>'IMD 2016 - Entrada'!O332+'IMD 2016 - Salida'!O332</f>
        <v>311</v>
      </c>
      <c r="P332" s="12">
        <f>'IMD 2016 - Entrada'!P332+'IMD 2016 - Salida'!P332</f>
        <v>140</v>
      </c>
      <c r="Q332" s="12">
        <f>'IMD 2016 - Entrada'!Q332+'IMD 2016 - Salida'!Q332</f>
        <v>272</v>
      </c>
      <c r="R332" s="12">
        <f>'IMD 2016 - Entrada'!R332+'IMD 2016 - Salida'!R332</f>
        <v>84</v>
      </c>
      <c r="S332" s="12">
        <f>'IMD 2016 - Entrada'!S332+'IMD 2016 - Salida'!S332</f>
        <v>15</v>
      </c>
      <c r="T332" s="12">
        <f>'IMD 2016 - Entrada'!T332+'IMD 2016 - Salida'!T332</f>
        <v>2</v>
      </c>
      <c r="U332" s="12">
        <f>'IMD 2016 - Entrada'!U332+'IMD 2016 - Salida'!U332</f>
        <v>4</v>
      </c>
      <c r="V332" s="12">
        <f>'IMD 2016 - Entrada'!V332+'IMD 2016 - Salida'!V332</f>
        <v>35</v>
      </c>
      <c r="W332" s="12">
        <f>'IMD 2016 - Entrada'!W332+'IMD 2016 - Salida'!W332</f>
        <v>342</v>
      </c>
      <c r="X332" s="12">
        <f>'IMD 2016 - Entrada'!X332+'IMD 2016 - Salida'!X332</f>
        <v>0</v>
      </c>
      <c r="Y332" s="12">
        <f>'IMD 2016 - Entrada'!Y332+'IMD 2016 - Salida'!Y332</f>
        <v>2</v>
      </c>
      <c r="Z332" s="12">
        <f>'IMD 2016 - Entrada'!Z332+'IMD 2016 - Salida'!Z332</f>
        <v>5</v>
      </c>
      <c r="AA332" s="12">
        <f>'IMD 2016 - Entrada'!AA332+'IMD 2016 - Salida'!AA332</f>
        <v>1</v>
      </c>
      <c r="AB332" s="12">
        <f>'IMD 2016 - Entrada'!AB332+'IMD 2016 - Salida'!AB332</f>
        <v>0</v>
      </c>
      <c r="AC332" s="10" t="str">
        <f t="shared" si="34"/>
        <v>Piura</v>
      </c>
    </row>
    <row r="333" spans="2:29" s="18" customFormat="1" x14ac:dyDescent="0.15">
      <c r="B333" s="9">
        <f t="shared" si="35"/>
        <v>327</v>
      </c>
      <c r="C333" s="9" t="s">
        <v>1934</v>
      </c>
      <c r="D333" s="10" t="str">
        <f t="shared" si="33"/>
        <v>Santa Ana</v>
      </c>
      <c r="E333" s="10" t="str">
        <f t="shared" si="33"/>
        <v>Sajino (PE-1NM/PI-104)</v>
      </c>
      <c r="F333" s="10" t="str">
        <f t="shared" si="33"/>
        <v>Dv. La Tina</v>
      </c>
      <c r="G333" s="9" t="str">
        <f t="shared" si="33"/>
        <v>PE1NL</v>
      </c>
      <c r="H333" s="11">
        <f t="shared" si="32"/>
        <v>908</v>
      </c>
      <c r="I333" s="12">
        <f>'IMD 2016 - Entrada'!I333+'IMD 2016 - Salida'!I333</f>
        <v>127</v>
      </c>
      <c r="J333" s="12">
        <f>'IMD 2016 - Entrada'!J333+'IMD 2016 - Salida'!J333</f>
        <v>494</v>
      </c>
      <c r="K333" s="12">
        <f>'IMD 2016 - Entrada'!K333+'IMD 2016 - Salida'!K333</f>
        <v>145</v>
      </c>
      <c r="L333" s="12">
        <f>'IMD 2016 - Entrada'!L333+'IMD 2016 - Salida'!L333</f>
        <v>6</v>
      </c>
      <c r="M333" s="12">
        <f>'IMD 2016 - Entrada'!M333+'IMD 2016 - Salida'!M333</f>
        <v>37</v>
      </c>
      <c r="N333" s="12">
        <f>'IMD 2016 - Entrada'!N333+'IMD 2016 - Salida'!N333</f>
        <v>2</v>
      </c>
      <c r="O333" s="12">
        <f>'IMD 2016 - Entrada'!O333+'IMD 2016 - Salida'!O333</f>
        <v>5</v>
      </c>
      <c r="P333" s="12">
        <f>'IMD 2016 - Entrada'!P333+'IMD 2016 - Salida'!P333</f>
        <v>1</v>
      </c>
      <c r="Q333" s="12">
        <f>'IMD 2016 - Entrada'!Q333+'IMD 2016 - Salida'!Q333</f>
        <v>64</v>
      </c>
      <c r="R333" s="12">
        <f>'IMD 2016 - Entrada'!R333+'IMD 2016 - Salida'!R333</f>
        <v>12</v>
      </c>
      <c r="S333" s="12">
        <f>'IMD 2016 - Entrada'!S333+'IMD 2016 - Salida'!S333</f>
        <v>1</v>
      </c>
      <c r="T333" s="12">
        <f>'IMD 2016 - Entrada'!T333+'IMD 2016 - Salida'!T333</f>
        <v>0</v>
      </c>
      <c r="U333" s="12">
        <f>'IMD 2016 - Entrada'!U333+'IMD 2016 - Salida'!U333</f>
        <v>0</v>
      </c>
      <c r="V333" s="12">
        <f>'IMD 2016 - Entrada'!V333+'IMD 2016 - Salida'!V333</f>
        <v>1</v>
      </c>
      <c r="W333" s="12">
        <f>'IMD 2016 - Entrada'!W333+'IMD 2016 - Salida'!W333</f>
        <v>10</v>
      </c>
      <c r="X333" s="12">
        <f>'IMD 2016 - Entrada'!X333+'IMD 2016 - Salida'!X333</f>
        <v>0</v>
      </c>
      <c r="Y333" s="12">
        <f>'IMD 2016 - Entrada'!Y333+'IMD 2016 - Salida'!Y333</f>
        <v>0</v>
      </c>
      <c r="Z333" s="12">
        <f>'IMD 2016 - Entrada'!Z333+'IMD 2016 - Salida'!Z333</f>
        <v>1</v>
      </c>
      <c r="AA333" s="12">
        <f>'IMD 2016 - Entrada'!AA333+'IMD 2016 - Salida'!AA333</f>
        <v>2</v>
      </c>
      <c r="AB333" s="12">
        <f>'IMD 2016 - Entrada'!AB333+'IMD 2016 - Salida'!AB333</f>
        <v>0</v>
      </c>
      <c r="AC333" s="10" t="str">
        <f t="shared" si="34"/>
        <v>Piura</v>
      </c>
    </row>
    <row r="334" spans="2:29" s="18" customFormat="1" x14ac:dyDescent="0.15">
      <c r="B334" s="9">
        <f t="shared" si="35"/>
        <v>328</v>
      </c>
      <c r="C334" s="9" t="s">
        <v>1939</v>
      </c>
      <c r="D334" s="10" t="str">
        <f t="shared" si="33"/>
        <v>Pte. Macará</v>
      </c>
      <c r="E334" s="10" t="str">
        <f t="shared" si="33"/>
        <v>Dv. La Tina</v>
      </c>
      <c r="F334" s="10" t="str">
        <f t="shared" si="33"/>
        <v>PUENTE MACARÁ (Ecuador)</v>
      </c>
      <c r="G334" s="9" t="str">
        <f t="shared" si="33"/>
        <v>PE1NL</v>
      </c>
      <c r="H334" s="11">
        <f t="shared" si="32"/>
        <v>1223</v>
      </c>
      <c r="I334" s="12">
        <f>'IMD 2016 - Entrada'!I334+'IMD 2016 - Salida'!I334</f>
        <v>840</v>
      </c>
      <c r="J334" s="12">
        <f>'IMD 2016 - Entrada'!J334+'IMD 2016 - Salida'!J334</f>
        <v>63</v>
      </c>
      <c r="K334" s="12">
        <f>'IMD 2016 - Entrada'!K334+'IMD 2016 - Salida'!K334</f>
        <v>213</v>
      </c>
      <c r="L334" s="12">
        <f>'IMD 2016 - Entrada'!L334+'IMD 2016 - Salida'!L334</f>
        <v>6</v>
      </c>
      <c r="M334" s="12">
        <f>'IMD 2016 - Entrada'!M334+'IMD 2016 - Salida'!M334</f>
        <v>40</v>
      </c>
      <c r="N334" s="12">
        <f>'IMD 2016 - Entrada'!N334+'IMD 2016 - Salida'!N334</f>
        <v>0</v>
      </c>
      <c r="O334" s="12">
        <f>'IMD 2016 - Entrada'!O334+'IMD 2016 - Salida'!O334</f>
        <v>3</v>
      </c>
      <c r="P334" s="12">
        <f>'IMD 2016 - Entrada'!P334+'IMD 2016 - Salida'!P334</f>
        <v>0</v>
      </c>
      <c r="Q334" s="12">
        <f>'IMD 2016 - Entrada'!Q334+'IMD 2016 - Salida'!Q334</f>
        <v>54</v>
      </c>
      <c r="R334" s="12">
        <f>'IMD 2016 - Entrada'!R334+'IMD 2016 - Salida'!R334</f>
        <v>2</v>
      </c>
      <c r="S334" s="12">
        <f>'IMD 2016 - Entrada'!S334+'IMD 2016 - Salida'!S334</f>
        <v>0</v>
      </c>
      <c r="T334" s="12">
        <f>'IMD 2016 - Entrada'!T334+'IMD 2016 - Salida'!T334</f>
        <v>0</v>
      </c>
      <c r="U334" s="12">
        <f>'IMD 2016 - Entrada'!U334+'IMD 2016 - Salida'!U334</f>
        <v>0</v>
      </c>
      <c r="V334" s="12">
        <f>'IMD 2016 - Entrada'!V334+'IMD 2016 - Salida'!V334</f>
        <v>0</v>
      </c>
      <c r="W334" s="12">
        <f>'IMD 2016 - Entrada'!W334+'IMD 2016 - Salida'!W334</f>
        <v>0</v>
      </c>
      <c r="X334" s="12">
        <f>'IMD 2016 - Entrada'!X334+'IMD 2016 - Salida'!X334</f>
        <v>0</v>
      </c>
      <c r="Y334" s="12">
        <f>'IMD 2016 - Entrada'!Y334+'IMD 2016 - Salida'!Y334</f>
        <v>0</v>
      </c>
      <c r="Z334" s="12">
        <f>'IMD 2016 - Entrada'!Z334+'IMD 2016 - Salida'!Z334</f>
        <v>0</v>
      </c>
      <c r="AA334" s="12">
        <f>'IMD 2016 - Entrada'!AA334+'IMD 2016 - Salida'!AA334</f>
        <v>2</v>
      </c>
      <c r="AB334" s="12">
        <f>'IMD 2016 - Entrada'!AB334+'IMD 2016 - Salida'!AB334</f>
        <v>0</v>
      </c>
      <c r="AC334" s="10" t="str">
        <f t="shared" si="34"/>
        <v>Piura</v>
      </c>
    </row>
    <row r="335" spans="2:29" s="18" customFormat="1" x14ac:dyDescent="0.15">
      <c r="B335" s="9">
        <f t="shared" si="35"/>
        <v>329</v>
      </c>
      <c r="C335" s="9" t="s">
        <v>1944</v>
      </c>
      <c r="D335" s="10" t="str">
        <f t="shared" si="33"/>
        <v>Peaje Chulucanas</v>
      </c>
      <c r="E335" s="10" t="str">
        <f t="shared" si="33"/>
        <v>Dv. Chulucanas</v>
      </c>
      <c r="F335" s="10" t="str">
        <f t="shared" si="33"/>
        <v>Acceso Piura este</v>
      </c>
      <c r="G335" s="9" t="str">
        <f t="shared" si="33"/>
        <v>PE1NJ</v>
      </c>
      <c r="H335" s="11">
        <f t="shared" si="32"/>
        <v>2157</v>
      </c>
      <c r="I335" s="12">
        <f>'IMD 2016 - Entrada'!I335+'IMD 2016 - Salida'!I335</f>
        <v>449</v>
      </c>
      <c r="J335" s="12">
        <f>'IMD 2016 - Entrada'!J335+'IMD 2016 - Salida'!J335</f>
        <v>148</v>
      </c>
      <c r="K335" s="12">
        <f>'IMD 2016 - Entrada'!K335+'IMD 2016 - Salida'!K335</f>
        <v>454</v>
      </c>
      <c r="L335" s="12">
        <f>'IMD 2016 - Entrada'!L335+'IMD 2016 - Salida'!L335</f>
        <v>99</v>
      </c>
      <c r="M335" s="12">
        <f>'IMD 2016 - Entrada'!M335+'IMD 2016 - Salida'!M335</f>
        <v>162</v>
      </c>
      <c r="N335" s="12">
        <f>'IMD 2016 - Entrada'!N335+'IMD 2016 - Salida'!N335</f>
        <v>74</v>
      </c>
      <c r="O335" s="12">
        <f>'IMD 2016 - Entrada'!O335+'IMD 2016 - Salida'!O335</f>
        <v>159</v>
      </c>
      <c r="P335" s="12">
        <f>'IMD 2016 - Entrada'!P335+'IMD 2016 - Salida'!P335</f>
        <v>104</v>
      </c>
      <c r="Q335" s="12">
        <f>'IMD 2016 - Entrada'!Q335+'IMD 2016 - Salida'!Q335</f>
        <v>234</v>
      </c>
      <c r="R335" s="12">
        <f>'IMD 2016 - Entrada'!R335+'IMD 2016 - Salida'!R335</f>
        <v>61</v>
      </c>
      <c r="S335" s="12">
        <f>'IMD 2016 - Entrada'!S335+'IMD 2016 - Salida'!S335</f>
        <v>12</v>
      </c>
      <c r="T335" s="12">
        <f>'IMD 2016 - Entrada'!T335+'IMD 2016 - Salida'!T335</f>
        <v>3</v>
      </c>
      <c r="U335" s="12">
        <f>'IMD 2016 - Entrada'!U335+'IMD 2016 - Salida'!U335</f>
        <v>9</v>
      </c>
      <c r="V335" s="12">
        <f>'IMD 2016 - Entrada'!V335+'IMD 2016 - Salida'!V335</f>
        <v>14</v>
      </c>
      <c r="W335" s="12">
        <f>'IMD 2016 - Entrada'!W335+'IMD 2016 - Salida'!W335</f>
        <v>166</v>
      </c>
      <c r="X335" s="12">
        <f>'IMD 2016 - Entrada'!X335+'IMD 2016 - Salida'!X335</f>
        <v>0</v>
      </c>
      <c r="Y335" s="12">
        <f>'IMD 2016 - Entrada'!Y335+'IMD 2016 - Salida'!Y335</f>
        <v>1</v>
      </c>
      <c r="Z335" s="12">
        <f>'IMD 2016 - Entrada'!Z335+'IMD 2016 - Salida'!Z335</f>
        <v>5</v>
      </c>
      <c r="AA335" s="12">
        <f>'IMD 2016 - Entrada'!AA335+'IMD 2016 - Salida'!AA335</f>
        <v>3</v>
      </c>
      <c r="AB335" s="12">
        <f>'IMD 2016 - Entrada'!AB335+'IMD 2016 - Salida'!AB335</f>
        <v>0</v>
      </c>
      <c r="AC335" s="10" t="str">
        <f t="shared" si="34"/>
        <v>Piura</v>
      </c>
    </row>
    <row r="336" spans="2:29" s="18" customFormat="1" x14ac:dyDescent="0.15">
      <c r="B336" s="9">
        <f t="shared" si="35"/>
        <v>330</v>
      </c>
      <c r="C336" s="9" t="s">
        <v>1950</v>
      </c>
      <c r="D336" s="10" t="str">
        <f t="shared" si="33"/>
        <v>Salitral</v>
      </c>
      <c r="E336" s="10" t="str">
        <f t="shared" si="33"/>
        <v>Buenos Aires</v>
      </c>
      <c r="F336" s="10" t="str">
        <f t="shared" si="33"/>
        <v>Salitral</v>
      </c>
      <c r="G336" s="9" t="str">
        <f t="shared" si="33"/>
        <v>PE02A</v>
      </c>
      <c r="H336" s="11">
        <f t="shared" si="32"/>
        <v>545</v>
      </c>
      <c r="I336" s="12">
        <f>'IMD 2016 - Entrada'!I336+'IMD 2016 - Salida'!I336</f>
        <v>61</v>
      </c>
      <c r="J336" s="12">
        <f>'IMD 2016 - Entrada'!J336+'IMD 2016 - Salida'!J336</f>
        <v>63</v>
      </c>
      <c r="K336" s="12">
        <f>'IMD 2016 - Entrada'!K336+'IMD 2016 - Salida'!K336</f>
        <v>143</v>
      </c>
      <c r="L336" s="12">
        <f>'IMD 2016 - Entrada'!L336+'IMD 2016 - Salida'!L336</f>
        <v>16</v>
      </c>
      <c r="M336" s="12">
        <f>'IMD 2016 - Entrada'!M336+'IMD 2016 - Salida'!M336</f>
        <v>60</v>
      </c>
      <c r="N336" s="12">
        <f>'IMD 2016 - Entrada'!N336+'IMD 2016 - Salida'!N336</f>
        <v>40</v>
      </c>
      <c r="O336" s="12">
        <f>'IMD 2016 - Entrada'!O336+'IMD 2016 - Salida'!O336</f>
        <v>27</v>
      </c>
      <c r="P336" s="12">
        <f>'IMD 2016 - Entrada'!P336+'IMD 2016 - Salida'!P336</f>
        <v>2</v>
      </c>
      <c r="Q336" s="12">
        <f>'IMD 2016 - Entrada'!Q336+'IMD 2016 - Salida'!Q336</f>
        <v>110</v>
      </c>
      <c r="R336" s="12">
        <f>'IMD 2016 - Entrada'!R336+'IMD 2016 - Salida'!R336</f>
        <v>15</v>
      </c>
      <c r="S336" s="12">
        <f>'IMD 2016 - Entrada'!S336+'IMD 2016 - Salida'!S336</f>
        <v>2</v>
      </c>
      <c r="T336" s="12">
        <f>'IMD 2016 - Entrada'!T336+'IMD 2016 - Salida'!T336</f>
        <v>0</v>
      </c>
      <c r="U336" s="12">
        <f>'IMD 2016 - Entrada'!U336+'IMD 2016 - Salida'!U336</f>
        <v>2</v>
      </c>
      <c r="V336" s="12">
        <f>'IMD 2016 - Entrada'!V336+'IMD 2016 - Salida'!V336</f>
        <v>1</v>
      </c>
      <c r="W336" s="12">
        <f>'IMD 2016 - Entrada'!W336+'IMD 2016 - Salida'!W336</f>
        <v>3</v>
      </c>
      <c r="X336" s="12">
        <f>'IMD 2016 - Entrada'!X336+'IMD 2016 - Salida'!X336</f>
        <v>0</v>
      </c>
      <c r="Y336" s="12">
        <f>'IMD 2016 - Entrada'!Y336+'IMD 2016 - Salida'!Y336</f>
        <v>0</v>
      </c>
      <c r="Z336" s="12">
        <f>'IMD 2016 - Entrada'!Z336+'IMD 2016 - Salida'!Z336</f>
        <v>0</v>
      </c>
      <c r="AA336" s="12">
        <f>'IMD 2016 - Entrada'!AA336+'IMD 2016 - Salida'!AA336</f>
        <v>0</v>
      </c>
      <c r="AB336" s="12">
        <f>'IMD 2016 - Entrada'!AB336+'IMD 2016 - Salida'!AB336</f>
        <v>0</v>
      </c>
      <c r="AC336" s="10" t="str">
        <f t="shared" si="34"/>
        <v>Piura</v>
      </c>
    </row>
    <row r="337" spans="2:29" s="18" customFormat="1" x14ac:dyDescent="0.15">
      <c r="B337" s="9">
        <f t="shared" si="35"/>
        <v>331</v>
      </c>
      <c r="C337" s="9" t="s">
        <v>1954</v>
      </c>
      <c r="D337" s="10" t="str">
        <f t="shared" si="33"/>
        <v>Canchaque</v>
      </c>
      <c r="E337" s="10" t="str">
        <f t="shared" si="33"/>
        <v>Salitral</v>
      </c>
      <c r="F337" s="10" t="str">
        <f t="shared" si="33"/>
        <v>Canchaque</v>
      </c>
      <c r="G337" s="9" t="str">
        <f t="shared" si="33"/>
        <v>PE02A</v>
      </c>
      <c r="H337" s="11">
        <f t="shared" si="32"/>
        <v>406</v>
      </c>
      <c r="I337" s="12">
        <f>'IMD 2016 - Entrada'!I337+'IMD 2016 - Salida'!I337</f>
        <v>45</v>
      </c>
      <c r="J337" s="12">
        <f>'IMD 2016 - Entrada'!J337+'IMD 2016 - Salida'!J337</f>
        <v>50</v>
      </c>
      <c r="K337" s="12">
        <f>'IMD 2016 - Entrada'!K337+'IMD 2016 - Salida'!K337</f>
        <v>100</v>
      </c>
      <c r="L337" s="12">
        <f>'IMD 2016 - Entrada'!L337+'IMD 2016 - Salida'!L337</f>
        <v>10</v>
      </c>
      <c r="M337" s="12">
        <f>'IMD 2016 - Entrada'!M337+'IMD 2016 - Salida'!M337</f>
        <v>53</v>
      </c>
      <c r="N337" s="12">
        <f>'IMD 2016 - Entrada'!N337+'IMD 2016 - Salida'!N337</f>
        <v>28</v>
      </c>
      <c r="O337" s="12">
        <f>'IMD 2016 - Entrada'!O337+'IMD 2016 - Salida'!O337</f>
        <v>36</v>
      </c>
      <c r="P337" s="12">
        <f>'IMD 2016 - Entrada'!P337+'IMD 2016 - Salida'!P337</f>
        <v>0</v>
      </c>
      <c r="Q337" s="12">
        <f>'IMD 2016 - Entrada'!Q337+'IMD 2016 - Salida'!Q337</f>
        <v>71</v>
      </c>
      <c r="R337" s="12">
        <f>'IMD 2016 - Entrada'!R337+'IMD 2016 - Salida'!R337</f>
        <v>8</v>
      </c>
      <c r="S337" s="12">
        <f>'IMD 2016 - Entrada'!S337+'IMD 2016 - Salida'!S337</f>
        <v>2</v>
      </c>
      <c r="T337" s="12">
        <f>'IMD 2016 - Entrada'!T337+'IMD 2016 - Salida'!T337</f>
        <v>0</v>
      </c>
      <c r="U337" s="12">
        <f>'IMD 2016 - Entrada'!U337+'IMD 2016 - Salida'!U337</f>
        <v>0</v>
      </c>
      <c r="V337" s="12">
        <f>'IMD 2016 - Entrada'!V337+'IMD 2016 - Salida'!V337</f>
        <v>1</v>
      </c>
      <c r="W337" s="12">
        <f>'IMD 2016 - Entrada'!W337+'IMD 2016 - Salida'!W337</f>
        <v>2</v>
      </c>
      <c r="X337" s="12">
        <f>'IMD 2016 - Entrada'!X337+'IMD 2016 - Salida'!X337</f>
        <v>0</v>
      </c>
      <c r="Y337" s="12">
        <f>'IMD 2016 - Entrada'!Y337+'IMD 2016 - Salida'!Y337</f>
        <v>0</v>
      </c>
      <c r="Z337" s="12">
        <f>'IMD 2016 - Entrada'!Z337+'IMD 2016 - Salida'!Z337</f>
        <v>0</v>
      </c>
      <c r="AA337" s="12">
        <f>'IMD 2016 - Entrada'!AA337+'IMD 2016 - Salida'!AA337</f>
        <v>0</v>
      </c>
      <c r="AB337" s="12">
        <f>'IMD 2016 - Entrada'!AB337+'IMD 2016 - Salida'!AB337</f>
        <v>0</v>
      </c>
      <c r="AC337" s="10" t="str">
        <f t="shared" si="34"/>
        <v>Piura</v>
      </c>
    </row>
    <row r="338" spans="2:29" s="18" customFormat="1" x14ac:dyDescent="0.15">
      <c r="B338" s="9">
        <f t="shared" si="35"/>
        <v>332</v>
      </c>
      <c r="C338" s="9" t="s">
        <v>1958</v>
      </c>
      <c r="D338" s="10" t="str">
        <f t="shared" si="33"/>
        <v>Huancabamba</v>
      </c>
      <c r="E338" s="10" t="str">
        <f t="shared" si="33"/>
        <v>Cupiche</v>
      </c>
      <c r="F338" s="10" t="str">
        <f t="shared" si="33"/>
        <v>Cocachacra</v>
      </c>
      <c r="G338" s="9" t="str">
        <f t="shared" si="33"/>
        <v>PE022</v>
      </c>
      <c r="H338" s="11">
        <f t="shared" si="32"/>
        <v>338</v>
      </c>
      <c r="I338" s="12">
        <f>'IMD 2016 - Entrada'!I338+'IMD 2016 - Salida'!I338</f>
        <v>33</v>
      </c>
      <c r="J338" s="12">
        <f>'IMD 2016 - Entrada'!J338+'IMD 2016 - Salida'!J338</f>
        <v>36</v>
      </c>
      <c r="K338" s="12">
        <f>'IMD 2016 - Entrada'!K338+'IMD 2016 - Salida'!K338</f>
        <v>85</v>
      </c>
      <c r="L338" s="12">
        <f>'IMD 2016 - Entrada'!L338+'IMD 2016 - Salida'!L338</f>
        <v>1</v>
      </c>
      <c r="M338" s="12">
        <f>'IMD 2016 - Entrada'!M338+'IMD 2016 - Salida'!M338</f>
        <v>92</v>
      </c>
      <c r="N338" s="12">
        <f>'IMD 2016 - Entrada'!N338+'IMD 2016 - Salida'!N338</f>
        <v>6</v>
      </c>
      <c r="O338" s="12">
        <f>'IMD 2016 - Entrada'!O338+'IMD 2016 - Salida'!O338</f>
        <v>23</v>
      </c>
      <c r="P338" s="12">
        <f>'IMD 2016 - Entrada'!P338+'IMD 2016 - Salida'!P338</f>
        <v>0</v>
      </c>
      <c r="Q338" s="12">
        <f>'IMD 2016 - Entrada'!Q338+'IMD 2016 - Salida'!Q338</f>
        <v>52</v>
      </c>
      <c r="R338" s="12">
        <f>'IMD 2016 - Entrada'!R338+'IMD 2016 - Salida'!R338</f>
        <v>10</v>
      </c>
      <c r="S338" s="12">
        <f>'IMD 2016 - Entrada'!S338+'IMD 2016 - Salida'!S338</f>
        <v>0</v>
      </c>
      <c r="T338" s="12">
        <f>'IMD 2016 - Entrada'!T338+'IMD 2016 - Salida'!T338</f>
        <v>0</v>
      </c>
      <c r="U338" s="12">
        <f>'IMD 2016 - Entrada'!U338+'IMD 2016 - Salida'!U338</f>
        <v>0</v>
      </c>
      <c r="V338" s="12">
        <f>'IMD 2016 - Entrada'!V338+'IMD 2016 - Salida'!V338</f>
        <v>0</v>
      </c>
      <c r="W338" s="12">
        <f>'IMD 2016 - Entrada'!W338+'IMD 2016 - Salida'!W338</f>
        <v>0</v>
      </c>
      <c r="X338" s="12">
        <f>'IMD 2016 - Entrada'!X338+'IMD 2016 - Salida'!X338</f>
        <v>0</v>
      </c>
      <c r="Y338" s="12">
        <f>'IMD 2016 - Entrada'!Y338+'IMD 2016 - Salida'!Y338</f>
        <v>0</v>
      </c>
      <c r="Z338" s="12">
        <f>'IMD 2016 - Entrada'!Z338+'IMD 2016 - Salida'!Z338</f>
        <v>0</v>
      </c>
      <c r="AA338" s="12">
        <f>'IMD 2016 - Entrada'!AA338+'IMD 2016 - Salida'!AA338</f>
        <v>0</v>
      </c>
      <c r="AB338" s="12">
        <f>'IMD 2016 - Entrada'!AB338+'IMD 2016 - Salida'!AB338</f>
        <v>0</v>
      </c>
      <c r="AC338" s="10" t="str">
        <f t="shared" si="34"/>
        <v>Piura</v>
      </c>
    </row>
    <row r="339" spans="2:29" s="18" customFormat="1" x14ac:dyDescent="0.15">
      <c r="B339" s="9">
        <f t="shared" si="35"/>
        <v>333</v>
      </c>
      <c r="C339" s="9" t="s">
        <v>1960</v>
      </c>
      <c r="D339" s="10" t="str">
        <f t="shared" si="33"/>
        <v>El Tambo</v>
      </c>
      <c r="E339" s="10" t="str">
        <f t="shared" si="33"/>
        <v>El Tambo (L.D. Piura/Cajamarca)</v>
      </c>
      <c r="F339" s="10" t="str">
        <f t="shared" si="33"/>
        <v>Dv. Huarmaca (PE-03N/PI-111)</v>
      </c>
      <c r="G339" s="9" t="str">
        <f t="shared" si="33"/>
        <v>PE03N</v>
      </c>
      <c r="H339" s="11">
        <f t="shared" si="32"/>
        <v>95</v>
      </c>
      <c r="I339" s="12">
        <f>'IMD 2016 - Entrada'!I339+'IMD 2016 - Salida'!I339</f>
        <v>15</v>
      </c>
      <c r="J339" s="12">
        <f>'IMD 2016 - Entrada'!J339+'IMD 2016 - Salida'!J339</f>
        <v>3</v>
      </c>
      <c r="K339" s="12">
        <f>'IMD 2016 - Entrada'!K339+'IMD 2016 - Salida'!K339</f>
        <v>39</v>
      </c>
      <c r="L339" s="12">
        <f>'IMD 2016 - Entrada'!L339+'IMD 2016 - Salida'!L339</f>
        <v>1</v>
      </c>
      <c r="M339" s="12">
        <f>'IMD 2016 - Entrada'!M339+'IMD 2016 - Salida'!M339</f>
        <v>7</v>
      </c>
      <c r="N339" s="12">
        <f>'IMD 2016 - Entrada'!N339+'IMD 2016 - Salida'!N339</f>
        <v>0</v>
      </c>
      <c r="O339" s="12">
        <f>'IMD 2016 - Entrada'!O339+'IMD 2016 - Salida'!O339</f>
        <v>2</v>
      </c>
      <c r="P339" s="12">
        <f>'IMD 2016 - Entrada'!P339+'IMD 2016 - Salida'!P339</f>
        <v>0</v>
      </c>
      <c r="Q339" s="12">
        <f>'IMD 2016 - Entrada'!Q339+'IMD 2016 - Salida'!Q339</f>
        <v>18</v>
      </c>
      <c r="R339" s="12">
        <f>'IMD 2016 - Entrada'!R339+'IMD 2016 - Salida'!R339</f>
        <v>10</v>
      </c>
      <c r="S339" s="12">
        <f>'IMD 2016 - Entrada'!S339+'IMD 2016 - Salida'!S339</f>
        <v>0</v>
      </c>
      <c r="T339" s="12">
        <f>'IMD 2016 - Entrada'!T339+'IMD 2016 - Salida'!T339</f>
        <v>0</v>
      </c>
      <c r="U339" s="12">
        <f>'IMD 2016 - Entrada'!U339+'IMD 2016 - Salida'!U339</f>
        <v>0</v>
      </c>
      <c r="V339" s="12">
        <f>'IMD 2016 - Entrada'!V339+'IMD 2016 - Salida'!V339</f>
        <v>0</v>
      </c>
      <c r="W339" s="12">
        <f>'IMD 2016 - Entrada'!W339+'IMD 2016 - Salida'!W339</f>
        <v>0</v>
      </c>
      <c r="X339" s="12">
        <f>'IMD 2016 - Entrada'!X339+'IMD 2016 - Salida'!X339</f>
        <v>0</v>
      </c>
      <c r="Y339" s="12">
        <f>'IMD 2016 - Entrada'!Y339+'IMD 2016 - Salida'!Y339</f>
        <v>0</v>
      </c>
      <c r="Z339" s="12">
        <f>'IMD 2016 - Entrada'!Z339+'IMD 2016 - Salida'!Z339</f>
        <v>0</v>
      </c>
      <c r="AA339" s="12">
        <f>'IMD 2016 - Entrada'!AA339+'IMD 2016 - Salida'!AA339</f>
        <v>0</v>
      </c>
      <c r="AB339" s="12">
        <f>'IMD 2016 - Entrada'!AB339+'IMD 2016 - Salida'!AB339</f>
        <v>0</v>
      </c>
      <c r="AC339" s="10" t="str">
        <f t="shared" si="34"/>
        <v>Piura</v>
      </c>
    </row>
    <row r="340" spans="2:29" s="18" customFormat="1" x14ac:dyDescent="0.15">
      <c r="B340" s="9">
        <f t="shared" si="35"/>
        <v>334</v>
      </c>
      <c r="C340" s="9" t="s">
        <v>1965</v>
      </c>
      <c r="D340" s="10" t="str">
        <f t="shared" si="33"/>
        <v>El Cincuenta</v>
      </c>
      <c r="E340" s="10" t="str">
        <f t="shared" si="33"/>
        <v>Dv. Huancabamba</v>
      </c>
      <c r="F340" s="10" t="str">
        <f t="shared" si="33"/>
        <v>Dv. Chulucanas</v>
      </c>
      <c r="G340" s="9" t="str">
        <f t="shared" si="33"/>
        <v>PE1NJ</v>
      </c>
      <c r="H340" s="11">
        <f t="shared" si="32"/>
        <v>2078</v>
      </c>
      <c r="I340" s="12">
        <f>'IMD 2016 - Entrada'!I340+'IMD 2016 - Salida'!I340</f>
        <v>423</v>
      </c>
      <c r="J340" s="12">
        <f>'IMD 2016 - Entrada'!J340+'IMD 2016 - Salida'!J340</f>
        <v>280</v>
      </c>
      <c r="K340" s="12">
        <f>'IMD 2016 - Entrada'!K340+'IMD 2016 - Salida'!K340</f>
        <v>403</v>
      </c>
      <c r="L340" s="12">
        <f>'IMD 2016 - Entrada'!L340+'IMD 2016 - Salida'!L340</f>
        <v>38</v>
      </c>
      <c r="M340" s="12">
        <f>'IMD 2016 - Entrada'!M340+'IMD 2016 - Salida'!M340</f>
        <v>256</v>
      </c>
      <c r="N340" s="12">
        <f>'IMD 2016 - Entrada'!N340+'IMD 2016 - Salida'!N340</f>
        <v>40</v>
      </c>
      <c r="O340" s="12">
        <f>'IMD 2016 - Entrada'!O340+'IMD 2016 - Salida'!O340</f>
        <v>156</v>
      </c>
      <c r="P340" s="12">
        <f>'IMD 2016 - Entrada'!P340+'IMD 2016 - Salida'!P340</f>
        <v>39</v>
      </c>
      <c r="Q340" s="12">
        <f>'IMD 2016 - Entrada'!Q340+'IMD 2016 - Salida'!Q340</f>
        <v>138</v>
      </c>
      <c r="R340" s="12">
        <f>'IMD 2016 - Entrada'!R340+'IMD 2016 - Salida'!R340</f>
        <v>68</v>
      </c>
      <c r="S340" s="12">
        <f>'IMD 2016 - Entrada'!S340+'IMD 2016 - Salida'!S340</f>
        <v>24</v>
      </c>
      <c r="T340" s="12">
        <f>'IMD 2016 - Entrada'!T340+'IMD 2016 - Salida'!T340</f>
        <v>5</v>
      </c>
      <c r="U340" s="12">
        <f>'IMD 2016 - Entrada'!U340+'IMD 2016 - Salida'!U340</f>
        <v>8</v>
      </c>
      <c r="V340" s="12">
        <f>'IMD 2016 - Entrada'!V340+'IMD 2016 - Salida'!V340</f>
        <v>10</v>
      </c>
      <c r="W340" s="12">
        <f>'IMD 2016 - Entrada'!W340+'IMD 2016 - Salida'!W340</f>
        <v>163</v>
      </c>
      <c r="X340" s="12">
        <f>'IMD 2016 - Entrada'!X340+'IMD 2016 - Salida'!X340</f>
        <v>1</v>
      </c>
      <c r="Y340" s="12">
        <f>'IMD 2016 - Entrada'!Y340+'IMD 2016 - Salida'!Y340</f>
        <v>13</v>
      </c>
      <c r="Z340" s="12">
        <f>'IMD 2016 - Entrada'!Z340+'IMD 2016 - Salida'!Z340</f>
        <v>5</v>
      </c>
      <c r="AA340" s="12">
        <f>'IMD 2016 - Entrada'!AA340+'IMD 2016 - Salida'!AA340</f>
        <v>8</v>
      </c>
      <c r="AB340" s="12">
        <f>'IMD 2016 - Entrada'!AB340+'IMD 2016 - Salida'!AB340</f>
        <v>0</v>
      </c>
      <c r="AC340" s="10" t="str">
        <f t="shared" si="34"/>
        <v>Piura</v>
      </c>
    </row>
    <row r="341" spans="2:29" s="18" customFormat="1" x14ac:dyDescent="0.15">
      <c r="B341" s="9">
        <f t="shared" si="35"/>
        <v>335</v>
      </c>
      <c r="C341" s="9" t="s">
        <v>1970</v>
      </c>
      <c r="D341" s="10" t="str">
        <f t="shared" si="33"/>
        <v>Peaje Bayovar</v>
      </c>
      <c r="E341" s="10" t="str">
        <f t="shared" si="33"/>
        <v>Emp. PE-01N/PI-1006</v>
      </c>
      <c r="F341" s="10" t="str">
        <f t="shared" si="33"/>
        <v>Dv. Catacaos (PE-01N/PE-1NL)</v>
      </c>
      <c r="G341" s="9" t="str">
        <f t="shared" si="33"/>
        <v>PE01N</v>
      </c>
      <c r="H341" s="11">
        <f t="shared" si="32"/>
        <v>2444</v>
      </c>
      <c r="I341" s="12">
        <f>'IMD 2016 - Entrada'!I341+'IMD 2016 - Salida'!I341</f>
        <v>344</v>
      </c>
      <c r="J341" s="12">
        <f>'IMD 2016 - Entrada'!J341+'IMD 2016 - Salida'!J341</f>
        <v>37</v>
      </c>
      <c r="K341" s="12">
        <f>'IMD 2016 - Entrada'!K341+'IMD 2016 - Salida'!K341</f>
        <v>250</v>
      </c>
      <c r="L341" s="12">
        <f>'IMD 2016 - Entrada'!L341+'IMD 2016 - Salida'!L341</f>
        <v>29</v>
      </c>
      <c r="M341" s="12">
        <f>'IMD 2016 - Entrada'!M341+'IMD 2016 - Salida'!M341</f>
        <v>55</v>
      </c>
      <c r="N341" s="12">
        <f>'IMD 2016 - Entrada'!N341+'IMD 2016 - Salida'!N341</f>
        <v>17</v>
      </c>
      <c r="O341" s="12">
        <f>'IMD 2016 - Entrada'!O341+'IMD 2016 - Salida'!O341</f>
        <v>32</v>
      </c>
      <c r="P341" s="12">
        <f>'IMD 2016 - Entrada'!P341+'IMD 2016 - Salida'!P341</f>
        <v>358</v>
      </c>
      <c r="Q341" s="12">
        <f>'IMD 2016 - Entrada'!Q341+'IMD 2016 - Salida'!Q341</f>
        <v>190</v>
      </c>
      <c r="R341" s="12">
        <f>'IMD 2016 - Entrada'!R341+'IMD 2016 - Salida'!R341</f>
        <v>142</v>
      </c>
      <c r="S341" s="12">
        <f>'IMD 2016 - Entrada'!S341+'IMD 2016 - Salida'!S341</f>
        <v>58</v>
      </c>
      <c r="T341" s="12">
        <f>'IMD 2016 - Entrada'!T341+'IMD 2016 - Salida'!T341</f>
        <v>4</v>
      </c>
      <c r="U341" s="12">
        <f>'IMD 2016 - Entrada'!U341+'IMD 2016 - Salida'!U341</f>
        <v>11</v>
      </c>
      <c r="V341" s="12">
        <f>'IMD 2016 - Entrada'!V341+'IMD 2016 - Salida'!V341</f>
        <v>63</v>
      </c>
      <c r="W341" s="12">
        <f>'IMD 2016 - Entrada'!W341+'IMD 2016 - Salida'!W341</f>
        <v>783</v>
      </c>
      <c r="X341" s="12">
        <f>'IMD 2016 - Entrada'!X341+'IMD 2016 - Salida'!X341</f>
        <v>4</v>
      </c>
      <c r="Y341" s="12">
        <f>'IMD 2016 - Entrada'!Y341+'IMD 2016 - Salida'!Y341</f>
        <v>3</v>
      </c>
      <c r="Z341" s="12">
        <f>'IMD 2016 - Entrada'!Z341+'IMD 2016 - Salida'!Z341</f>
        <v>36</v>
      </c>
      <c r="AA341" s="12">
        <f>'IMD 2016 - Entrada'!AA341+'IMD 2016 - Salida'!AA341</f>
        <v>28</v>
      </c>
      <c r="AB341" s="12">
        <f>'IMD 2016 - Entrada'!AB341+'IMD 2016 - Salida'!AB341</f>
        <v>0</v>
      </c>
      <c r="AC341" s="10" t="str">
        <f t="shared" si="34"/>
        <v>Piura</v>
      </c>
    </row>
    <row r="342" spans="2:29" s="18" customFormat="1" x14ac:dyDescent="0.15">
      <c r="B342" s="9">
        <f t="shared" si="35"/>
        <v>336</v>
      </c>
      <c r="C342" s="9" t="s">
        <v>1973</v>
      </c>
      <c r="D342" s="10" t="str">
        <f t="shared" si="33"/>
        <v>Matacaballo</v>
      </c>
      <c r="E342" s="10" t="str">
        <f t="shared" si="33"/>
        <v>Sechura</v>
      </c>
      <c r="F342" s="10" t="str">
        <f t="shared" si="33"/>
        <v>Dv. Bayóvar (PE-1NK/PE-004)</v>
      </c>
      <c r="G342" s="9" t="str">
        <f t="shared" si="33"/>
        <v>PE1NK</v>
      </c>
      <c r="H342" s="11">
        <f t="shared" si="32"/>
        <v>2898</v>
      </c>
      <c r="I342" s="12">
        <f>'IMD 2016 - Entrada'!I342+'IMD 2016 - Salida'!I342</f>
        <v>288</v>
      </c>
      <c r="J342" s="12">
        <f>'IMD 2016 - Entrada'!J342+'IMD 2016 - Salida'!J342</f>
        <v>801</v>
      </c>
      <c r="K342" s="12">
        <f>'IMD 2016 - Entrada'!K342+'IMD 2016 - Salida'!K342</f>
        <v>445</v>
      </c>
      <c r="L342" s="12">
        <f>'IMD 2016 - Entrada'!L342+'IMD 2016 - Salida'!L342</f>
        <v>178</v>
      </c>
      <c r="M342" s="12">
        <f>'IMD 2016 - Entrada'!M342+'IMD 2016 - Salida'!M342</f>
        <v>278</v>
      </c>
      <c r="N342" s="12">
        <f>'IMD 2016 - Entrada'!N342+'IMD 2016 - Salida'!N342</f>
        <v>48</v>
      </c>
      <c r="O342" s="12">
        <f>'IMD 2016 - Entrada'!O342+'IMD 2016 - Salida'!O342</f>
        <v>120</v>
      </c>
      <c r="P342" s="12">
        <f>'IMD 2016 - Entrada'!P342+'IMD 2016 - Salida'!P342</f>
        <v>43</v>
      </c>
      <c r="Q342" s="12">
        <f>'IMD 2016 - Entrada'!Q342+'IMD 2016 - Salida'!Q342</f>
        <v>221</v>
      </c>
      <c r="R342" s="12">
        <f>'IMD 2016 - Entrada'!R342+'IMD 2016 - Salida'!R342</f>
        <v>88</v>
      </c>
      <c r="S342" s="12">
        <f>'IMD 2016 - Entrada'!S342+'IMD 2016 - Salida'!S342</f>
        <v>53</v>
      </c>
      <c r="T342" s="12">
        <f>'IMD 2016 - Entrada'!T342+'IMD 2016 - Salida'!T342</f>
        <v>38</v>
      </c>
      <c r="U342" s="12">
        <f>'IMD 2016 - Entrada'!U342+'IMD 2016 - Salida'!U342</f>
        <v>36</v>
      </c>
      <c r="V342" s="12">
        <f>'IMD 2016 - Entrada'!V342+'IMD 2016 - Salida'!V342</f>
        <v>36</v>
      </c>
      <c r="W342" s="12">
        <f>'IMD 2016 - Entrada'!W342+'IMD 2016 - Salida'!W342</f>
        <v>85</v>
      </c>
      <c r="X342" s="12">
        <f>'IMD 2016 - Entrada'!X342+'IMD 2016 - Salida'!X342</f>
        <v>28</v>
      </c>
      <c r="Y342" s="12">
        <f>'IMD 2016 - Entrada'!Y342+'IMD 2016 - Salida'!Y342</f>
        <v>32</v>
      </c>
      <c r="Z342" s="12">
        <f>'IMD 2016 - Entrada'!Z342+'IMD 2016 - Salida'!Z342</f>
        <v>30</v>
      </c>
      <c r="AA342" s="12">
        <f>'IMD 2016 - Entrada'!AA342+'IMD 2016 - Salida'!AA342</f>
        <v>50</v>
      </c>
      <c r="AB342" s="12">
        <f>'IMD 2016 - Entrada'!AB342+'IMD 2016 - Salida'!AB342</f>
        <v>0</v>
      </c>
      <c r="AC342" s="10" t="str">
        <f t="shared" si="34"/>
        <v>Piura</v>
      </c>
    </row>
    <row r="343" spans="2:29" s="18" customFormat="1" x14ac:dyDescent="0.15">
      <c r="B343" s="9">
        <f t="shared" si="35"/>
        <v>337</v>
      </c>
      <c r="C343" s="9" t="s">
        <v>1978</v>
      </c>
      <c r="D343" s="10" t="str">
        <f t="shared" si="33"/>
        <v>Olmos</v>
      </c>
      <c r="E343" s="10" t="str">
        <f t="shared" si="33"/>
        <v>Dv. Olmos</v>
      </c>
      <c r="F343" s="10" t="str">
        <f t="shared" si="33"/>
        <v>Lím. Dep. Lambayeque/Piura</v>
      </c>
      <c r="G343" s="9" t="str">
        <f t="shared" si="33"/>
        <v>PE1NJ</v>
      </c>
      <c r="H343" s="11">
        <f t="shared" si="32"/>
        <v>1506</v>
      </c>
      <c r="I343" s="12">
        <f>'IMD 2016 - Entrada'!I343+'IMD 2016 - Salida'!I343</f>
        <v>113</v>
      </c>
      <c r="J343" s="12">
        <f>'IMD 2016 - Entrada'!J343+'IMD 2016 - Salida'!J343</f>
        <v>272</v>
      </c>
      <c r="K343" s="12">
        <f>'IMD 2016 - Entrada'!K343+'IMD 2016 - Salida'!K343</f>
        <v>374</v>
      </c>
      <c r="L343" s="12">
        <f>'IMD 2016 - Entrada'!L343+'IMD 2016 - Salida'!L343</f>
        <v>40</v>
      </c>
      <c r="M343" s="12">
        <f>'IMD 2016 - Entrada'!M343+'IMD 2016 - Salida'!M343</f>
        <v>247</v>
      </c>
      <c r="N343" s="12">
        <f>'IMD 2016 - Entrada'!N343+'IMD 2016 - Salida'!N343</f>
        <v>14</v>
      </c>
      <c r="O343" s="12">
        <f>'IMD 2016 - Entrada'!O343+'IMD 2016 - Salida'!O343</f>
        <v>10</v>
      </c>
      <c r="P343" s="12">
        <f>'IMD 2016 - Entrada'!P343+'IMD 2016 - Salida'!P343</f>
        <v>10</v>
      </c>
      <c r="Q343" s="12">
        <f>'IMD 2016 - Entrada'!Q343+'IMD 2016 - Salida'!Q343</f>
        <v>195</v>
      </c>
      <c r="R343" s="12">
        <f>'IMD 2016 - Entrada'!R343+'IMD 2016 - Salida'!R343</f>
        <v>40</v>
      </c>
      <c r="S343" s="12">
        <f>'IMD 2016 - Entrada'!S343+'IMD 2016 - Salida'!S343</f>
        <v>11</v>
      </c>
      <c r="T343" s="12">
        <f>'IMD 2016 - Entrada'!T343+'IMD 2016 - Salida'!T343</f>
        <v>0</v>
      </c>
      <c r="U343" s="12">
        <f>'IMD 2016 - Entrada'!U343+'IMD 2016 - Salida'!U343</f>
        <v>1</v>
      </c>
      <c r="V343" s="12">
        <f>'IMD 2016 - Entrada'!V343+'IMD 2016 - Salida'!V343</f>
        <v>7</v>
      </c>
      <c r="W343" s="12">
        <f>'IMD 2016 - Entrada'!W343+'IMD 2016 - Salida'!W343</f>
        <v>163</v>
      </c>
      <c r="X343" s="12">
        <f>'IMD 2016 - Entrada'!X343+'IMD 2016 - Salida'!X343</f>
        <v>2</v>
      </c>
      <c r="Y343" s="12">
        <f>'IMD 2016 - Entrada'!Y343+'IMD 2016 - Salida'!Y343</f>
        <v>2</v>
      </c>
      <c r="Z343" s="12">
        <f>'IMD 2016 - Entrada'!Z343+'IMD 2016 - Salida'!Z343</f>
        <v>3</v>
      </c>
      <c r="AA343" s="12">
        <f>'IMD 2016 - Entrada'!AA343+'IMD 2016 - Salida'!AA343</f>
        <v>2</v>
      </c>
      <c r="AB343" s="12">
        <f>'IMD 2016 - Entrada'!AB343+'IMD 2016 - Salida'!AB343</f>
        <v>0</v>
      </c>
      <c r="AC343" s="10" t="str">
        <f t="shared" si="34"/>
        <v>Lambayeque</v>
      </c>
    </row>
    <row r="344" spans="2:29" s="18" customFormat="1" x14ac:dyDescent="0.15">
      <c r="B344" s="9">
        <f t="shared" si="35"/>
        <v>338</v>
      </c>
      <c r="C344" s="9" t="s">
        <v>1983</v>
      </c>
      <c r="D344" s="10" t="str">
        <f t="shared" si="33"/>
        <v>Paredones</v>
      </c>
      <c r="E344" s="10" t="str">
        <f t="shared" si="33"/>
        <v>Mocce (PE-01N/PE-1NK)</v>
      </c>
      <c r="F344" s="10" t="str">
        <f t="shared" si="33"/>
        <v>Mórrope (PE-01N/LA-104)</v>
      </c>
      <c r="G344" s="9" t="str">
        <f t="shared" si="33"/>
        <v>PE01N</v>
      </c>
      <c r="H344" s="11">
        <f t="shared" si="32"/>
        <v>4548</v>
      </c>
      <c r="I344" s="12">
        <f>'IMD 2016 - Entrada'!I344+'IMD 2016 - Salida'!I344</f>
        <v>743</v>
      </c>
      <c r="J344" s="12">
        <f>'IMD 2016 - Entrada'!J344+'IMD 2016 - Salida'!J344</f>
        <v>427</v>
      </c>
      <c r="K344" s="12">
        <f>'IMD 2016 - Entrada'!K344+'IMD 2016 - Salida'!K344</f>
        <v>618</v>
      </c>
      <c r="L344" s="12">
        <f>'IMD 2016 - Entrada'!L344+'IMD 2016 - Salida'!L344</f>
        <v>124</v>
      </c>
      <c r="M344" s="12">
        <f>'IMD 2016 - Entrada'!M344+'IMD 2016 - Salida'!M344</f>
        <v>702</v>
      </c>
      <c r="N344" s="12">
        <f>'IMD 2016 - Entrada'!N344+'IMD 2016 - Salida'!N344</f>
        <v>25</v>
      </c>
      <c r="O344" s="12">
        <f>'IMD 2016 - Entrada'!O344+'IMD 2016 - Salida'!O344</f>
        <v>49</v>
      </c>
      <c r="P344" s="12">
        <f>'IMD 2016 - Entrada'!P344+'IMD 2016 - Salida'!P344</f>
        <v>368</v>
      </c>
      <c r="Q344" s="12">
        <f>'IMD 2016 - Entrada'!Q344+'IMD 2016 - Salida'!Q344</f>
        <v>352</v>
      </c>
      <c r="R344" s="12">
        <f>'IMD 2016 - Entrada'!R344+'IMD 2016 - Salida'!R344</f>
        <v>195</v>
      </c>
      <c r="S344" s="12">
        <f>'IMD 2016 - Entrada'!S344+'IMD 2016 - Salida'!S344</f>
        <v>100</v>
      </c>
      <c r="T344" s="12">
        <f>'IMD 2016 - Entrada'!T344+'IMD 2016 - Salida'!T344</f>
        <v>32</v>
      </c>
      <c r="U344" s="12">
        <f>'IMD 2016 - Entrada'!U344+'IMD 2016 - Salida'!U344</f>
        <v>44</v>
      </c>
      <c r="V344" s="12">
        <f>'IMD 2016 - Entrada'!V344+'IMD 2016 - Salida'!V344</f>
        <v>43</v>
      </c>
      <c r="W344" s="12">
        <f>'IMD 2016 - Entrada'!W344+'IMD 2016 - Salida'!W344</f>
        <v>659</v>
      </c>
      <c r="X344" s="12">
        <f>'IMD 2016 - Entrada'!X344+'IMD 2016 - Salida'!X344</f>
        <v>11</v>
      </c>
      <c r="Y344" s="12">
        <f>'IMD 2016 - Entrada'!Y344+'IMD 2016 - Salida'!Y344</f>
        <v>14</v>
      </c>
      <c r="Z344" s="12">
        <f>'IMD 2016 - Entrada'!Z344+'IMD 2016 - Salida'!Z344</f>
        <v>22</v>
      </c>
      <c r="AA344" s="12">
        <f>'IMD 2016 - Entrada'!AA344+'IMD 2016 - Salida'!AA344</f>
        <v>20</v>
      </c>
      <c r="AB344" s="12">
        <f>'IMD 2016 - Entrada'!AB344+'IMD 2016 - Salida'!AB344</f>
        <v>0</v>
      </c>
      <c r="AC344" s="10" t="str">
        <f t="shared" si="34"/>
        <v>Lambayeque</v>
      </c>
    </row>
    <row r="345" spans="2:29" s="18" customFormat="1" x14ac:dyDescent="0.15">
      <c r="B345" s="9">
        <f t="shared" si="35"/>
        <v>339</v>
      </c>
      <c r="C345" s="9" t="s">
        <v>1987</v>
      </c>
      <c r="D345" s="10" t="str">
        <f t="shared" si="33"/>
        <v>Pacora</v>
      </c>
      <c r="E345" s="10" t="str">
        <f t="shared" si="33"/>
        <v>Dv. Ferreñafe</v>
      </c>
      <c r="F345" s="10" t="str">
        <f t="shared" si="33"/>
        <v>Dv. Motupe</v>
      </c>
      <c r="G345" s="9" t="str">
        <f t="shared" si="33"/>
        <v>PE1NJ</v>
      </c>
      <c r="H345" s="11">
        <f t="shared" si="32"/>
        <v>2525</v>
      </c>
      <c r="I345" s="12">
        <f>'IMD 2016 - Entrada'!I345+'IMD 2016 - Salida'!I345</f>
        <v>249</v>
      </c>
      <c r="J345" s="12">
        <f>'IMD 2016 - Entrada'!J345+'IMD 2016 - Salida'!J345</f>
        <v>126</v>
      </c>
      <c r="K345" s="12">
        <f>'IMD 2016 - Entrada'!K345+'IMD 2016 - Salida'!K345</f>
        <v>352</v>
      </c>
      <c r="L345" s="12">
        <f>'IMD 2016 - Entrada'!L345+'IMD 2016 - Salida'!L345</f>
        <v>105</v>
      </c>
      <c r="M345" s="12">
        <f>'IMD 2016 - Entrada'!M345+'IMD 2016 - Salida'!M345</f>
        <v>695</v>
      </c>
      <c r="N345" s="12">
        <f>'IMD 2016 - Entrada'!N345+'IMD 2016 - Salida'!N345</f>
        <v>4</v>
      </c>
      <c r="O345" s="12">
        <f>'IMD 2016 - Entrada'!O345+'IMD 2016 - Salida'!O345</f>
        <v>37</v>
      </c>
      <c r="P345" s="12">
        <f>'IMD 2016 - Entrada'!P345+'IMD 2016 - Salida'!P345</f>
        <v>170</v>
      </c>
      <c r="Q345" s="12">
        <f>'IMD 2016 - Entrada'!Q345+'IMD 2016 - Salida'!Q345</f>
        <v>323</v>
      </c>
      <c r="R345" s="12">
        <f>'IMD 2016 - Entrada'!R345+'IMD 2016 - Salida'!R345</f>
        <v>135</v>
      </c>
      <c r="S345" s="12">
        <f>'IMD 2016 - Entrada'!S345+'IMD 2016 - Salida'!S345</f>
        <v>30</v>
      </c>
      <c r="T345" s="12">
        <f>'IMD 2016 - Entrada'!T345+'IMD 2016 - Salida'!T345</f>
        <v>6</v>
      </c>
      <c r="U345" s="12">
        <f>'IMD 2016 - Entrada'!U345+'IMD 2016 - Salida'!U345</f>
        <v>13</v>
      </c>
      <c r="V345" s="12">
        <f>'IMD 2016 - Entrada'!V345+'IMD 2016 - Salida'!V345</f>
        <v>20</v>
      </c>
      <c r="W345" s="12">
        <f>'IMD 2016 - Entrada'!W345+'IMD 2016 - Salida'!W345</f>
        <v>222</v>
      </c>
      <c r="X345" s="12">
        <f>'IMD 2016 - Entrada'!X345+'IMD 2016 - Salida'!X345</f>
        <v>2</v>
      </c>
      <c r="Y345" s="12">
        <f>'IMD 2016 - Entrada'!Y345+'IMD 2016 - Salida'!Y345</f>
        <v>3</v>
      </c>
      <c r="Z345" s="12">
        <f>'IMD 2016 - Entrada'!Z345+'IMD 2016 - Salida'!Z345</f>
        <v>14</v>
      </c>
      <c r="AA345" s="12">
        <f>'IMD 2016 - Entrada'!AA345+'IMD 2016 - Salida'!AA345</f>
        <v>19</v>
      </c>
      <c r="AB345" s="12">
        <f>'IMD 2016 - Entrada'!AB345+'IMD 2016 - Salida'!AB345</f>
        <v>0</v>
      </c>
      <c r="AC345" s="10" t="str">
        <f t="shared" si="34"/>
        <v>Lambayeque</v>
      </c>
    </row>
    <row r="346" spans="2:29" s="18" customFormat="1" x14ac:dyDescent="0.15">
      <c r="B346" s="9">
        <f t="shared" si="35"/>
        <v>340</v>
      </c>
      <c r="C346" s="9" t="s">
        <v>1990</v>
      </c>
      <c r="D346" s="10" t="str">
        <f t="shared" si="33"/>
        <v>Mochumi</v>
      </c>
      <c r="E346" s="10" t="str">
        <f t="shared" si="33"/>
        <v>Mocce (PE-01N/PE-1NK)</v>
      </c>
      <c r="F346" s="10" t="str">
        <f t="shared" si="33"/>
        <v>Dv. Ferreñafe</v>
      </c>
      <c r="G346" s="9" t="str">
        <f t="shared" si="33"/>
        <v>PE1NJ</v>
      </c>
      <c r="H346" s="11">
        <f t="shared" si="32"/>
        <v>6172</v>
      </c>
      <c r="I346" s="12">
        <f>'IMD 2016 - Entrada'!I346+'IMD 2016 - Salida'!I346</f>
        <v>1100</v>
      </c>
      <c r="J346" s="12">
        <f>'IMD 2016 - Entrada'!J346+'IMD 2016 - Salida'!J346</f>
        <v>180</v>
      </c>
      <c r="K346" s="12">
        <f>'IMD 2016 - Entrada'!K346+'IMD 2016 - Salida'!K346</f>
        <v>869</v>
      </c>
      <c r="L346" s="12">
        <f>'IMD 2016 - Entrada'!L346+'IMD 2016 - Salida'!L346</f>
        <v>136</v>
      </c>
      <c r="M346" s="12">
        <f>'IMD 2016 - Entrada'!M346+'IMD 2016 - Salida'!M346</f>
        <v>2531</v>
      </c>
      <c r="N346" s="12">
        <f>'IMD 2016 - Entrada'!N346+'IMD 2016 - Salida'!N346</f>
        <v>29</v>
      </c>
      <c r="O346" s="12">
        <f>'IMD 2016 - Entrada'!O346+'IMD 2016 - Salida'!O346</f>
        <v>75</v>
      </c>
      <c r="P346" s="12">
        <f>'IMD 2016 - Entrada'!P346+'IMD 2016 - Salida'!P346</f>
        <v>192</v>
      </c>
      <c r="Q346" s="12">
        <f>'IMD 2016 - Entrada'!Q346+'IMD 2016 - Salida'!Q346</f>
        <v>535</v>
      </c>
      <c r="R346" s="12">
        <f>'IMD 2016 - Entrada'!R346+'IMD 2016 - Salida'!R346</f>
        <v>174</v>
      </c>
      <c r="S346" s="12">
        <f>'IMD 2016 - Entrada'!S346+'IMD 2016 - Salida'!S346</f>
        <v>37</v>
      </c>
      <c r="T346" s="12">
        <f>'IMD 2016 - Entrada'!T346+'IMD 2016 - Salida'!T346</f>
        <v>4</v>
      </c>
      <c r="U346" s="12">
        <f>'IMD 2016 - Entrada'!U346+'IMD 2016 - Salida'!U346</f>
        <v>6</v>
      </c>
      <c r="V346" s="12">
        <f>'IMD 2016 - Entrada'!V346+'IMD 2016 - Salida'!V346</f>
        <v>27</v>
      </c>
      <c r="W346" s="12">
        <f>'IMD 2016 - Entrada'!W346+'IMD 2016 - Salida'!W346</f>
        <v>239</v>
      </c>
      <c r="X346" s="12">
        <f>'IMD 2016 - Entrada'!X346+'IMD 2016 - Salida'!X346</f>
        <v>2</v>
      </c>
      <c r="Y346" s="12">
        <f>'IMD 2016 - Entrada'!Y346+'IMD 2016 - Salida'!Y346</f>
        <v>2</v>
      </c>
      <c r="Z346" s="12">
        <f>'IMD 2016 - Entrada'!Z346+'IMD 2016 - Salida'!Z346</f>
        <v>11</v>
      </c>
      <c r="AA346" s="12">
        <f>'IMD 2016 - Entrada'!AA346+'IMD 2016 - Salida'!AA346</f>
        <v>23</v>
      </c>
      <c r="AB346" s="12">
        <f>'IMD 2016 - Entrada'!AB346+'IMD 2016 - Salida'!AB346</f>
        <v>0</v>
      </c>
      <c r="AC346" s="10" t="str">
        <f t="shared" si="34"/>
        <v>Lambayeque</v>
      </c>
    </row>
    <row r="347" spans="2:29" s="18" customFormat="1" x14ac:dyDescent="0.15">
      <c r="B347" s="9">
        <f t="shared" si="35"/>
        <v>341</v>
      </c>
      <c r="C347" s="9" t="s">
        <v>1994</v>
      </c>
      <c r="D347" s="10" t="str">
        <f t="shared" ref="D347:G366" si="36">VLOOKUP($C347,Estaciones_2016,D$586,0)</f>
        <v>Santo Tomás</v>
      </c>
      <c r="E347" s="10" t="str">
        <f t="shared" si="36"/>
        <v>Lambayeque Acceso Sur</v>
      </c>
      <c r="F347" s="10" t="str">
        <f t="shared" si="36"/>
        <v>Lambayeque Acceso Norte</v>
      </c>
      <c r="G347" s="9" t="str">
        <f t="shared" si="36"/>
        <v>PE01N</v>
      </c>
      <c r="H347" s="11">
        <f t="shared" si="32"/>
        <v>26038</v>
      </c>
      <c r="I347" s="12">
        <f>'IMD 2016 - Entrada'!I347+'IMD 2016 - Salida'!I347</f>
        <v>10944</v>
      </c>
      <c r="J347" s="12">
        <f>'IMD 2016 - Entrada'!J347+'IMD 2016 - Salida'!J347</f>
        <v>844</v>
      </c>
      <c r="K347" s="12">
        <f>'IMD 2016 - Entrada'!K347+'IMD 2016 - Salida'!K347</f>
        <v>2476</v>
      </c>
      <c r="L347" s="12">
        <f>'IMD 2016 - Entrada'!L347+'IMD 2016 - Salida'!L347</f>
        <v>1418</v>
      </c>
      <c r="M347" s="12">
        <f>'IMD 2016 - Entrada'!M347+'IMD 2016 - Salida'!M347</f>
        <v>5737</v>
      </c>
      <c r="N347" s="12">
        <f>'IMD 2016 - Entrada'!N347+'IMD 2016 - Salida'!N347</f>
        <v>247</v>
      </c>
      <c r="O347" s="12">
        <f>'IMD 2016 - Entrada'!O347+'IMD 2016 - Salida'!O347</f>
        <v>285</v>
      </c>
      <c r="P347" s="12">
        <f>'IMD 2016 - Entrada'!P347+'IMD 2016 - Salida'!P347</f>
        <v>601</v>
      </c>
      <c r="Q347" s="12">
        <f>'IMD 2016 - Entrada'!Q347+'IMD 2016 - Salida'!Q347</f>
        <v>1380</v>
      </c>
      <c r="R347" s="12">
        <f>'IMD 2016 - Entrada'!R347+'IMD 2016 - Salida'!R347</f>
        <v>550</v>
      </c>
      <c r="S347" s="12">
        <f>'IMD 2016 - Entrada'!S347+'IMD 2016 - Salida'!S347</f>
        <v>156</v>
      </c>
      <c r="T347" s="12">
        <f>'IMD 2016 - Entrada'!T347+'IMD 2016 - Salida'!T347</f>
        <v>39</v>
      </c>
      <c r="U347" s="12">
        <f>'IMD 2016 - Entrada'!U347+'IMD 2016 - Salida'!U347</f>
        <v>48</v>
      </c>
      <c r="V347" s="12">
        <f>'IMD 2016 - Entrada'!V347+'IMD 2016 - Salida'!V347</f>
        <v>110</v>
      </c>
      <c r="W347" s="12">
        <f>'IMD 2016 - Entrada'!W347+'IMD 2016 - Salida'!W347</f>
        <v>1004</v>
      </c>
      <c r="X347" s="12">
        <f>'IMD 2016 - Entrada'!X347+'IMD 2016 - Salida'!X347</f>
        <v>27</v>
      </c>
      <c r="Y347" s="12">
        <f>'IMD 2016 - Entrada'!Y347+'IMD 2016 - Salida'!Y347</f>
        <v>28</v>
      </c>
      <c r="Z347" s="12">
        <f>'IMD 2016 - Entrada'!Z347+'IMD 2016 - Salida'!Z347</f>
        <v>66</v>
      </c>
      <c r="AA347" s="12">
        <f>'IMD 2016 - Entrada'!AA347+'IMD 2016 - Salida'!AA347</f>
        <v>78</v>
      </c>
      <c r="AB347" s="12">
        <f>'IMD 2016 - Entrada'!AB347+'IMD 2016 - Salida'!AB347</f>
        <v>0</v>
      </c>
      <c r="AC347" s="10" t="str">
        <f t="shared" si="34"/>
        <v>Lambayeque</v>
      </c>
    </row>
    <row r="348" spans="2:29" s="18" customFormat="1" x14ac:dyDescent="0.15">
      <c r="B348" s="9">
        <f t="shared" si="35"/>
        <v>342</v>
      </c>
      <c r="C348" s="9" t="s">
        <v>1999</v>
      </c>
      <c r="D348" s="10" t="str">
        <f t="shared" si="36"/>
        <v>Patapo</v>
      </c>
      <c r="E348" s="10" t="str">
        <f t="shared" si="36"/>
        <v>Cuculí</v>
      </c>
      <c r="F348" s="10" t="str">
        <f t="shared" si="36"/>
        <v>Chongoyape</v>
      </c>
      <c r="G348" s="9" t="str">
        <f t="shared" si="36"/>
        <v>PE06A</v>
      </c>
      <c r="H348" s="11">
        <f t="shared" si="32"/>
        <v>1220</v>
      </c>
      <c r="I348" s="12">
        <f>'IMD 2016 - Entrada'!I348+'IMD 2016 - Salida'!I348</f>
        <v>195</v>
      </c>
      <c r="J348" s="12">
        <f>'IMD 2016 - Entrada'!J348+'IMD 2016 - Salida'!J348</f>
        <v>39</v>
      </c>
      <c r="K348" s="12">
        <f>'IMD 2016 - Entrada'!K348+'IMD 2016 - Salida'!K348</f>
        <v>219</v>
      </c>
      <c r="L348" s="12">
        <f>'IMD 2016 - Entrada'!L348+'IMD 2016 - Salida'!L348</f>
        <v>38</v>
      </c>
      <c r="M348" s="12">
        <f>'IMD 2016 - Entrada'!M348+'IMD 2016 - Salida'!M348</f>
        <v>309</v>
      </c>
      <c r="N348" s="12">
        <f>'IMD 2016 - Entrada'!N348+'IMD 2016 - Salida'!N348</f>
        <v>62</v>
      </c>
      <c r="O348" s="12">
        <f>'IMD 2016 - Entrada'!O348+'IMD 2016 - Salida'!O348</f>
        <v>78</v>
      </c>
      <c r="P348" s="12">
        <f>'IMD 2016 - Entrada'!P348+'IMD 2016 - Salida'!P348</f>
        <v>16</v>
      </c>
      <c r="Q348" s="12">
        <f>'IMD 2016 - Entrada'!Q348+'IMD 2016 - Salida'!Q348</f>
        <v>192</v>
      </c>
      <c r="R348" s="12">
        <f>'IMD 2016 - Entrada'!R348+'IMD 2016 - Salida'!R348</f>
        <v>48</v>
      </c>
      <c r="S348" s="12">
        <f>'IMD 2016 - Entrada'!S348+'IMD 2016 - Salida'!S348</f>
        <v>3</v>
      </c>
      <c r="T348" s="12">
        <f>'IMD 2016 - Entrada'!T348+'IMD 2016 - Salida'!T348</f>
        <v>1</v>
      </c>
      <c r="U348" s="12">
        <f>'IMD 2016 - Entrada'!U348+'IMD 2016 - Salida'!U348</f>
        <v>2</v>
      </c>
      <c r="V348" s="12">
        <f>'IMD 2016 - Entrada'!V348+'IMD 2016 - Salida'!V348</f>
        <v>2</v>
      </c>
      <c r="W348" s="12">
        <f>'IMD 2016 - Entrada'!W348+'IMD 2016 - Salida'!W348</f>
        <v>9</v>
      </c>
      <c r="X348" s="12">
        <f>'IMD 2016 - Entrada'!X348+'IMD 2016 - Salida'!X348</f>
        <v>1</v>
      </c>
      <c r="Y348" s="12">
        <f>'IMD 2016 - Entrada'!Y348+'IMD 2016 - Salida'!Y348</f>
        <v>0</v>
      </c>
      <c r="Z348" s="12">
        <f>'IMD 2016 - Entrada'!Z348+'IMD 2016 - Salida'!Z348</f>
        <v>0</v>
      </c>
      <c r="AA348" s="12">
        <f>'IMD 2016 - Entrada'!AA348+'IMD 2016 - Salida'!AA348</f>
        <v>6</v>
      </c>
      <c r="AB348" s="12">
        <f>'IMD 2016 - Entrada'!AB348+'IMD 2016 - Salida'!AB348</f>
        <v>0</v>
      </c>
      <c r="AC348" s="10" t="str">
        <f t="shared" si="34"/>
        <v>Lambayeque</v>
      </c>
    </row>
    <row r="349" spans="2:29" s="18" customFormat="1" x14ac:dyDescent="0.15">
      <c r="B349" s="9">
        <f t="shared" si="35"/>
        <v>343</v>
      </c>
      <c r="C349" s="9" t="s">
        <v>2003</v>
      </c>
      <c r="D349" s="10" t="str">
        <f t="shared" si="36"/>
        <v>Pto. Eten</v>
      </c>
      <c r="E349" s="10" t="str">
        <f t="shared" si="36"/>
        <v>Nuevo Mocupe (PE-01N/LA-114)</v>
      </c>
      <c r="F349" s="10" t="str">
        <f t="shared" si="36"/>
        <v>Dv. Pto Eten (PE-01N/LA-110)</v>
      </c>
      <c r="G349" s="9" t="str">
        <f t="shared" si="36"/>
        <v>PE01N</v>
      </c>
      <c r="H349" s="11">
        <f t="shared" si="32"/>
        <v>6728</v>
      </c>
      <c r="I349" s="12">
        <f>'IMD 2016 - Entrada'!I349+'IMD 2016 - Salida'!I349</f>
        <v>1221</v>
      </c>
      <c r="J349" s="12">
        <f>'IMD 2016 - Entrada'!J349+'IMD 2016 - Salida'!J349</f>
        <v>278</v>
      </c>
      <c r="K349" s="12">
        <f>'IMD 2016 - Entrada'!K349+'IMD 2016 - Salida'!K349</f>
        <v>740</v>
      </c>
      <c r="L349" s="12">
        <f>'IMD 2016 - Entrada'!L349+'IMD 2016 - Salida'!L349</f>
        <v>434</v>
      </c>
      <c r="M349" s="12">
        <f>'IMD 2016 - Entrada'!M349+'IMD 2016 - Salida'!M349</f>
        <v>902</v>
      </c>
      <c r="N349" s="12">
        <f>'IMD 2016 - Entrada'!N349+'IMD 2016 - Salida'!N349</f>
        <v>40</v>
      </c>
      <c r="O349" s="12">
        <f>'IMD 2016 - Entrada'!O349+'IMD 2016 - Salida'!O349</f>
        <v>167</v>
      </c>
      <c r="P349" s="12">
        <f>'IMD 2016 - Entrada'!P349+'IMD 2016 - Salida'!P349</f>
        <v>643</v>
      </c>
      <c r="Q349" s="12">
        <f>'IMD 2016 - Entrada'!Q349+'IMD 2016 - Salida'!Q349</f>
        <v>675</v>
      </c>
      <c r="R349" s="12">
        <f>'IMD 2016 - Entrada'!R349+'IMD 2016 - Salida'!R349</f>
        <v>328</v>
      </c>
      <c r="S349" s="12">
        <f>'IMD 2016 - Entrada'!S349+'IMD 2016 - Salida'!S349</f>
        <v>121</v>
      </c>
      <c r="T349" s="12">
        <f>'IMD 2016 - Entrada'!T349+'IMD 2016 - Salida'!T349</f>
        <v>19</v>
      </c>
      <c r="U349" s="12">
        <f>'IMD 2016 - Entrada'!U349+'IMD 2016 - Salida'!U349</f>
        <v>24</v>
      </c>
      <c r="V349" s="12">
        <f>'IMD 2016 - Entrada'!V349+'IMD 2016 - Salida'!V349</f>
        <v>119</v>
      </c>
      <c r="W349" s="12">
        <f>'IMD 2016 - Entrada'!W349+'IMD 2016 - Salida'!W349</f>
        <v>887</v>
      </c>
      <c r="X349" s="12">
        <f>'IMD 2016 - Entrada'!X349+'IMD 2016 - Salida'!X349</f>
        <v>8</v>
      </c>
      <c r="Y349" s="12">
        <f>'IMD 2016 - Entrada'!Y349+'IMD 2016 - Salida'!Y349</f>
        <v>22</v>
      </c>
      <c r="Z349" s="12">
        <f>'IMD 2016 - Entrada'!Z349+'IMD 2016 - Salida'!Z349</f>
        <v>42</v>
      </c>
      <c r="AA349" s="12">
        <f>'IMD 2016 - Entrada'!AA349+'IMD 2016 - Salida'!AA349</f>
        <v>58</v>
      </c>
      <c r="AB349" s="12">
        <f>'IMD 2016 - Entrada'!AB349+'IMD 2016 - Salida'!AB349</f>
        <v>0</v>
      </c>
      <c r="AC349" s="10" t="str">
        <f t="shared" si="34"/>
        <v>Lambayeque</v>
      </c>
    </row>
    <row r="350" spans="2:29" s="18" customFormat="1" x14ac:dyDescent="0.15">
      <c r="B350" s="9">
        <f t="shared" si="35"/>
        <v>344</v>
      </c>
      <c r="C350" s="9" t="s">
        <v>2008</v>
      </c>
      <c r="D350" s="10" t="str">
        <f t="shared" si="36"/>
        <v>Oyotún</v>
      </c>
      <c r="E350" s="10" t="str">
        <f t="shared" si="36"/>
        <v>Nueva Arica</v>
      </c>
      <c r="F350" s="10" t="str">
        <f t="shared" si="36"/>
        <v>Oyotún</v>
      </c>
      <c r="G350" s="9" t="str">
        <f t="shared" si="36"/>
        <v>PE1NI</v>
      </c>
      <c r="H350" s="11">
        <f t="shared" si="32"/>
        <v>482</v>
      </c>
      <c r="I350" s="12">
        <f>'IMD 2016 - Entrada'!I350+'IMD 2016 - Salida'!I350</f>
        <v>147</v>
      </c>
      <c r="J350" s="12">
        <f>'IMD 2016 - Entrada'!J350+'IMD 2016 - Salida'!J350</f>
        <v>15</v>
      </c>
      <c r="K350" s="12">
        <f>'IMD 2016 - Entrada'!K350+'IMD 2016 - Salida'!K350</f>
        <v>78</v>
      </c>
      <c r="L350" s="12">
        <f>'IMD 2016 - Entrada'!L350+'IMD 2016 - Salida'!L350</f>
        <v>13</v>
      </c>
      <c r="M350" s="12">
        <f>'IMD 2016 - Entrada'!M350+'IMD 2016 - Salida'!M350</f>
        <v>118</v>
      </c>
      <c r="N350" s="12">
        <f>'IMD 2016 - Entrada'!N350+'IMD 2016 - Salida'!N350</f>
        <v>6</v>
      </c>
      <c r="O350" s="12">
        <f>'IMD 2016 - Entrada'!O350+'IMD 2016 - Salida'!O350</f>
        <v>9</v>
      </c>
      <c r="P350" s="12">
        <f>'IMD 2016 - Entrada'!P350+'IMD 2016 - Salida'!P350</f>
        <v>2</v>
      </c>
      <c r="Q350" s="12">
        <f>'IMD 2016 - Entrada'!Q350+'IMD 2016 - Salida'!Q350</f>
        <v>38</v>
      </c>
      <c r="R350" s="12">
        <f>'IMD 2016 - Entrada'!R350+'IMD 2016 - Salida'!R350</f>
        <v>49</v>
      </c>
      <c r="S350" s="12">
        <f>'IMD 2016 - Entrada'!S350+'IMD 2016 - Salida'!S350</f>
        <v>3</v>
      </c>
      <c r="T350" s="12">
        <f>'IMD 2016 - Entrada'!T350+'IMD 2016 - Salida'!T350</f>
        <v>1</v>
      </c>
      <c r="U350" s="12">
        <f>'IMD 2016 - Entrada'!U350+'IMD 2016 - Salida'!U350</f>
        <v>1</v>
      </c>
      <c r="V350" s="12">
        <f>'IMD 2016 - Entrada'!V350+'IMD 2016 - Salida'!V350</f>
        <v>0</v>
      </c>
      <c r="W350" s="12">
        <f>'IMD 2016 - Entrada'!W350+'IMD 2016 - Salida'!W350</f>
        <v>2</v>
      </c>
      <c r="X350" s="12">
        <f>'IMD 2016 - Entrada'!X350+'IMD 2016 - Salida'!X350</f>
        <v>0</v>
      </c>
      <c r="Y350" s="12">
        <f>'IMD 2016 - Entrada'!Y350+'IMD 2016 - Salida'!Y350</f>
        <v>0</v>
      </c>
      <c r="Z350" s="12">
        <f>'IMD 2016 - Entrada'!Z350+'IMD 2016 - Salida'!Z350</f>
        <v>0</v>
      </c>
      <c r="AA350" s="12">
        <f>'IMD 2016 - Entrada'!AA350+'IMD 2016 - Salida'!AA350</f>
        <v>0</v>
      </c>
      <c r="AB350" s="12">
        <f>'IMD 2016 - Entrada'!AB350+'IMD 2016 - Salida'!AB350</f>
        <v>0</v>
      </c>
      <c r="AC350" s="10" t="str">
        <f t="shared" si="34"/>
        <v>Lambayeque</v>
      </c>
    </row>
    <row r="351" spans="2:29" s="18" customFormat="1" x14ac:dyDescent="0.15">
      <c r="B351" s="9">
        <f t="shared" si="35"/>
        <v>345</v>
      </c>
      <c r="C351" s="9" t="s">
        <v>2012</v>
      </c>
      <c r="D351" s="10" t="str">
        <f t="shared" si="36"/>
        <v>Pacanguilla</v>
      </c>
      <c r="E351" s="10" t="str">
        <f t="shared" si="36"/>
        <v>Emp. PE-01N/PE-1NI</v>
      </c>
      <c r="F351" s="10" t="str">
        <f t="shared" si="36"/>
        <v>Lím. Dep. La Libertad/Lambayeque_x000D_</v>
      </c>
      <c r="G351" s="9" t="str">
        <f t="shared" si="36"/>
        <v>PE01N</v>
      </c>
      <c r="H351" s="11">
        <f t="shared" si="32"/>
        <v>4700</v>
      </c>
      <c r="I351" s="12">
        <f>'IMD 2016 - Entrada'!I351+'IMD 2016 - Salida'!I351</f>
        <v>679</v>
      </c>
      <c r="J351" s="12">
        <f>'IMD 2016 - Entrada'!J351+'IMD 2016 - Salida'!J351</f>
        <v>177</v>
      </c>
      <c r="K351" s="12">
        <f>'IMD 2016 - Entrada'!K351+'IMD 2016 - Salida'!K351</f>
        <v>608</v>
      </c>
      <c r="L351" s="12">
        <f>'IMD 2016 - Entrada'!L351+'IMD 2016 - Salida'!L351</f>
        <v>340</v>
      </c>
      <c r="M351" s="12">
        <f>'IMD 2016 - Entrada'!M351+'IMD 2016 - Salida'!M351</f>
        <v>327</v>
      </c>
      <c r="N351" s="12">
        <f>'IMD 2016 - Entrada'!N351+'IMD 2016 - Salida'!N351</f>
        <v>26</v>
      </c>
      <c r="O351" s="12">
        <f>'IMD 2016 - Entrada'!O351+'IMD 2016 - Salida'!O351</f>
        <v>131</v>
      </c>
      <c r="P351" s="12">
        <f>'IMD 2016 - Entrada'!P351+'IMD 2016 - Salida'!P351</f>
        <v>593</v>
      </c>
      <c r="Q351" s="12">
        <f>'IMD 2016 - Entrada'!Q351+'IMD 2016 - Salida'!Q351</f>
        <v>445</v>
      </c>
      <c r="R351" s="12">
        <f>'IMD 2016 - Entrada'!R351+'IMD 2016 - Salida'!R351</f>
        <v>290</v>
      </c>
      <c r="S351" s="12">
        <f>'IMD 2016 - Entrada'!S351+'IMD 2016 - Salida'!S351</f>
        <v>75</v>
      </c>
      <c r="T351" s="12">
        <f>'IMD 2016 - Entrada'!T351+'IMD 2016 - Salida'!T351</f>
        <v>12</v>
      </c>
      <c r="U351" s="12">
        <f>'IMD 2016 - Entrada'!U351+'IMD 2016 - Salida'!U351</f>
        <v>12</v>
      </c>
      <c r="V351" s="12">
        <f>'IMD 2016 - Entrada'!V351+'IMD 2016 - Salida'!V351</f>
        <v>99</v>
      </c>
      <c r="W351" s="12">
        <f>'IMD 2016 - Entrada'!W351+'IMD 2016 - Salida'!W351</f>
        <v>784</v>
      </c>
      <c r="X351" s="12">
        <f>'IMD 2016 - Entrada'!X351+'IMD 2016 - Salida'!X351</f>
        <v>10</v>
      </c>
      <c r="Y351" s="12">
        <f>'IMD 2016 - Entrada'!Y351+'IMD 2016 - Salida'!Y351</f>
        <v>2</v>
      </c>
      <c r="Z351" s="12">
        <f>'IMD 2016 - Entrada'!Z351+'IMD 2016 - Salida'!Z351</f>
        <v>61</v>
      </c>
      <c r="AA351" s="12">
        <f>'IMD 2016 - Entrada'!AA351+'IMD 2016 - Salida'!AA351</f>
        <v>29</v>
      </c>
      <c r="AB351" s="12">
        <f>'IMD 2016 - Entrada'!AB351+'IMD 2016 - Salida'!AB351</f>
        <v>0</v>
      </c>
      <c r="AC351" s="10" t="str">
        <f t="shared" si="34"/>
        <v>La Libertad</v>
      </c>
    </row>
    <row r="352" spans="2:29" s="18" customFormat="1" x14ac:dyDescent="0.15">
      <c r="B352" s="9">
        <f t="shared" si="35"/>
        <v>346</v>
      </c>
      <c r="C352" s="9" t="s">
        <v>2018</v>
      </c>
      <c r="D352" s="10" t="str">
        <f t="shared" si="36"/>
        <v>San Pedro de Lloc</v>
      </c>
      <c r="E352" s="10" t="str">
        <f t="shared" si="36"/>
        <v>San Pedro de Lloc</v>
      </c>
      <c r="F352" s="10" t="str">
        <f t="shared" si="36"/>
        <v>Pacasmayo AccesoSur</v>
      </c>
      <c r="G352" s="9" t="str">
        <f t="shared" si="36"/>
        <v>PE01N</v>
      </c>
      <c r="H352" s="11">
        <f t="shared" si="32"/>
        <v>9528</v>
      </c>
      <c r="I352" s="12">
        <f>'IMD 2016 - Entrada'!I352+'IMD 2016 - Salida'!I352</f>
        <v>2307</v>
      </c>
      <c r="J352" s="12">
        <f>'IMD 2016 - Entrada'!J352+'IMD 2016 - Salida'!J352</f>
        <v>1929</v>
      </c>
      <c r="K352" s="12">
        <f>'IMD 2016 - Entrada'!K352+'IMD 2016 - Salida'!K352</f>
        <v>1006</v>
      </c>
      <c r="L352" s="12">
        <f>'IMD 2016 - Entrada'!L352+'IMD 2016 - Salida'!L352</f>
        <v>512</v>
      </c>
      <c r="M352" s="12">
        <f>'IMD 2016 - Entrada'!M352+'IMD 2016 - Salida'!M352</f>
        <v>568</v>
      </c>
      <c r="N352" s="12">
        <f>'IMD 2016 - Entrada'!N352+'IMD 2016 - Salida'!N352</f>
        <v>106</v>
      </c>
      <c r="O352" s="12">
        <f>'IMD 2016 - Entrada'!O352+'IMD 2016 - Salida'!O352</f>
        <v>155</v>
      </c>
      <c r="P352" s="12">
        <f>'IMD 2016 - Entrada'!P352+'IMD 2016 - Salida'!P352</f>
        <v>643</v>
      </c>
      <c r="Q352" s="12">
        <f>'IMD 2016 - Entrada'!Q352+'IMD 2016 - Salida'!Q352</f>
        <v>569</v>
      </c>
      <c r="R352" s="12">
        <f>'IMD 2016 - Entrada'!R352+'IMD 2016 - Salida'!R352</f>
        <v>303</v>
      </c>
      <c r="S352" s="12">
        <f>'IMD 2016 - Entrada'!S352+'IMD 2016 - Salida'!S352</f>
        <v>82</v>
      </c>
      <c r="T352" s="12">
        <f>'IMD 2016 - Entrada'!T352+'IMD 2016 - Salida'!T352</f>
        <v>17</v>
      </c>
      <c r="U352" s="12">
        <f>'IMD 2016 - Entrada'!U352+'IMD 2016 - Salida'!U352</f>
        <v>14</v>
      </c>
      <c r="V352" s="12">
        <f>'IMD 2016 - Entrada'!V352+'IMD 2016 - Salida'!V352</f>
        <v>75</v>
      </c>
      <c r="W352" s="12">
        <f>'IMD 2016 - Entrada'!W352+'IMD 2016 - Salida'!W352</f>
        <v>1087</v>
      </c>
      <c r="X352" s="12">
        <f>'IMD 2016 - Entrada'!X352+'IMD 2016 - Salida'!X352</f>
        <v>12</v>
      </c>
      <c r="Y352" s="12">
        <f>'IMD 2016 - Entrada'!Y352+'IMD 2016 - Salida'!Y352</f>
        <v>42</v>
      </c>
      <c r="Z352" s="12">
        <f>'IMD 2016 - Entrada'!Z352+'IMD 2016 - Salida'!Z352</f>
        <v>63</v>
      </c>
      <c r="AA352" s="12">
        <f>'IMD 2016 - Entrada'!AA352+'IMD 2016 - Salida'!AA352</f>
        <v>38</v>
      </c>
      <c r="AB352" s="12">
        <f>'IMD 2016 - Entrada'!AB352+'IMD 2016 - Salida'!AB352</f>
        <v>0</v>
      </c>
      <c r="AC352" s="10" t="str">
        <f t="shared" si="34"/>
        <v>La Libertad</v>
      </c>
    </row>
    <row r="353" spans="2:29" s="18" customFormat="1" x14ac:dyDescent="0.15">
      <c r="B353" s="9">
        <f t="shared" si="35"/>
        <v>347</v>
      </c>
      <c r="C353" s="9" t="s">
        <v>2023</v>
      </c>
      <c r="D353" s="10" t="str">
        <f t="shared" si="36"/>
        <v>La Arenita</v>
      </c>
      <c r="E353" s="10" t="str">
        <f t="shared" si="36"/>
        <v>Paiján</v>
      </c>
      <c r="F353" s="10" t="str">
        <f t="shared" si="36"/>
        <v>Emp. PE-01N/PE-1NH</v>
      </c>
      <c r="G353" s="9" t="str">
        <f t="shared" si="36"/>
        <v>PE01N</v>
      </c>
      <c r="H353" s="11">
        <f t="shared" si="32"/>
        <v>4911</v>
      </c>
      <c r="I353" s="12">
        <f>'IMD 2016 - Entrada'!I353+'IMD 2016 - Salida'!I353</f>
        <v>704</v>
      </c>
      <c r="J353" s="12">
        <f>'IMD 2016 - Entrada'!J353+'IMD 2016 - Salida'!J353</f>
        <v>147</v>
      </c>
      <c r="K353" s="12">
        <f>'IMD 2016 - Entrada'!K353+'IMD 2016 - Salida'!K353</f>
        <v>604</v>
      </c>
      <c r="L353" s="12">
        <f>'IMD 2016 - Entrada'!L353+'IMD 2016 - Salida'!L353</f>
        <v>256</v>
      </c>
      <c r="M353" s="12">
        <f>'IMD 2016 - Entrada'!M353+'IMD 2016 - Salida'!M353</f>
        <v>316</v>
      </c>
      <c r="N353" s="12">
        <f>'IMD 2016 - Entrada'!N353+'IMD 2016 - Salida'!N353</f>
        <v>91</v>
      </c>
      <c r="O353" s="12">
        <f>'IMD 2016 - Entrada'!O353+'IMD 2016 - Salida'!O353</f>
        <v>172</v>
      </c>
      <c r="P353" s="12">
        <f>'IMD 2016 - Entrada'!P353+'IMD 2016 - Salida'!P353</f>
        <v>550</v>
      </c>
      <c r="Q353" s="12">
        <f>'IMD 2016 - Entrada'!Q353+'IMD 2016 - Salida'!Q353</f>
        <v>378</v>
      </c>
      <c r="R353" s="12">
        <f>'IMD 2016 - Entrada'!R353+'IMD 2016 - Salida'!R353</f>
        <v>247</v>
      </c>
      <c r="S353" s="12">
        <f>'IMD 2016 - Entrada'!S353+'IMD 2016 - Salida'!S353</f>
        <v>111</v>
      </c>
      <c r="T353" s="12">
        <f>'IMD 2016 - Entrada'!T353+'IMD 2016 - Salida'!T353</f>
        <v>24</v>
      </c>
      <c r="U353" s="12">
        <f>'IMD 2016 - Entrada'!U353+'IMD 2016 - Salida'!U353</f>
        <v>25</v>
      </c>
      <c r="V353" s="12">
        <f>'IMD 2016 - Entrada'!V353+'IMD 2016 - Salida'!V353</f>
        <v>91</v>
      </c>
      <c r="W353" s="12">
        <f>'IMD 2016 - Entrada'!W353+'IMD 2016 - Salida'!W353</f>
        <v>1033</v>
      </c>
      <c r="X353" s="12">
        <f>'IMD 2016 - Entrada'!X353+'IMD 2016 - Salida'!X353</f>
        <v>10</v>
      </c>
      <c r="Y353" s="12">
        <f>'IMD 2016 - Entrada'!Y353+'IMD 2016 - Salida'!Y353</f>
        <v>26</v>
      </c>
      <c r="Z353" s="12">
        <f>'IMD 2016 - Entrada'!Z353+'IMD 2016 - Salida'!Z353</f>
        <v>69</v>
      </c>
      <c r="AA353" s="12">
        <f>'IMD 2016 - Entrada'!AA353+'IMD 2016 - Salida'!AA353</f>
        <v>57</v>
      </c>
      <c r="AB353" s="12">
        <f>'IMD 2016 - Entrada'!AB353+'IMD 2016 - Salida'!AB353</f>
        <v>0</v>
      </c>
      <c r="AC353" s="10" t="str">
        <f t="shared" si="34"/>
        <v>La Libertad</v>
      </c>
    </row>
    <row r="354" spans="2:29" s="18" customFormat="1" x14ac:dyDescent="0.15">
      <c r="B354" s="9">
        <f t="shared" si="35"/>
        <v>348</v>
      </c>
      <c r="C354" s="9" t="s">
        <v>2029</v>
      </c>
      <c r="D354" s="10" t="str">
        <f t="shared" si="36"/>
        <v>Chócope</v>
      </c>
      <c r="E354" s="10" t="str">
        <f t="shared" si="36"/>
        <v>Chócope</v>
      </c>
      <c r="F354" s="10" t="str">
        <f t="shared" si="36"/>
        <v>Casa Grande</v>
      </c>
      <c r="G354" s="9" t="str">
        <f t="shared" si="36"/>
        <v>LI105</v>
      </c>
      <c r="H354" s="11">
        <f t="shared" si="32"/>
        <v>2779</v>
      </c>
      <c r="I354" s="12">
        <f>'IMD 2016 - Entrada'!I354+'IMD 2016 - Salida'!I354</f>
        <v>1170</v>
      </c>
      <c r="J354" s="12">
        <f>'IMD 2016 - Entrada'!J354+'IMD 2016 - Salida'!J354</f>
        <v>653</v>
      </c>
      <c r="K354" s="12">
        <f>'IMD 2016 - Entrada'!K354+'IMD 2016 - Salida'!K354</f>
        <v>232</v>
      </c>
      <c r="L354" s="12">
        <f>'IMD 2016 - Entrada'!L354+'IMD 2016 - Salida'!L354</f>
        <v>44</v>
      </c>
      <c r="M354" s="12">
        <f>'IMD 2016 - Entrada'!M354+'IMD 2016 - Salida'!M354</f>
        <v>140</v>
      </c>
      <c r="N354" s="12">
        <f>'IMD 2016 - Entrada'!N354+'IMD 2016 - Salida'!N354</f>
        <v>331</v>
      </c>
      <c r="O354" s="12">
        <f>'IMD 2016 - Entrada'!O354+'IMD 2016 - Salida'!O354</f>
        <v>10</v>
      </c>
      <c r="P354" s="12">
        <f>'IMD 2016 - Entrada'!P354+'IMD 2016 - Salida'!P354</f>
        <v>4</v>
      </c>
      <c r="Q354" s="12">
        <f>'IMD 2016 - Entrada'!Q354+'IMD 2016 - Salida'!Q354</f>
        <v>112</v>
      </c>
      <c r="R354" s="12">
        <f>'IMD 2016 - Entrada'!R354+'IMD 2016 - Salida'!R354</f>
        <v>17</v>
      </c>
      <c r="S354" s="12">
        <f>'IMD 2016 - Entrada'!S354+'IMD 2016 - Salida'!S354</f>
        <v>1</v>
      </c>
      <c r="T354" s="12">
        <f>'IMD 2016 - Entrada'!T354+'IMD 2016 - Salida'!T354</f>
        <v>0</v>
      </c>
      <c r="U354" s="12">
        <f>'IMD 2016 - Entrada'!U354+'IMD 2016 - Salida'!U354</f>
        <v>2</v>
      </c>
      <c r="V354" s="12">
        <f>'IMD 2016 - Entrada'!V354+'IMD 2016 - Salida'!V354</f>
        <v>2</v>
      </c>
      <c r="W354" s="12">
        <f>'IMD 2016 - Entrada'!W354+'IMD 2016 - Salida'!W354</f>
        <v>27</v>
      </c>
      <c r="X354" s="12">
        <f>'IMD 2016 - Entrada'!X354+'IMD 2016 - Salida'!X354</f>
        <v>3</v>
      </c>
      <c r="Y354" s="12">
        <f>'IMD 2016 - Entrada'!Y354+'IMD 2016 - Salida'!Y354</f>
        <v>1</v>
      </c>
      <c r="Z354" s="12">
        <f>'IMD 2016 - Entrada'!Z354+'IMD 2016 - Salida'!Z354</f>
        <v>0</v>
      </c>
      <c r="AA354" s="12">
        <f>'IMD 2016 - Entrada'!AA354+'IMD 2016 - Salida'!AA354</f>
        <v>30</v>
      </c>
      <c r="AB354" s="12">
        <f>'IMD 2016 - Entrada'!AB354+'IMD 2016 - Salida'!AB354</f>
        <v>0</v>
      </c>
      <c r="AC354" s="10" t="str">
        <f t="shared" si="34"/>
        <v>La Libertad</v>
      </c>
    </row>
    <row r="355" spans="2:29" s="18" customFormat="1" x14ac:dyDescent="0.15">
      <c r="B355" s="9">
        <f t="shared" si="35"/>
        <v>349</v>
      </c>
      <c r="C355" s="9" t="s">
        <v>2033</v>
      </c>
      <c r="D355" s="10" t="str">
        <f t="shared" si="36"/>
        <v>Peaje Chicama</v>
      </c>
      <c r="E355" s="10" t="str">
        <f t="shared" si="36"/>
        <v>Trujillo Acceso Norte (El Milagro)</v>
      </c>
      <c r="F355" s="10" t="str">
        <f t="shared" si="36"/>
        <v>Chicama (PE-01N/PE-1NF)</v>
      </c>
      <c r="G355" s="9" t="str">
        <f t="shared" si="36"/>
        <v>PE01N</v>
      </c>
      <c r="H355" s="11">
        <f t="shared" si="32"/>
        <v>8513</v>
      </c>
      <c r="I355" s="12">
        <f>'IMD 2016 - Entrada'!I355+'IMD 2016 - Salida'!I355</f>
        <v>1412</v>
      </c>
      <c r="J355" s="12">
        <f>'IMD 2016 - Entrada'!J355+'IMD 2016 - Salida'!J355</f>
        <v>322</v>
      </c>
      <c r="K355" s="12">
        <f>'IMD 2016 - Entrada'!K355+'IMD 2016 - Salida'!K355</f>
        <v>1087</v>
      </c>
      <c r="L355" s="12">
        <f>'IMD 2016 - Entrada'!L355+'IMD 2016 - Salida'!L355</f>
        <v>700</v>
      </c>
      <c r="M355" s="12">
        <f>'IMD 2016 - Entrada'!M355+'IMD 2016 - Salida'!M355</f>
        <v>579</v>
      </c>
      <c r="N355" s="12">
        <f>'IMD 2016 - Entrada'!N355+'IMD 2016 - Salida'!N355</f>
        <v>868</v>
      </c>
      <c r="O355" s="12">
        <f>'IMD 2016 - Entrada'!O355+'IMD 2016 - Salida'!O355</f>
        <v>295</v>
      </c>
      <c r="P355" s="12">
        <f>'IMD 2016 - Entrada'!P355+'IMD 2016 - Salida'!P355</f>
        <v>661</v>
      </c>
      <c r="Q355" s="12">
        <f>'IMD 2016 - Entrada'!Q355+'IMD 2016 - Salida'!Q355</f>
        <v>623</v>
      </c>
      <c r="R355" s="12">
        <f>'IMD 2016 - Entrada'!R355+'IMD 2016 - Salida'!R355</f>
        <v>374</v>
      </c>
      <c r="S355" s="12">
        <f>'IMD 2016 - Entrada'!S355+'IMD 2016 - Salida'!S355</f>
        <v>86</v>
      </c>
      <c r="T355" s="12">
        <f>'IMD 2016 - Entrada'!T355+'IMD 2016 - Salida'!T355</f>
        <v>32</v>
      </c>
      <c r="U355" s="12">
        <f>'IMD 2016 - Entrada'!U355+'IMD 2016 - Salida'!U355</f>
        <v>31</v>
      </c>
      <c r="V355" s="12">
        <f>'IMD 2016 - Entrada'!V355+'IMD 2016 - Salida'!V355</f>
        <v>108</v>
      </c>
      <c r="W355" s="12">
        <f>'IMD 2016 - Entrada'!W355+'IMD 2016 - Salida'!W355</f>
        <v>1143</v>
      </c>
      <c r="X355" s="12">
        <f>'IMD 2016 - Entrada'!X355+'IMD 2016 - Salida'!X355</f>
        <v>13</v>
      </c>
      <c r="Y355" s="12">
        <f>'IMD 2016 - Entrada'!Y355+'IMD 2016 - Salida'!Y355</f>
        <v>7</v>
      </c>
      <c r="Z355" s="12">
        <f>'IMD 2016 - Entrada'!Z355+'IMD 2016 - Salida'!Z355</f>
        <v>74</v>
      </c>
      <c r="AA355" s="12">
        <f>'IMD 2016 - Entrada'!AA355+'IMD 2016 - Salida'!AA355</f>
        <v>98</v>
      </c>
      <c r="AB355" s="12">
        <f>'IMD 2016 - Entrada'!AB355+'IMD 2016 - Salida'!AB355</f>
        <v>0</v>
      </c>
      <c r="AC355" s="10" t="str">
        <f t="shared" si="34"/>
        <v>La Libertad</v>
      </c>
    </row>
    <row r="356" spans="2:29" s="18" customFormat="1" x14ac:dyDescent="0.15">
      <c r="B356" s="9">
        <f t="shared" si="35"/>
        <v>350</v>
      </c>
      <c r="C356" s="9" t="s">
        <v>2038</v>
      </c>
      <c r="D356" s="10" t="str">
        <f t="shared" si="36"/>
        <v>San José</v>
      </c>
      <c r="E356" s="10" t="str">
        <f t="shared" si="36"/>
        <v>San José</v>
      </c>
      <c r="F356" s="10" t="str">
        <f t="shared" si="36"/>
        <v>Dv. Virú (PE-01N/LI-646)</v>
      </c>
      <c r="G356" s="9" t="str">
        <f t="shared" si="36"/>
        <v>PE01N</v>
      </c>
      <c r="H356" s="11">
        <f t="shared" si="32"/>
        <v>7628</v>
      </c>
      <c r="I356" s="12">
        <f>'IMD 2016 - Entrada'!I356+'IMD 2016 - Salida'!I356</f>
        <v>1118</v>
      </c>
      <c r="J356" s="12">
        <f>'IMD 2016 - Entrada'!J356+'IMD 2016 - Salida'!J356</f>
        <v>250</v>
      </c>
      <c r="K356" s="12">
        <f>'IMD 2016 - Entrada'!K356+'IMD 2016 - Salida'!K356</f>
        <v>941</v>
      </c>
      <c r="L356" s="12">
        <f>'IMD 2016 - Entrada'!L356+'IMD 2016 - Salida'!L356</f>
        <v>583</v>
      </c>
      <c r="M356" s="12">
        <f>'IMD 2016 - Entrada'!M356+'IMD 2016 - Salida'!M356</f>
        <v>979</v>
      </c>
      <c r="N356" s="12">
        <f>'IMD 2016 - Entrada'!N356+'IMD 2016 - Salida'!N356</f>
        <v>312</v>
      </c>
      <c r="O356" s="12">
        <f>'IMD 2016 - Entrada'!O356+'IMD 2016 - Salida'!O356</f>
        <v>334</v>
      </c>
      <c r="P356" s="12">
        <f>'IMD 2016 - Entrada'!P356+'IMD 2016 - Salida'!P356</f>
        <v>720</v>
      </c>
      <c r="Q356" s="12">
        <f>'IMD 2016 - Entrada'!Q356+'IMD 2016 - Salida'!Q356</f>
        <v>587</v>
      </c>
      <c r="R356" s="12">
        <f>'IMD 2016 - Entrada'!R356+'IMD 2016 - Salida'!R356</f>
        <v>369</v>
      </c>
      <c r="S356" s="12">
        <f>'IMD 2016 - Entrada'!S356+'IMD 2016 - Salida'!S356</f>
        <v>107</v>
      </c>
      <c r="T356" s="12">
        <f>'IMD 2016 - Entrada'!T356+'IMD 2016 - Salida'!T356</f>
        <v>25</v>
      </c>
      <c r="U356" s="12">
        <f>'IMD 2016 - Entrada'!U356+'IMD 2016 - Salida'!U356</f>
        <v>13</v>
      </c>
      <c r="V356" s="12">
        <f>'IMD 2016 - Entrada'!V356+'IMD 2016 - Salida'!V356</f>
        <v>100</v>
      </c>
      <c r="W356" s="12">
        <f>'IMD 2016 - Entrada'!W356+'IMD 2016 - Salida'!W356</f>
        <v>1038</v>
      </c>
      <c r="X356" s="12">
        <f>'IMD 2016 - Entrada'!X356+'IMD 2016 - Salida'!X356</f>
        <v>11</v>
      </c>
      <c r="Y356" s="12">
        <f>'IMD 2016 - Entrada'!Y356+'IMD 2016 - Salida'!Y356</f>
        <v>11</v>
      </c>
      <c r="Z356" s="12">
        <f>'IMD 2016 - Entrada'!Z356+'IMD 2016 - Salida'!Z356</f>
        <v>76</v>
      </c>
      <c r="AA356" s="12">
        <f>'IMD 2016 - Entrada'!AA356+'IMD 2016 - Salida'!AA356</f>
        <v>54</v>
      </c>
      <c r="AB356" s="12">
        <f>'IMD 2016 - Entrada'!AB356+'IMD 2016 - Salida'!AB356</f>
        <v>0</v>
      </c>
      <c r="AC356" s="10" t="str">
        <f t="shared" si="34"/>
        <v>La Libertad</v>
      </c>
    </row>
    <row r="357" spans="2:29" s="18" customFormat="1" x14ac:dyDescent="0.15">
      <c r="B357" s="9">
        <f t="shared" si="35"/>
        <v>351</v>
      </c>
      <c r="C357" s="9" t="s">
        <v>2042</v>
      </c>
      <c r="D357" s="10" t="str">
        <f t="shared" si="36"/>
        <v>Huamanzana</v>
      </c>
      <c r="E357" s="10" t="str">
        <f t="shared" si="36"/>
        <v>Dv. Hacienda Tanguche</v>
      </c>
      <c r="F357" s="10" t="str">
        <f t="shared" si="36"/>
        <v>Chao</v>
      </c>
      <c r="G357" s="9" t="str">
        <f t="shared" si="36"/>
        <v>PE01N</v>
      </c>
      <c r="H357" s="11">
        <f t="shared" si="32"/>
        <v>7491</v>
      </c>
      <c r="I357" s="12">
        <f>'IMD 2016 - Entrada'!I357+'IMD 2016 - Salida'!I357</f>
        <v>1090</v>
      </c>
      <c r="J357" s="12">
        <f>'IMD 2016 - Entrada'!J357+'IMD 2016 - Salida'!J357</f>
        <v>249</v>
      </c>
      <c r="K357" s="12">
        <f>'IMD 2016 - Entrada'!K357+'IMD 2016 - Salida'!K357</f>
        <v>829</v>
      </c>
      <c r="L357" s="12">
        <f>'IMD 2016 - Entrada'!L357+'IMD 2016 - Salida'!L357</f>
        <v>499</v>
      </c>
      <c r="M357" s="12">
        <f>'IMD 2016 - Entrada'!M357+'IMD 2016 - Salida'!M357</f>
        <v>755</v>
      </c>
      <c r="N357" s="12">
        <f>'IMD 2016 - Entrada'!N357+'IMD 2016 - Salida'!N357</f>
        <v>119</v>
      </c>
      <c r="O357" s="12">
        <f>'IMD 2016 - Entrada'!O357+'IMD 2016 - Salida'!O357</f>
        <v>365</v>
      </c>
      <c r="P357" s="12">
        <f>'IMD 2016 - Entrada'!P357+'IMD 2016 - Salida'!P357</f>
        <v>755</v>
      </c>
      <c r="Q357" s="12">
        <f>'IMD 2016 - Entrada'!Q357+'IMD 2016 - Salida'!Q357</f>
        <v>686</v>
      </c>
      <c r="R357" s="12">
        <f>'IMD 2016 - Entrada'!R357+'IMD 2016 - Salida'!R357</f>
        <v>492</v>
      </c>
      <c r="S357" s="12">
        <f>'IMD 2016 - Entrada'!S357+'IMD 2016 - Salida'!S357</f>
        <v>134</v>
      </c>
      <c r="T357" s="12">
        <f>'IMD 2016 - Entrada'!T357+'IMD 2016 - Salida'!T357</f>
        <v>29</v>
      </c>
      <c r="U357" s="12">
        <f>'IMD 2016 - Entrada'!U357+'IMD 2016 - Salida'!U357</f>
        <v>44</v>
      </c>
      <c r="V357" s="12">
        <f>'IMD 2016 - Entrada'!V357+'IMD 2016 - Salida'!V357</f>
        <v>123</v>
      </c>
      <c r="W357" s="12">
        <f>'IMD 2016 - Entrada'!W357+'IMD 2016 - Salida'!W357</f>
        <v>1149</v>
      </c>
      <c r="X357" s="12">
        <f>'IMD 2016 - Entrada'!X357+'IMD 2016 - Salida'!X357</f>
        <v>21</v>
      </c>
      <c r="Y357" s="12">
        <f>'IMD 2016 - Entrada'!Y357+'IMD 2016 - Salida'!Y357</f>
        <v>17</v>
      </c>
      <c r="Z357" s="12">
        <f>'IMD 2016 - Entrada'!Z357+'IMD 2016 - Salida'!Z357</f>
        <v>64</v>
      </c>
      <c r="AA357" s="12">
        <f>'IMD 2016 - Entrada'!AA357+'IMD 2016 - Salida'!AA357</f>
        <v>71</v>
      </c>
      <c r="AB357" s="12">
        <f>'IMD 2016 - Entrada'!AB357+'IMD 2016 - Salida'!AB357</f>
        <v>0</v>
      </c>
      <c r="AC357" s="10" t="str">
        <f t="shared" si="34"/>
        <v>La Libertad</v>
      </c>
    </row>
    <row r="358" spans="2:29" s="18" customFormat="1" x14ac:dyDescent="0.15">
      <c r="B358" s="9">
        <f t="shared" si="35"/>
        <v>352</v>
      </c>
      <c r="C358" s="9" t="s">
        <v>2048</v>
      </c>
      <c r="D358" s="10" t="str">
        <f t="shared" si="36"/>
        <v>Quirihuac</v>
      </c>
      <c r="E358" s="10" t="str">
        <f t="shared" si="36"/>
        <v>Km. 25+490</v>
      </c>
      <c r="F358" s="10" t="str">
        <f t="shared" si="36"/>
        <v>Quiri Huac</v>
      </c>
      <c r="G358" s="9" t="str">
        <f t="shared" si="36"/>
        <v>PE10A</v>
      </c>
      <c r="H358" s="11">
        <f t="shared" si="32"/>
        <v>4088</v>
      </c>
      <c r="I358" s="12">
        <f>'IMD 2016 - Entrada'!I358+'IMD 2016 - Salida'!I358</f>
        <v>1031</v>
      </c>
      <c r="J358" s="12">
        <f>'IMD 2016 - Entrada'!J358+'IMD 2016 - Salida'!J358</f>
        <v>390</v>
      </c>
      <c r="K358" s="12">
        <f>'IMD 2016 - Entrada'!K358+'IMD 2016 - Salida'!K358</f>
        <v>694</v>
      </c>
      <c r="L358" s="12">
        <f>'IMD 2016 - Entrada'!L358+'IMD 2016 - Salida'!L358</f>
        <v>282</v>
      </c>
      <c r="M358" s="12">
        <f>'IMD 2016 - Entrada'!M358+'IMD 2016 - Salida'!M358</f>
        <v>643</v>
      </c>
      <c r="N358" s="12">
        <f>'IMD 2016 - Entrada'!N358+'IMD 2016 - Salida'!N358</f>
        <v>154</v>
      </c>
      <c r="O358" s="12">
        <f>'IMD 2016 - Entrada'!O358+'IMD 2016 - Salida'!O358</f>
        <v>90</v>
      </c>
      <c r="P358" s="12">
        <f>'IMD 2016 - Entrada'!P358+'IMD 2016 - Salida'!P358</f>
        <v>7</v>
      </c>
      <c r="Q358" s="12">
        <f>'IMD 2016 - Entrada'!Q358+'IMD 2016 - Salida'!Q358</f>
        <v>476</v>
      </c>
      <c r="R358" s="12">
        <f>'IMD 2016 - Entrada'!R358+'IMD 2016 - Salida'!R358</f>
        <v>220</v>
      </c>
      <c r="S358" s="12">
        <f>'IMD 2016 - Entrada'!S358+'IMD 2016 - Salida'!S358</f>
        <v>22</v>
      </c>
      <c r="T358" s="12">
        <f>'IMD 2016 - Entrada'!T358+'IMD 2016 - Salida'!T358</f>
        <v>5</v>
      </c>
      <c r="U358" s="12">
        <f>'IMD 2016 - Entrada'!U358+'IMD 2016 - Salida'!U358</f>
        <v>7</v>
      </c>
      <c r="V358" s="12">
        <f>'IMD 2016 - Entrada'!V358+'IMD 2016 - Salida'!V358</f>
        <v>11</v>
      </c>
      <c r="W358" s="12">
        <f>'IMD 2016 - Entrada'!W358+'IMD 2016 - Salida'!W358</f>
        <v>45</v>
      </c>
      <c r="X358" s="12">
        <f>'IMD 2016 - Entrada'!X358+'IMD 2016 - Salida'!X358</f>
        <v>2</v>
      </c>
      <c r="Y358" s="12">
        <f>'IMD 2016 - Entrada'!Y358+'IMD 2016 - Salida'!Y358</f>
        <v>2</v>
      </c>
      <c r="Z358" s="12">
        <f>'IMD 2016 - Entrada'!Z358+'IMD 2016 - Salida'!Z358</f>
        <v>0</v>
      </c>
      <c r="AA358" s="12">
        <f>'IMD 2016 - Entrada'!AA358+'IMD 2016 - Salida'!AA358</f>
        <v>7</v>
      </c>
      <c r="AB358" s="12">
        <f>'IMD 2016 - Entrada'!AB358+'IMD 2016 - Salida'!AB358</f>
        <v>0</v>
      </c>
      <c r="AC358" s="10" t="str">
        <f t="shared" si="34"/>
        <v>La Libertad</v>
      </c>
    </row>
    <row r="359" spans="2:29" s="18" customFormat="1" x14ac:dyDescent="0.15">
      <c r="B359" s="9">
        <f t="shared" si="35"/>
        <v>353</v>
      </c>
      <c r="C359" s="9" t="s">
        <v>2054</v>
      </c>
      <c r="D359" s="10" t="str">
        <f t="shared" si="36"/>
        <v>Shorey Chico</v>
      </c>
      <c r="E359" s="10" t="str">
        <f t="shared" si="36"/>
        <v>Agallpampa</v>
      </c>
      <c r="F359" s="10" t="str">
        <f t="shared" si="36"/>
        <v>Shorey</v>
      </c>
      <c r="G359" s="9" t="str">
        <f t="shared" si="36"/>
        <v>PE10A</v>
      </c>
      <c r="H359" s="11">
        <f t="shared" si="32"/>
        <v>1262</v>
      </c>
      <c r="I359" s="12">
        <f>'IMD 2016 - Entrada'!I359+'IMD 2016 - Salida'!I359</f>
        <v>302</v>
      </c>
      <c r="J359" s="12">
        <f>'IMD 2016 - Entrada'!J359+'IMD 2016 - Salida'!J359</f>
        <v>39</v>
      </c>
      <c r="K359" s="12">
        <f>'IMD 2016 - Entrada'!K359+'IMD 2016 - Salida'!K359</f>
        <v>314</v>
      </c>
      <c r="L359" s="12">
        <f>'IMD 2016 - Entrada'!L359+'IMD 2016 - Salida'!L359</f>
        <v>67</v>
      </c>
      <c r="M359" s="12">
        <f>'IMD 2016 - Entrada'!M359+'IMD 2016 - Salida'!M359</f>
        <v>63</v>
      </c>
      <c r="N359" s="12">
        <f>'IMD 2016 - Entrada'!N359+'IMD 2016 - Salida'!N359</f>
        <v>76</v>
      </c>
      <c r="O359" s="12">
        <f>'IMD 2016 - Entrada'!O359+'IMD 2016 - Salida'!O359</f>
        <v>80</v>
      </c>
      <c r="P359" s="12">
        <f>'IMD 2016 - Entrada'!P359+'IMD 2016 - Salida'!P359</f>
        <v>3</v>
      </c>
      <c r="Q359" s="12">
        <f>'IMD 2016 - Entrada'!Q359+'IMD 2016 - Salida'!Q359</f>
        <v>116</v>
      </c>
      <c r="R359" s="12">
        <f>'IMD 2016 - Entrada'!R359+'IMD 2016 - Salida'!R359</f>
        <v>135</v>
      </c>
      <c r="S359" s="12">
        <f>'IMD 2016 - Entrada'!S359+'IMD 2016 - Salida'!S359</f>
        <v>10</v>
      </c>
      <c r="T359" s="12">
        <f>'IMD 2016 - Entrada'!T359+'IMD 2016 - Salida'!T359</f>
        <v>1</v>
      </c>
      <c r="U359" s="12">
        <f>'IMD 2016 - Entrada'!U359+'IMD 2016 - Salida'!U359</f>
        <v>3</v>
      </c>
      <c r="V359" s="12">
        <f>'IMD 2016 - Entrada'!V359+'IMD 2016 - Salida'!V359</f>
        <v>4</v>
      </c>
      <c r="W359" s="12">
        <f>'IMD 2016 - Entrada'!W359+'IMD 2016 - Salida'!W359</f>
        <v>45</v>
      </c>
      <c r="X359" s="12">
        <f>'IMD 2016 - Entrada'!X359+'IMD 2016 - Salida'!X359</f>
        <v>0</v>
      </c>
      <c r="Y359" s="12">
        <f>'IMD 2016 - Entrada'!Y359+'IMD 2016 - Salida'!Y359</f>
        <v>0</v>
      </c>
      <c r="Z359" s="12">
        <f>'IMD 2016 - Entrada'!Z359+'IMD 2016 - Salida'!Z359</f>
        <v>0</v>
      </c>
      <c r="AA359" s="12">
        <f>'IMD 2016 - Entrada'!AA359+'IMD 2016 - Salida'!AA359</f>
        <v>4</v>
      </c>
      <c r="AB359" s="12">
        <f>'IMD 2016 - Entrada'!AB359+'IMD 2016 - Salida'!AB359</f>
        <v>0</v>
      </c>
      <c r="AC359" s="10" t="str">
        <f t="shared" si="34"/>
        <v>La Libertad</v>
      </c>
    </row>
    <row r="360" spans="2:29" s="18" customFormat="1" x14ac:dyDescent="0.15">
      <c r="B360" s="9">
        <f t="shared" si="35"/>
        <v>354</v>
      </c>
      <c r="C360" s="9" t="s">
        <v>2059</v>
      </c>
      <c r="D360" s="10" t="str">
        <f t="shared" si="36"/>
        <v>Yamobamba</v>
      </c>
      <c r="E360" s="10" t="str">
        <f t="shared" si="36"/>
        <v>Dv. Callacuyán</v>
      </c>
      <c r="F360" s="10" t="str">
        <f t="shared" si="36"/>
        <v>Huamachuco</v>
      </c>
      <c r="G360" s="9" t="str">
        <f t="shared" si="36"/>
        <v>PE03N</v>
      </c>
      <c r="H360" s="11">
        <f t="shared" si="32"/>
        <v>1881</v>
      </c>
      <c r="I360" s="12">
        <f>'IMD 2016 - Entrada'!I360+'IMD 2016 - Salida'!I360</f>
        <v>338</v>
      </c>
      <c r="J360" s="12">
        <f>'IMD 2016 - Entrada'!J360+'IMD 2016 - Salida'!J360</f>
        <v>315</v>
      </c>
      <c r="K360" s="12">
        <f>'IMD 2016 - Entrada'!K360+'IMD 2016 - Salida'!K360</f>
        <v>436</v>
      </c>
      <c r="L360" s="12">
        <f>'IMD 2016 - Entrada'!L360+'IMD 2016 - Salida'!L360</f>
        <v>103</v>
      </c>
      <c r="M360" s="12">
        <f>'IMD 2016 - Entrada'!M360+'IMD 2016 - Salida'!M360</f>
        <v>262</v>
      </c>
      <c r="N360" s="12">
        <f>'IMD 2016 - Entrada'!N360+'IMD 2016 - Salida'!N360</f>
        <v>59</v>
      </c>
      <c r="O360" s="12">
        <f>'IMD 2016 - Entrada'!O360+'IMD 2016 - Salida'!O360</f>
        <v>70</v>
      </c>
      <c r="P360" s="12">
        <f>'IMD 2016 - Entrada'!P360+'IMD 2016 - Salida'!P360</f>
        <v>6</v>
      </c>
      <c r="Q360" s="12">
        <f>'IMD 2016 - Entrada'!Q360+'IMD 2016 - Salida'!Q360</f>
        <v>145</v>
      </c>
      <c r="R360" s="12">
        <f>'IMD 2016 - Entrada'!R360+'IMD 2016 - Salida'!R360</f>
        <v>108</v>
      </c>
      <c r="S360" s="12">
        <f>'IMD 2016 - Entrada'!S360+'IMD 2016 - Salida'!S360</f>
        <v>8</v>
      </c>
      <c r="T360" s="12">
        <f>'IMD 2016 - Entrada'!T360+'IMD 2016 - Salida'!T360</f>
        <v>2</v>
      </c>
      <c r="U360" s="12">
        <f>'IMD 2016 - Entrada'!U360+'IMD 2016 - Salida'!U360</f>
        <v>4</v>
      </c>
      <c r="V360" s="12">
        <f>'IMD 2016 - Entrada'!V360+'IMD 2016 - Salida'!V360</f>
        <v>2</v>
      </c>
      <c r="W360" s="12">
        <f>'IMD 2016 - Entrada'!W360+'IMD 2016 - Salida'!W360</f>
        <v>19</v>
      </c>
      <c r="X360" s="12">
        <f>'IMD 2016 - Entrada'!X360+'IMD 2016 - Salida'!X360</f>
        <v>0</v>
      </c>
      <c r="Y360" s="12">
        <f>'IMD 2016 - Entrada'!Y360+'IMD 2016 - Salida'!Y360</f>
        <v>0</v>
      </c>
      <c r="Z360" s="12">
        <f>'IMD 2016 - Entrada'!Z360+'IMD 2016 - Salida'!Z360</f>
        <v>0</v>
      </c>
      <c r="AA360" s="12">
        <f>'IMD 2016 - Entrada'!AA360+'IMD 2016 - Salida'!AA360</f>
        <v>4</v>
      </c>
      <c r="AB360" s="12">
        <f>'IMD 2016 - Entrada'!AB360+'IMD 2016 - Salida'!AB360</f>
        <v>0</v>
      </c>
      <c r="AC360" s="10" t="str">
        <f t="shared" si="34"/>
        <v>La Libertad</v>
      </c>
    </row>
    <row r="361" spans="2:29" s="18" customFormat="1" x14ac:dyDescent="0.15">
      <c r="B361" s="9">
        <f t="shared" si="35"/>
        <v>355</v>
      </c>
      <c r="C361" s="9" t="s">
        <v>2064</v>
      </c>
      <c r="D361" s="10" t="str">
        <f t="shared" si="36"/>
        <v>Guadalupito</v>
      </c>
      <c r="E361" s="10" t="str">
        <f t="shared" si="36"/>
        <v>Lim. Dep. Ancash/La Libertad</v>
      </c>
      <c r="F361" s="10" t="str">
        <f t="shared" si="36"/>
        <v>Dv. Guadalupito</v>
      </c>
      <c r="G361" s="9" t="str">
        <f t="shared" si="36"/>
        <v>PE01N</v>
      </c>
      <c r="H361" s="11">
        <f t="shared" si="32"/>
        <v>7302</v>
      </c>
      <c r="I361" s="12">
        <f>'IMD 2016 - Entrada'!I361+'IMD 2016 - Salida'!I361</f>
        <v>1889</v>
      </c>
      <c r="J361" s="12">
        <f>'IMD 2016 - Entrada'!J361+'IMD 2016 - Salida'!J361</f>
        <v>763</v>
      </c>
      <c r="K361" s="12">
        <f>'IMD 2016 - Entrada'!K361+'IMD 2016 - Salida'!K361</f>
        <v>583</v>
      </c>
      <c r="L361" s="12">
        <f>'IMD 2016 - Entrada'!L361+'IMD 2016 - Salida'!L361</f>
        <v>404</v>
      </c>
      <c r="M361" s="12">
        <f>'IMD 2016 - Entrada'!M361+'IMD 2016 - Salida'!M361</f>
        <v>207</v>
      </c>
      <c r="N361" s="12">
        <f>'IMD 2016 - Entrada'!N361+'IMD 2016 - Salida'!N361</f>
        <v>287</v>
      </c>
      <c r="O361" s="12">
        <f>'IMD 2016 - Entrada'!O361+'IMD 2016 - Salida'!O361</f>
        <v>176</v>
      </c>
      <c r="P361" s="12">
        <f>'IMD 2016 - Entrada'!P361+'IMD 2016 - Salida'!P361</f>
        <v>744</v>
      </c>
      <c r="Q361" s="12">
        <f>'IMD 2016 - Entrada'!Q361+'IMD 2016 - Salida'!Q361</f>
        <v>464</v>
      </c>
      <c r="R361" s="12">
        <f>'IMD 2016 - Entrada'!R361+'IMD 2016 - Salida'!R361</f>
        <v>336</v>
      </c>
      <c r="S361" s="12">
        <f>'IMD 2016 - Entrada'!S361+'IMD 2016 - Salida'!S361</f>
        <v>85</v>
      </c>
      <c r="T361" s="12">
        <f>'IMD 2016 - Entrada'!T361+'IMD 2016 - Salida'!T361</f>
        <v>29</v>
      </c>
      <c r="U361" s="12">
        <f>'IMD 2016 - Entrada'!U361+'IMD 2016 - Salida'!U361</f>
        <v>23</v>
      </c>
      <c r="V361" s="12">
        <f>'IMD 2016 - Entrada'!V361+'IMD 2016 - Salida'!V361</f>
        <v>150</v>
      </c>
      <c r="W361" s="12">
        <f>'IMD 2016 - Entrada'!W361+'IMD 2016 - Salida'!W361</f>
        <v>1039</v>
      </c>
      <c r="X361" s="12">
        <f>'IMD 2016 - Entrada'!X361+'IMD 2016 - Salida'!X361</f>
        <v>14</v>
      </c>
      <c r="Y361" s="12">
        <f>'IMD 2016 - Entrada'!Y361+'IMD 2016 - Salida'!Y361</f>
        <v>11</v>
      </c>
      <c r="Z361" s="12">
        <f>'IMD 2016 - Entrada'!Z361+'IMD 2016 - Salida'!Z361</f>
        <v>52</v>
      </c>
      <c r="AA361" s="12">
        <f>'IMD 2016 - Entrada'!AA361+'IMD 2016 - Salida'!AA361</f>
        <v>46</v>
      </c>
      <c r="AB361" s="12">
        <f>'IMD 2016 - Entrada'!AB361+'IMD 2016 - Salida'!AB361</f>
        <v>0</v>
      </c>
      <c r="AC361" s="10" t="str">
        <f t="shared" si="34"/>
        <v>Ancash</v>
      </c>
    </row>
    <row r="362" spans="2:29" s="18" customFormat="1" x14ac:dyDescent="0.15">
      <c r="B362" s="9">
        <f t="shared" si="35"/>
        <v>356</v>
      </c>
      <c r="C362" s="9" t="s">
        <v>2070</v>
      </c>
      <c r="D362" s="10" t="str">
        <f t="shared" si="36"/>
        <v>Rinconada</v>
      </c>
      <c r="E362" s="10" t="str">
        <f t="shared" si="36"/>
        <v>Rinconada</v>
      </c>
      <c r="F362" s="10" t="str">
        <f t="shared" si="36"/>
        <v>Vinzos</v>
      </c>
      <c r="G362" s="9" t="str">
        <f t="shared" si="36"/>
        <v>PE012</v>
      </c>
      <c r="H362" s="11">
        <f t="shared" si="32"/>
        <v>1559</v>
      </c>
      <c r="I362" s="12">
        <f>'IMD 2016 - Entrada'!I362+'IMD 2016 - Salida'!I362</f>
        <v>583</v>
      </c>
      <c r="J362" s="12">
        <f>'IMD 2016 - Entrada'!J362+'IMD 2016 - Salida'!J362</f>
        <v>298</v>
      </c>
      <c r="K362" s="12">
        <f>'IMD 2016 - Entrada'!K362+'IMD 2016 - Salida'!K362</f>
        <v>175</v>
      </c>
      <c r="L362" s="12">
        <f>'IMD 2016 - Entrada'!L362+'IMD 2016 - Salida'!L362</f>
        <v>37</v>
      </c>
      <c r="M362" s="12">
        <f>'IMD 2016 - Entrada'!M362+'IMD 2016 - Salida'!M362</f>
        <v>289</v>
      </c>
      <c r="N362" s="12">
        <f>'IMD 2016 - Entrada'!N362+'IMD 2016 - Salida'!N362</f>
        <v>25</v>
      </c>
      <c r="O362" s="12">
        <f>'IMD 2016 - Entrada'!O362+'IMD 2016 - Salida'!O362</f>
        <v>45</v>
      </c>
      <c r="P362" s="12">
        <f>'IMD 2016 - Entrada'!P362+'IMD 2016 - Salida'!P362</f>
        <v>1</v>
      </c>
      <c r="Q362" s="12">
        <f>'IMD 2016 - Entrada'!Q362+'IMD 2016 - Salida'!Q362</f>
        <v>75</v>
      </c>
      <c r="R362" s="12">
        <f>'IMD 2016 - Entrada'!R362+'IMD 2016 - Salida'!R362</f>
        <v>20</v>
      </c>
      <c r="S362" s="12">
        <f>'IMD 2016 - Entrada'!S362+'IMD 2016 - Salida'!S362</f>
        <v>2</v>
      </c>
      <c r="T362" s="12">
        <f>'IMD 2016 - Entrada'!T362+'IMD 2016 - Salida'!T362</f>
        <v>0</v>
      </c>
      <c r="U362" s="12">
        <f>'IMD 2016 - Entrada'!U362+'IMD 2016 - Salida'!U362</f>
        <v>2</v>
      </c>
      <c r="V362" s="12">
        <f>'IMD 2016 - Entrada'!V362+'IMD 2016 - Salida'!V362</f>
        <v>0</v>
      </c>
      <c r="W362" s="12">
        <f>'IMD 2016 - Entrada'!W362+'IMD 2016 - Salida'!W362</f>
        <v>5</v>
      </c>
      <c r="X362" s="12">
        <f>'IMD 2016 - Entrada'!X362+'IMD 2016 - Salida'!X362</f>
        <v>0</v>
      </c>
      <c r="Y362" s="12">
        <f>'IMD 2016 - Entrada'!Y362+'IMD 2016 - Salida'!Y362</f>
        <v>0</v>
      </c>
      <c r="Z362" s="12">
        <f>'IMD 2016 - Entrada'!Z362+'IMD 2016 - Salida'!Z362</f>
        <v>1</v>
      </c>
      <c r="AA362" s="12">
        <f>'IMD 2016 - Entrada'!AA362+'IMD 2016 - Salida'!AA362</f>
        <v>1</v>
      </c>
      <c r="AB362" s="12">
        <f>'IMD 2016 - Entrada'!AB362+'IMD 2016 - Salida'!AB362</f>
        <v>0</v>
      </c>
      <c r="AC362" s="10" t="str">
        <f t="shared" si="34"/>
        <v>Ancash</v>
      </c>
    </row>
    <row r="363" spans="2:29" s="18" customFormat="1" x14ac:dyDescent="0.15">
      <c r="B363" s="9">
        <f t="shared" si="35"/>
        <v>357</v>
      </c>
      <c r="C363" s="9" t="s">
        <v>2076</v>
      </c>
      <c r="D363" s="10" t="str">
        <f t="shared" si="36"/>
        <v>Vinzos</v>
      </c>
      <c r="E363" s="10" t="str">
        <f t="shared" si="36"/>
        <v>Rinconada</v>
      </c>
      <c r="F363" s="10" t="str">
        <f t="shared" si="36"/>
        <v>Vinzos</v>
      </c>
      <c r="G363" s="9" t="str">
        <f t="shared" si="36"/>
        <v>PE012</v>
      </c>
      <c r="H363" s="11">
        <f t="shared" si="32"/>
        <v>1063</v>
      </c>
      <c r="I363" s="12">
        <f>'IMD 2016 - Entrada'!I363+'IMD 2016 - Salida'!I363</f>
        <v>339</v>
      </c>
      <c r="J363" s="12">
        <f>'IMD 2016 - Entrada'!J363+'IMD 2016 - Salida'!J363</f>
        <v>251</v>
      </c>
      <c r="K363" s="12">
        <f>'IMD 2016 - Entrada'!K363+'IMD 2016 - Salida'!K363</f>
        <v>156</v>
      </c>
      <c r="L363" s="12">
        <f>'IMD 2016 - Entrada'!L363+'IMD 2016 - Salida'!L363</f>
        <v>47</v>
      </c>
      <c r="M363" s="12">
        <f>'IMD 2016 - Entrada'!M363+'IMD 2016 - Salida'!M363</f>
        <v>109</v>
      </c>
      <c r="N363" s="12">
        <f>'IMD 2016 - Entrada'!N363+'IMD 2016 - Salida'!N363</f>
        <v>15</v>
      </c>
      <c r="O363" s="12">
        <f>'IMD 2016 - Entrada'!O363+'IMD 2016 - Salida'!O363</f>
        <v>43</v>
      </c>
      <c r="P363" s="12">
        <f>'IMD 2016 - Entrada'!P363+'IMD 2016 - Salida'!P363</f>
        <v>0</v>
      </c>
      <c r="Q363" s="12">
        <f>'IMD 2016 - Entrada'!Q363+'IMD 2016 - Salida'!Q363</f>
        <v>75</v>
      </c>
      <c r="R363" s="12">
        <f>'IMD 2016 - Entrada'!R363+'IMD 2016 - Salida'!R363</f>
        <v>16</v>
      </c>
      <c r="S363" s="12">
        <f>'IMD 2016 - Entrada'!S363+'IMD 2016 - Salida'!S363</f>
        <v>3</v>
      </c>
      <c r="T363" s="12">
        <f>'IMD 2016 - Entrada'!T363+'IMD 2016 - Salida'!T363</f>
        <v>1</v>
      </c>
      <c r="U363" s="12">
        <f>'IMD 2016 - Entrada'!U363+'IMD 2016 - Salida'!U363</f>
        <v>1</v>
      </c>
      <c r="V363" s="12">
        <f>'IMD 2016 - Entrada'!V363+'IMD 2016 - Salida'!V363</f>
        <v>0</v>
      </c>
      <c r="W363" s="12">
        <f>'IMD 2016 - Entrada'!W363+'IMD 2016 - Salida'!W363</f>
        <v>4</v>
      </c>
      <c r="X363" s="12">
        <f>'IMD 2016 - Entrada'!X363+'IMD 2016 - Salida'!X363</f>
        <v>1</v>
      </c>
      <c r="Y363" s="12">
        <f>'IMD 2016 - Entrada'!Y363+'IMD 2016 - Salida'!Y363</f>
        <v>0</v>
      </c>
      <c r="Z363" s="12">
        <f>'IMD 2016 - Entrada'!Z363+'IMD 2016 - Salida'!Z363</f>
        <v>2</v>
      </c>
      <c r="AA363" s="12">
        <f>'IMD 2016 - Entrada'!AA363+'IMD 2016 - Salida'!AA363</f>
        <v>0</v>
      </c>
      <c r="AB363" s="12">
        <f>'IMD 2016 - Entrada'!AB363+'IMD 2016 - Salida'!AB363</f>
        <v>0</v>
      </c>
      <c r="AC363" s="10" t="str">
        <f t="shared" si="34"/>
        <v>Ancash</v>
      </c>
    </row>
    <row r="364" spans="2:29" s="18" customFormat="1" x14ac:dyDescent="0.15">
      <c r="B364" s="9">
        <f t="shared" si="35"/>
        <v>358</v>
      </c>
      <c r="C364" s="9" t="s">
        <v>2078</v>
      </c>
      <c r="D364" s="10" t="str">
        <f t="shared" si="36"/>
        <v>Chuquicara</v>
      </c>
      <c r="E364" s="10" t="str">
        <f t="shared" si="36"/>
        <v>Estación Tablones</v>
      </c>
      <c r="F364" s="10" t="str">
        <f t="shared" si="36"/>
        <v>Estación Chuquicara</v>
      </c>
      <c r="G364" s="9" t="str">
        <f t="shared" si="36"/>
        <v>PE012</v>
      </c>
      <c r="H364" s="11">
        <f t="shared" si="32"/>
        <v>410</v>
      </c>
      <c r="I364" s="12">
        <f>'IMD 2016 - Entrada'!I364+'IMD 2016 - Salida'!I364</f>
        <v>48</v>
      </c>
      <c r="J364" s="12">
        <f>'IMD 2016 - Entrada'!J364+'IMD 2016 - Salida'!J364</f>
        <v>40</v>
      </c>
      <c r="K364" s="12">
        <f>'IMD 2016 - Entrada'!K364+'IMD 2016 - Salida'!K364</f>
        <v>100</v>
      </c>
      <c r="L364" s="12">
        <f>'IMD 2016 - Entrada'!L364+'IMD 2016 - Salida'!L364</f>
        <v>29</v>
      </c>
      <c r="M364" s="12">
        <f>'IMD 2016 - Entrada'!M364+'IMD 2016 - Salida'!M364</f>
        <v>42</v>
      </c>
      <c r="N364" s="12">
        <f>'IMD 2016 - Entrada'!N364+'IMD 2016 - Salida'!N364</f>
        <v>29</v>
      </c>
      <c r="O364" s="12">
        <f>'IMD 2016 - Entrada'!O364+'IMD 2016 - Salida'!O364</f>
        <v>29</v>
      </c>
      <c r="P364" s="12">
        <f>'IMD 2016 - Entrada'!P364+'IMD 2016 - Salida'!P364</f>
        <v>0</v>
      </c>
      <c r="Q364" s="12">
        <f>'IMD 2016 - Entrada'!Q364+'IMD 2016 - Salida'!Q364</f>
        <v>56</v>
      </c>
      <c r="R364" s="12">
        <f>'IMD 2016 - Entrada'!R364+'IMD 2016 - Salida'!R364</f>
        <v>31</v>
      </c>
      <c r="S364" s="12">
        <f>'IMD 2016 - Entrada'!S364+'IMD 2016 - Salida'!S364</f>
        <v>0</v>
      </c>
      <c r="T364" s="12">
        <f>'IMD 2016 - Entrada'!T364+'IMD 2016 - Salida'!T364</f>
        <v>0</v>
      </c>
      <c r="U364" s="12">
        <f>'IMD 2016 - Entrada'!U364+'IMD 2016 - Salida'!U364</f>
        <v>0</v>
      </c>
      <c r="V364" s="12">
        <f>'IMD 2016 - Entrada'!V364+'IMD 2016 - Salida'!V364</f>
        <v>0</v>
      </c>
      <c r="W364" s="12">
        <f>'IMD 2016 - Entrada'!W364+'IMD 2016 - Salida'!W364</f>
        <v>4</v>
      </c>
      <c r="X364" s="12">
        <f>'IMD 2016 - Entrada'!X364+'IMD 2016 - Salida'!X364</f>
        <v>0</v>
      </c>
      <c r="Y364" s="12">
        <f>'IMD 2016 - Entrada'!Y364+'IMD 2016 - Salida'!Y364</f>
        <v>0</v>
      </c>
      <c r="Z364" s="12">
        <f>'IMD 2016 - Entrada'!Z364+'IMD 2016 - Salida'!Z364</f>
        <v>2</v>
      </c>
      <c r="AA364" s="12">
        <f>'IMD 2016 - Entrada'!AA364+'IMD 2016 - Salida'!AA364</f>
        <v>0</v>
      </c>
      <c r="AB364" s="12">
        <f>'IMD 2016 - Entrada'!AB364+'IMD 2016 - Salida'!AB364</f>
        <v>0</v>
      </c>
      <c r="AC364" s="10" t="str">
        <f t="shared" si="34"/>
        <v>Ancash</v>
      </c>
    </row>
    <row r="365" spans="2:29" s="18" customFormat="1" x14ac:dyDescent="0.15">
      <c r="B365" s="9">
        <f t="shared" si="35"/>
        <v>359</v>
      </c>
      <c r="C365" s="9" t="s">
        <v>2084</v>
      </c>
      <c r="D365" s="10" t="str">
        <f t="shared" si="36"/>
        <v>Soledad</v>
      </c>
      <c r="E365" s="10" t="str">
        <f t="shared" si="36"/>
        <v>Pte. Huarochirí (PE-03N-PE-3NA)</v>
      </c>
      <c r="F365" s="10" t="str">
        <f t="shared" si="36"/>
        <v>Estación Chuquicara (PE-03N/PE-012)</v>
      </c>
      <c r="G365" s="9" t="str">
        <f t="shared" si="36"/>
        <v>PE03N</v>
      </c>
      <c r="H365" s="11">
        <f t="shared" si="32"/>
        <v>203</v>
      </c>
      <c r="I365" s="12">
        <f>'IMD 2016 - Entrada'!I365+'IMD 2016 - Salida'!I365</f>
        <v>21</v>
      </c>
      <c r="J365" s="12">
        <f>'IMD 2016 - Entrada'!J365+'IMD 2016 - Salida'!J365</f>
        <v>8</v>
      </c>
      <c r="K365" s="12">
        <f>'IMD 2016 - Entrada'!K365+'IMD 2016 - Salida'!K365</f>
        <v>51</v>
      </c>
      <c r="L365" s="12">
        <f>'IMD 2016 - Entrada'!L365+'IMD 2016 - Salida'!L365</f>
        <v>7</v>
      </c>
      <c r="M365" s="12">
        <f>'IMD 2016 - Entrada'!M365+'IMD 2016 - Salida'!M365</f>
        <v>9</v>
      </c>
      <c r="N365" s="12">
        <f>'IMD 2016 - Entrada'!N365+'IMD 2016 - Salida'!N365</f>
        <v>11</v>
      </c>
      <c r="O365" s="12">
        <f>'IMD 2016 - Entrada'!O365+'IMD 2016 - Salida'!O365</f>
        <v>29</v>
      </c>
      <c r="P365" s="12">
        <f>'IMD 2016 - Entrada'!P365+'IMD 2016 - Salida'!P365</f>
        <v>0</v>
      </c>
      <c r="Q365" s="12">
        <f>'IMD 2016 - Entrada'!Q365+'IMD 2016 - Salida'!Q365</f>
        <v>40</v>
      </c>
      <c r="R365" s="12">
        <f>'IMD 2016 - Entrada'!R365+'IMD 2016 - Salida'!R365</f>
        <v>23</v>
      </c>
      <c r="S365" s="12">
        <f>'IMD 2016 - Entrada'!S365+'IMD 2016 - Salida'!S365</f>
        <v>2</v>
      </c>
      <c r="T365" s="12">
        <f>'IMD 2016 - Entrada'!T365+'IMD 2016 - Salida'!T365</f>
        <v>0</v>
      </c>
      <c r="U365" s="12">
        <f>'IMD 2016 - Entrada'!U365+'IMD 2016 - Salida'!U365</f>
        <v>0</v>
      </c>
      <c r="V365" s="12">
        <f>'IMD 2016 - Entrada'!V365+'IMD 2016 - Salida'!V365</f>
        <v>0</v>
      </c>
      <c r="W365" s="12">
        <f>'IMD 2016 - Entrada'!W365+'IMD 2016 - Salida'!W365</f>
        <v>2</v>
      </c>
      <c r="X365" s="12">
        <f>'IMD 2016 - Entrada'!X365+'IMD 2016 - Salida'!X365</f>
        <v>0</v>
      </c>
      <c r="Y365" s="12">
        <f>'IMD 2016 - Entrada'!Y365+'IMD 2016 - Salida'!Y365</f>
        <v>0</v>
      </c>
      <c r="Z365" s="12">
        <f>'IMD 2016 - Entrada'!Z365+'IMD 2016 - Salida'!Z365</f>
        <v>0</v>
      </c>
      <c r="AA365" s="12">
        <f>'IMD 2016 - Entrada'!AA365+'IMD 2016 - Salida'!AA365</f>
        <v>0</v>
      </c>
      <c r="AB365" s="12">
        <f>'IMD 2016 - Entrada'!AB365+'IMD 2016 - Salida'!AB365</f>
        <v>0</v>
      </c>
      <c r="AC365" s="10" t="str">
        <f t="shared" si="34"/>
        <v>Ancash</v>
      </c>
    </row>
    <row r="366" spans="2:29" s="18" customFormat="1" x14ac:dyDescent="0.15">
      <c r="B366" s="9">
        <f t="shared" si="35"/>
        <v>360</v>
      </c>
      <c r="C366" s="9" t="s">
        <v>2088</v>
      </c>
      <c r="D366" s="10" t="str">
        <f t="shared" si="36"/>
        <v>Aija</v>
      </c>
      <c r="E366" s="10" t="str">
        <f t="shared" si="36"/>
        <v>Dv. Succha</v>
      </c>
      <c r="F366" s="10" t="str">
        <f t="shared" si="36"/>
        <v>Aija</v>
      </c>
      <c r="G366" s="9" t="str">
        <f t="shared" si="36"/>
        <v>AN109</v>
      </c>
      <c r="H366" s="11">
        <f t="shared" si="32"/>
        <v>42</v>
      </c>
      <c r="I366" s="12">
        <f>'IMD 2016 - Entrada'!I366+'IMD 2016 - Salida'!I366</f>
        <v>2</v>
      </c>
      <c r="J366" s="12">
        <f>'IMD 2016 - Entrada'!J366+'IMD 2016 - Salida'!J366</f>
        <v>9</v>
      </c>
      <c r="K366" s="12">
        <f>'IMD 2016 - Entrada'!K366+'IMD 2016 - Salida'!K366</f>
        <v>20</v>
      </c>
      <c r="L366" s="12">
        <f>'IMD 2016 - Entrada'!L366+'IMD 2016 - Salida'!L366</f>
        <v>6</v>
      </c>
      <c r="M366" s="12">
        <f>'IMD 2016 - Entrada'!M366+'IMD 2016 - Salida'!M366</f>
        <v>3</v>
      </c>
      <c r="N366" s="12">
        <f>'IMD 2016 - Entrada'!N366+'IMD 2016 - Salida'!N366</f>
        <v>0</v>
      </c>
      <c r="O366" s="12">
        <f>'IMD 2016 - Entrada'!O366+'IMD 2016 - Salida'!O366</f>
        <v>0</v>
      </c>
      <c r="P366" s="12">
        <f>'IMD 2016 - Entrada'!P366+'IMD 2016 - Salida'!P366</f>
        <v>0</v>
      </c>
      <c r="Q366" s="12">
        <f>'IMD 2016 - Entrada'!Q366+'IMD 2016 - Salida'!Q366</f>
        <v>2</v>
      </c>
      <c r="R366" s="12">
        <f>'IMD 2016 - Entrada'!R366+'IMD 2016 - Salida'!R366</f>
        <v>0</v>
      </c>
      <c r="S366" s="12">
        <f>'IMD 2016 - Entrada'!S366+'IMD 2016 - Salida'!S366</f>
        <v>0</v>
      </c>
      <c r="T366" s="12">
        <f>'IMD 2016 - Entrada'!T366+'IMD 2016 - Salida'!T366</f>
        <v>0</v>
      </c>
      <c r="U366" s="12">
        <f>'IMD 2016 - Entrada'!U366+'IMD 2016 - Salida'!U366</f>
        <v>0</v>
      </c>
      <c r="V366" s="12">
        <f>'IMD 2016 - Entrada'!V366+'IMD 2016 - Salida'!V366</f>
        <v>0</v>
      </c>
      <c r="W366" s="12">
        <f>'IMD 2016 - Entrada'!W366+'IMD 2016 - Salida'!W366</f>
        <v>0</v>
      </c>
      <c r="X366" s="12">
        <f>'IMD 2016 - Entrada'!X366+'IMD 2016 - Salida'!X366</f>
        <v>0</v>
      </c>
      <c r="Y366" s="12">
        <f>'IMD 2016 - Entrada'!Y366+'IMD 2016 - Salida'!Y366</f>
        <v>0</v>
      </c>
      <c r="Z366" s="12">
        <f>'IMD 2016 - Entrada'!Z366+'IMD 2016 - Salida'!Z366</f>
        <v>0</v>
      </c>
      <c r="AA366" s="12">
        <f>'IMD 2016 - Entrada'!AA366+'IMD 2016 - Salida'!AA366</f>
        <v>0</v>
      </c>
      <c r="AB366" s="12">
        <f>'IMD 2016 - Entrada'!AB366+'IMD 2016 - Salida'!AB366</f>
        <v>0</v>
      </c>
      <c r="AC366" s="10" t="str">
        <f t="shared" si="34"/>
        <v>Ancash</v>
      </c>
    </row>
    <row r="367" spans="2:29" s="18" customFormat="1" x14ac:dyDescent="0.15">
      <c r="B367" s="9">
        <f t="shared" si="35"/>
        <v>361</v>
      </c>
      <c r="C367" s="9" t="s">
        <v>2092</v>
      </c>
      <c r="D367" s="10" t="str">
        <f t="shared" ref="D367:G386" si="37">VLOOKUP($C367,Estaciones_2016,D$586,0)</f>
        <v>Hércules</v>
      </c>
      <c r="E367" s="10" t="str">
        <f t="shared" si="37"/>
        <v>Hércules</v>
      </c>
      <c r="F367" s="10" t="str">
        <f t="shared" si="37"/>
        <v>Recuay (PE-03N/AN-102)</v>
      </c>
      <c r="G367" s="9" t="str">
        <f t="shared" si="37"/>
        <v>AN109</v>
      </c>
      <c r="H367" s="11">
        <f t="shared" si="32"/>
        <v>154</v>
      </c>
      <c r="I367" s="12">
        <f>'IMD 2016 - Entrada'!I367+'IMD 2016 - Salida'!I367</f>
        <v>31</v>
      </c>
      <c r="J367" s="12">
        <f>'IMD 2016 - Entrada'!J367+'IMD 2016 - Salida'!J367</f>
        <v>10</v>
      </c>
      <c r="K367" s="12">
        <f>'IMD 2016 - Entrada'!K367+'IMD 2016 - Salida'!K367</f>
        <v>38</v>
      </c>
      <c r="L367" s="12">
        <f>'IMD 2016 - Entrada'!L367+'IMD 2016 - Salida'!L367</f>
        <v>7</v>
      </c>
      <c r="M367" s="12">
        <f>'IMD 2016 - Entrada'!M367+'IMD 2016 - Salida'!M367</f>
        <v>7</v>
      </c>
      <c r="N367" s="12">
        <f>'IMD 2016 - Entrada'!N367+'IMD 2016 - Salida'!N367</f>
        <v>16</v>
      </c>
      <c r="O367" s="12">
        <f>'IMD 2016 - Entrada'!O367+'IMD 2016 - Salida'!O367</f>
        <v>0</v>
      </c>
      <c r="P367" s="12">
        <f>'IMD 2016 - Entrada'!P367+'IMD 2016 - Salida'!P367</f>
        <v>0</v>
      </c>
      <c r="Q367" s="12">
        <f>'IMD 2016 - Entrada'!Q367+'IMD 2016 - Salida'!Q367</f>
        <v>10</v>
      </c>
      <c r="R367" s="12">
        <f>'IMD 2016 - Entrada'!R367+'IMD 2016 - Salida'!R367</f>
        <v>28</v>
      </c>
      <c r="S367" s="12">
        <f>'IMD 2016 - Entrada'!S367+'IMD 2016 - Salida'!S367</f>
        <v>0</v>
      </c>
      <c r="T367" s="12">
        <f>'IMD 2016 - Entrada'!T367+'IMD 2016 - Salida'!T367</f>
        <v>0</v>
      </c>
      <c r="U367" s="12">
        <f>'IMD 2016 - Entrada'!U367+'IMD 2016 - Salida'!U367</f>
        <v>0</v>
      </c>
      <c r="V367" s="12">
        <f>'IMD 2016 - Entrada'!V367+'IMD 2016 - Salida'!V367</f>
        <v>0</v>
      </c>
      <c r="W367" s="12">
        <f>'IMD 2016 - Entrada'!W367+'IMD 2016 - Salida'!W367</f>
        <v>7</v>
      </c>
      <c r="X367" s="12">
        <f>'IMD 2016 - Entrada'!X367+'IMD 2016 - Salida'!X367</f>
        <v>0</v>
      </c>
      <c r="Y367" s="12">
        <f>'IMD 2016 - Entrada'!Y367+'IMD 2016 - Salida'!Y367</f>
        <v>0</v>
      </c>
      <c r="Z367" s="12">
        <f>'IMD 2016 - Entrada'!Z367+'IMD 2016 - Salida'!Z367</f>
        <v>0</v>
      </c>
      <c r="AA367" s="12">
        <f>'IMD 2016 - Entrada'!AA367+'IMD 2016 - Salida'!AA367</f>
        <v>0</v>
      </c>
      <c r="AB367" s="12">
        <f>'IMD 2016 - Entrada'!AB367+'IMD 2016 - Salida'!AB367</f>
        <v>0</v>
      </c>
      <c r="AC367" s="10" t="str">
        <f t="shared" si="34"/>
        <v>Ancash</v>
      </c>
    </row>
    <row r="368" spans="2:29" s="18" customFormat="1" x14ac:dyDescent="0.15">
      <c r="B368" s="9">
        <f t="shared" si="35"/>
        <v>362</v>
      </c>
      <c r="C368" s="9" t="s">
        <v>2094</v>
      </c>
      <c r="D368" s="10" t="str">
        <f t="shared" si="37"/>
        <v>Huarmey</v>
      </c>
      <c r="E368" s="10" t="str">
        <f t="shared" si="37"/>
        <v>Pativilca (PE-01N/PE-016)</v>
      </c>
      <c r="F368" s="10" t="str">
        <f t="shared" si="37"/>
        <v>Lím. Dep. Lima/Ancash</v>
      </c>
      <c r="G368" s="9" t="str">
        <f t="shared" si="37"/>
        <v>PE01N</v>
      </c>
      <c r="H368" s="11">
        <f t="shared" si="32"/>
        <v>4777</v>
      </c>
      <c r="I368" s="12">
        <f>'IMD 2016 - Entrada'!I368+'IMD 2016 - Salida'!I368</f>
        <v>519</v>
      </c>
      <c r="J368" s="12">
        <f>'IMD 2016 - Entrada'!J368+'IMD 2016 - Salida'!J368</f>
        <v>310</v>
      </c>
      <c r="K368" s="12">
        <f>'IMD 2016 - Entrada'!K368+'IMD 2016 - Salida'!K368</f>
        <v>406</v>
      </c>
      <c r="L368" s="12">
        <f>'IMD 2016 - Entrada'!L368+'IMD 2016 - Salida'!L368</f>
        <v>247</v>
      </c>
      <c r="M368" s="12">
        <f>'IMD 2016 - Entrada'!M368+'IMD 2016 - Salida'!M368</f>
        <v>131</v>
      </c>
      <c r="N368" s="12">
        <f>'IMD 2016 - Entrada'!N368+'IMD 2016 - Salida'!N368</f>
        <v>9</v>
      </c>
      <c r="O368" s="12">
        <f>'IMD 2016 - Entrada'!O368+'IMD 2016 - Salida'!O368</f>
        <v>70</v>
      </c>
      <c r="P368" s="12">
        <f>'IMD 2016 - Entrada'!P368+'IMD 2016 - Salida'!P368</f>
        <v>794</v>
      </c>
      <c r="Q368" s="12">
        <f>'IMD 2016 - Entrada'!Q368+'IMD 2016 - Salida'!Q368</f>
        <v>429</v>
      </c>
      <c r="R368" s="12">
        <f>'IMD 2016 - Entrada'!R368+'IMD 2016 - Salida'!R368</f>
        <v>322</v>
      </c>
      <c r="S368" s="12">
        <f>'IMD 2016 - Entrada'!S368+'IMD 2016 - Salida'!S368</f>
        <v>150</v>
      </c>
      <c r="T368" s="12">
        <f>'IMD 2016 - Entrada'!T368+'IMD 2016 - Salida'!T368</f>
        <v>18</v>
      </c>
      <c r="U368" s="12">
        <f>'IMD 2016 - Entrada'!U368+'IMD 2016 - Salida'!U368</f>
        <v>58</v>
      </c>
      <c r="V368" s="12">
        <f>'IMD 2016 - Entrada'!V368+'IMD 2016 - Salida'!V368</f>
        <v>89</v>
      </c>
      <c r="W368" s="12">
        <f>'IMD 2016 - Entrada'!W368+'IMD 2016 - Salida'!W368</f>
        <v>1117</v>
      </c>
      <c r="X368" s="12">
        <f>'IMD 2016 - Entrada'!X368+'IMD 2016 - Salida'!X368</f>
        <v>12</v>
      </c>
      <c r="Y368" s="12">
        <f>'IMD 2016 - Entrada'!Y368+'IMD 2016 - Salida'!Y368</f>
        <v>14</v>
      </c>
      <c r="Z368" s="12">
        <f>'IMD 2016 - Entrada'!Z368+'IMD 2016 - Salida'!Z368</f>
        <v>31</v>
      </c>
      <c r="AA368" s="12">
        <f>'IMD 2016 - Entrada'!AA368+'IMD 2016 - Salida'!AA368</f>
        <v>51</v>
      </c>
      <c r="AB368" s="12">
        <f>'IMD 2016 - Entrada'!AB368+'IMD 2016 - Salida'!AB368</f>
        <v>0</v>
      </c>
      <c r="AC368" s="10" t="str">
        <f t="shared" si="34"/>
        <v>Ancash</v>
      </c>
    </row>
    <row r="369" spans="2:29" s="18" customFormat="1" x14ac:dyDescent="0.15">
      <c r="B369" s="9">
        <f t="shared" si="35"/>
        <v>363</v>
      </c>
      <c r="C369" s="9" t="s">
        <v>2098</v>
      </c>
      <c r="D369" s="10" t="str">
        <f t="shared" si="37"/>
        <v>Chasquitambo</v>
      </c>
      <c r="E369" s="10" t="str">
        <f t="shared" si="37"/>
        <v>Pativilca (PE-01N/PE-016)</v>
      </c>
      <c r="F369" s="10" t="str">
        <f t="shared" si="37"/>
        <v>Chasquitambo</v>
      </c>
      <c r="G369" s="9" t="str">
        <f t="shared" si="37"/>
        <v>PE016</v>
      </c>
      <c r="H369" s="11">
        <f t="shared" si="32"/>
        <v>1598</v>
      </c>
      <c r="I369" s="12">
        <f>'IMD 2016 - Entrada'!I369+'IMD 2016 - Salida'!I369</f>
        <v>262</v>
      </c>
      <c r="J369" s="12">
        <f>'IMD 2016 - Entrada'!J369+'IMD 2016 - Salida'!J369</f>
        <v>133</v>
      </c>
      <c r="K369" s="12">
        <f>'IMD 2016 - Entrada'!K369+'IMD 2016 - Salida'!K369</f>
        <v>168</v>
      </c>
      <c r="L369" s="12">
        <f>'IMD 2016 - Entrada'!L369+'IMD 2016 - Salida'!L369</f>
        <v>141</v>
      </c>
      <c r="M369" s="12">
        <f>'IMD 2016 - Entrada'!M369+'IMD 2016 - Salida'!M369</f>
        <v>236</v>
      </c>
      <c r="N369" s="12">
        <f>'IMD 2016 - Entrada'!N369+'IMD 2016 - Salida'!N369</f>
        <v>7</v>
      </c>
      <c r="O369" s="12">
        <f>'IMD 2016 - Entrada'!O369+'IMD 2016 - Salida'!O369</f>
        <v>43</v>
      </c>
      <c r="P369" s="12">
        <f>'IMD 2016 - Entrada'!P369+'IMD 2016 - Salida'!P369</f>
        <v>140</v>
      </c>
      <c r="Q369" s="12">
        <f>'IMD 2016 - Entrada'!Q369+'IMD 2016 - Salida'!Q369</f>
        <v>122</v>
      </c>
      <c r="R369" s="12">
        <f>'IMD 2016 - Entrada'!R369+'IMD 2016 - Salida'!R369</f>
        <v>78</v>
      </c>
      <c r="S369" s="12">
        <f>'IMD 2016 - Entrada'!S369+'IMD 2016 - Salida'!S369</f>
        <v>26</v>
      </c>
      <c r="T369" s="12">
        <f>'IMD 2016 - Entrada'!T369+'IMD 2016 - Salida'!T369</f>
        <v>2</v>
      </c>
      <c r="U369" s="12">
        <f>'IMD 2016 - Entrada'!U369+'IMD 2016 - Salida'!U369</f>
        <v>4</v>
      </c>
      <c r="V369" s="12">
        <f>'IMD 2016 - Entrada'!V369+'IMD 2016 - Salida'!V369</f>
        <v>13</v>
      </c>
      <c r="W369" s="12">
        <f>'IMD 2016 - Entrada'!W369+'IMD 2016 - Salida'!W369</f>
        <v>209</v>
      </c>
      <c r="X369" s="12">
        <f>'IMD 2016 - Entrada'!X369+'IMD 2016 - Salida'!X369</f>
        <v>13</v>
      </c>
      <c r="Y369" s="12">
        <f>'IMD 2016 - Entrada'!Y369+'IMD 2016 - Salida'!Y369</f>
        <v>0</v>
      </c>
      <c r="Z369" s="12">
        <f>'IMD 2016 - Entrada'!Z369+'IMD 2016 - Salida'!Z369</f>
        <v>0</v>
      </c>
      <c r="AA369" s="12">
        <f>'IMD 2016 - Entrada'!AA369+'IMD 2016 - Salida'!AA369</f>
        <v>1</v>
      </c>
      <c r="AB369" s="12">
        <f>'IMD 2016 - Entrada'!AB369+'IMD 2016 - Salida'!AB369</f>
        <v>0</v>
      </c>
      <c r="AC369" s="10" t="str">
        <f t="shared" si="34"/>
        <v>Ancash</v>
      </c>
    </row>
    <row r="370" spans="2:29" s="18" customFormat="1" x14ac:dyDescent="0.15">
      <c r="B370" s="9">
        <f t="shared" si="35"/>
        <v>364</v>
      </c>
      <c r="C370" s="9" t="s">
        <v>2100</v>
      </c>
      <c r="D370" s="10" t="str">
        <f t="shared" si="37"/>
        <v>Catac</v>
      </c>
      <c r="E370" s="10" t="str">
        <f t="shared" si="37"/>
        <v>Conococha (PE-03S/PE-016)</v>
      </c>
      <c r="F370" s="10" t="str">
        <f t="shared" si="37"/>
        <v>Catac (PE-03S/AN-114)</v>
      </c>
      <c r="G370" s="9" t="str">
        <f t="shared" si="37"/>
        <v>PE03N</v>
      </c>
      <c r="H370" s="11">
        <f t="shared" si="32"/>
        <v>1170</v>
      </c>
      <c r="I370" s="12">
        <f>'IMD 2016 - Entrada'!I370+'IMD 2016 - Salida'!I370</f>
        <v>257</v>
      </c>
      <c r="J370" s="12">
        <f>'IMD 2016 - Entrada'!J370+'IMD 2016 - Salida'!J370</f>
        <v>89</v>
      </c>
      <c r="K370" s="12">
        <f>'IMD 2016 - Entrada'!K370+'IMD 2016 - Salida'!K370</f>
        <v>203</v>
      </c>
      <c r="L370" s="12">
        <f>'IMD 2016 - Entrada'!L370+'IMD 2016 - Salida'!L370</f>
        <v>28</v>
      </c>
      <c r="M370" s="12">
        <f>'IMD 2016 - Entrada'!M370+'IMD 2016 - Salida'!M370</f>
        <v>77</v>
      </c>
      <c r="N370" s="12">
        <f>'IMD 2016 - Entrada'!N370+'IMD 2016 - Salida'!N370</f>
        <v>8</v>
      </c>
      <c r="O370" s="12">
        <f>'IMD 2016 - Entrada'!O370+'IMD 2016 - Salida'!O370</f>
        <v>56</v>
      </c>
      <c r="P370" s="12">
        <f>'IMD 2016 - Entrada'!P370+'IMD 2016 - Salida'!P370</f>
        <v>124</v>
      </c>
      <c r="Q370" s="12">
        <f>'IMD 2016 - Entrada'!Q370+'IMD 2016 - Salida'!Q370</f>
        <v>103</v>
      </c>
      <c r="R370" s="12">
        <f>'IMD 2016 - Entrada'!R370+'IMD 2016 - Salida'!R370</f>
        <v>73</v>
      </c>
      <c r="S370" s="12">
        <f>'IMD 2016 - Entrada'!S370+'IMD 2016 - Salida'!S370</f>
        <v>29</v>
      </c>
      <c r="T370" s="12">
        <f>'IMD 2016 - Entrada'!T370+'IMD 2016 - Salida'!T370</f>
        <v>0</v>
      </c>
      <c r="U370" s="12">
        <f>'IMD 2016 - Entrada'!U370+'IMD 2016 - Salida'!U370</f>
        <v>3</v>
      </c>
      <c r="V370" s="12">
        <f>'IMD 2016 - Entrada'!V370+'IMD 2016 - Salida'!V370</f>
        <v>5</v>
      </c>
      <c r="W370" s="12">
        <f>'IMD 2016 - Entrada'!W370+'IMD 2016 - Salida'!W370</f>
        <v>114</v>
      </c>
      <c r="X370" s="12">
        <f>'IMD 2016 - Entrada'!X370+'IMD 2016 - Salida'!X370</f>
        <v>0</v>
      </c>
      <c r="Y370" s="12">
        <f>'IMD 2016 - Entrada'!Y370+'IMD 2016 - Salida'!Y370</f>
        <v>0</v>
      </c>
      <c r="Z370" s="12">
        <f>'IMD 2016 - Entrada'!Z370+'IMD 2016 - Salida'!Z370</f>
        <v>0</v>
      </c>
      <c r="AA370" s="12">
        <f>'IMD 2016 - Entrada'!AA370+'IMD 2016 - Salida'!AA370</f>
        <v>1</v>
      </c>
      <c r="AB370" s="12">
        <f>'IMD 2016 - Entrada'!AB370+'IMD 2016 - Salida'!AB370</f>
        <v>0</v>
      </c>
      <c r="AC370" s="10" t="str">
        <f t="shared" si="34"/>
        <v>Ancash</v>
      </c>
    </row>
    <row r="371" spans="2:29" s="18" customFormat="1" x14ac:dyDescent="0.15">
      <c r="B371" s="9">
        <f t="shared" si="35"/>
        <v>365</v>
      </c>
      <c r="C371" s="9" t="s">
        <v>2106</v>
      </c>
      <c r="D371" s="10" t="str">
        <f t="shared" si="37"/>
        <v>Ticapampa</v>
      </c>
      <c r="E371" s="10" t="str">
        <f t="shared" si="37"/>
        <v>Catac (PE-03S/AN-114)</v>
      </c>
      <c r="F371" s="10" t="str">
        <f t="shared" si="37"/>
        <v>Recuay (PE-03N/AN-102)</v>
      </c>
      <c r="G371" s="9" t="str">
        <f t="shared" si="37"/>
        <v>PE03N</v>
      </c>
      <c r="H371" s="11">
        <f t="shared" si="32"/>
        <v>2160</v>
      </c>
      <c r="I371" s="12">
        <f>'IMD 2016 - Entrada'!I371+'IMD 2016 - Salida'!I371</f>
        <v>364</v>
      </c>
      <c r="J371" s="12">
        <f>'IMD 2016 - Entrada'!J371+'IMD 2016 - Salida'!J371</f>
        <v>251</v>
      </c>
      <c r="K371" s="12">
        <f>'IMD 2016 - Entrada'!K371+'IMD 2016 - Salida'!K371</f>
        <v>322</v>
      </c>
      <c r="L371" s="12">
        <f>'IMD 2016 - Entrada'!L371+'IMD 2016 - Salida'!L371</f>
        <v>156</v>
      </c>
      <c r="M371" s="12">
        <f>'IMD 2016 - Entrada'!M371+'IMD 2016 - Salida'!M371</f>
        <v>442</v>
      </c>
      <c r="N371" s="12">
        <f>'IMD 2016 - Entrada'!N371+'IMD 2016 - Salida'!N371</f>
        <v>25</v>
      </c>
      <c r="O371" s="12">
        <f>'IMD 2016 - Entrada'!O371+'IMD 2016 - Salida'!O371</f>
        <v>86</v>
      </c>
      <c r="P371" s="12">
        <f>'IMD 2016 - Entrada'!P371+'IMD 2016 - Salida'!P371</f>
        <v>111</v>
      </c>
      <c r="Q371" s="12">
        <f>'IMD 2016 - Entrada'!Q371+'IMD 2016 - Salida'!Q371</f>
        <v>139</v>
      </c>
      <c r="R371" s="12">
        <f>'IMD 2016 - Entrada'!R371+'IMD 2016 - Salida'!R371</f>
        <v>95</v>
      </c>
      <c r="S371" s="12">
        <f>'IMD 2016 - Entrada'!S371+'IMD 2016 - Salida'!S371</f>
        <v>37</v>
      </c>
      <c r="T371" s="12">
        <f>'IMD 2016 - Entrada'!T371+'IMD 2016 - Salida'!T371</f>
        <v>7</v>
      </c>
      <c r="U371" s="12">
        <f>'IMD 2016 - Entrada'!U371+'IMD 2016 - Salida'!U371</f>
        <v>10</v>
      </c>
      <c r="V371" s="12">
        <f>'IMD 2016 - Entrada'!V371+'IMD 2016 - Salida'!V371</f>
        <v>8</v>
      </c>
      <c r="W371" s="12">
        <f>'IMD 2016 - Entrada'!W371+'IMD 2016 - Salida'!W371</f>
        <v>106</v>
      </c>
      <c r="X371" s="12">
        <f>'IMD 2016 - Entrada'!X371+'IMD 2016 - Salida'!X371</f>
        <v>0</v>
      </c>
      <c r="Y371" s="12">
        <f>'IMD 2016 - Entrada'!Y371+'IMD 2016 - Salida'!Y371</f>
        <v>1</v>
      </c>
      <c r="Z371" s="12">
        <f>'IMD 2016 - Entrada'!Z371+'IMD 2016 - Salida'!Z371</f>
        <v>0</v>
      </c>
      <c r="AA371" s="12">
        <f>'IMD 2016 - Entrada'!AA371+'IMD 2016 - Salida'!AA371</f>
        <v>0</v>
      </c>
      <c r="AB371" s="12">
        <f>'IMD 2016 - Entrada'!AB371+'IMD 2016 - Salida'!AB371</f>
        <v>0</v>
      </c>
      <c r="AC371" s="10" t="str">
        <f t="shared" si="34"/>
        <v>Ancash</v>
      </c>
    </row>
    <row r="372" spans="2:29" s="18" customFormat="1" x14ac:dyDescent="0.15">
      <c r="B372" s="9">
        <f t="shared" si="35"/>
        <v>366</v>
      </c>
      <c r="C372" s="9" t="s">
        <v>2111</v>
      </c>
      <c r="D372" s="10" t="str">
        <f t="shared" si="37"/>
        <v>San Nicolas</v>
      </c>
      <c r="E372" s="10" t="str">
        <f t="shared" si="37"/>
        <v>Recuay (PE-03N/AN-102)</v>
      </c>
      <c r="F372" s="10" t="str">
        <f t="shared" si="37"/>
        <v>Huaraz (PE-03N/PE-014)</v>
      </c>
      <c r="G372" s="9" t="str">
        <f t="shared" si="37"/>
        <v>PE03N</v>
      </c>
      <c r="H372" s="11">
        <f t="shared" si="32"/>
        <v>3421</v>
      </c>
      <c r="I372" s="12">
        <f>'IMD 2016 - Entrada'!I372+'IMD 2016 - Salida'!I372</f>
        <v>529</v>
      </c>
      <c r="J372" s="12">
        <f>'IMD 2016 - Entrada'!J372+'IMD 2016 - Salida'!J372</f>
        <v>651</v>
      </c>
      <c r="K372" s="12">
        <f>'IMD 2016 - Entrada'!K372+'IMD 2016 - Salida'!K372</f>
        <v>430</v>
      </c>
      <c r="L372" s="12">
        <f>'IMD 2016 - Entrada'!L372+'IMD 2016 - Salida'!L372</f>
        <v>193</v>
      </c>
      <c r="M372" s="12">
        <f>'IMD 2016 - Entrada'!M372+'IMD 2016 - Salida'!M372</f>
        <v>917</v>
      </c>
      <c r="N372" s="12">
        <f>'IMD 2016 - Entrada'!N372+'IMD 2016 - Salida'!N372</f>
        <v>74</v>
      </c>
      <c r="O372" s="12">
        <f>'IMD 2016 - Entrada'!O372+'IMD 2016 - Salida'!O372</f>
        <v>64</v>
      </c>
      <c r="P372" s="12">
        <f>'IMD 2016 - Entrada'!P372+'IMD 2016 - Salida'!P372</f>
        <v>122</v>
      </c>
      <c r="Q372" s="12">
        <f>'IMD 2016 - Entrada'!Q372+'IMD 2016 - Salida'!Q372</f>
        <v>160</v>
      </c>
      <c r="R372" s="12">
        <f>'IMD 2016 - Entrada'!R372+'IMD 2016 - Salida'!R372</f>
        <v>141</v>
      </c>
      <c r="S372" s="12">
        <f>'IMD 2016 - Entrada'!S372+'IMD 2016 - Salida'!S372</f>
        <v>21</v>
      </c>
      <c r="T372" s="12">
        <f>'IMD 2016 - Entrada'!T372+'IMD 2016 - Salida'!T372</f>
        <v>5</v>
      </c>
      <c r="U372" s="12">
        <f>'IMD 2016 - Entrada'!U372+'IMD 2016 - Salida'!U372</f>
        <v>6</v>
      </c>
      <c r="V372" s="12">
        <f>'IMD 2016 - Entrada'!V372+'IMD 2016 - Salida'!V372</f>
        <v>4</v>
      </c>
      <c r="W372" s="12">
        <f>'IMD 2016 - Entrada'!W372+'IMD 2016 - Salida'!W372</f>
        <v>103</v>
      </c>
      <c r="X372" s="12">
        <f>'IMD 2016 - Entrada'!X372+'IMD 2016 - Salida'!X372</f>
        <v>0</v>
      </c>
      <c r="Y372" s="12">
        <f>'IMD 2016 - Entrada'!Y372+'IMD 2016 - Salida'!Y372</f>
        <v>1</v>
      </c>
      <c r="Z372" s="12">
        <f>'IMD 2016 - Entrada'!Z372+'IMD 2016 - Salida'!Z372</f>
        <v>0</v>
      </c>
      <c r="AA372" s="12">
        <f>'IMD 2016 - Entrada'!AA372+'IMD 2016 - Salida'!AA372</f>
        <v>0</v>
      </c>
      <c r="AB372" s="12">
        <f>'IMD 2016 - Entrada'!AB372+'IMD 2016 - Salida'!AB372</f>
        <v>0</v>
      </c>
      <c r="AC372" s="10" t="str">
        <f t="shared" si="34"/>
        <v>Ancash</v>
      </c>
    </row>
    <row r="373" spans="2:29" s="18" customFormat="1" x14ac:dyDescent="0.15">
      <c r="B373" s="9">
        <f t="shared" si="35"/>
        <v>367</v>
      </c>
      <c r="C373" s="9" t="s">
        <v>2116</v>
      </c>
      <c r="D373" s="10" t="str">
        <f t="shared" si="37"/>
        <v>Anta</v>
      </c>
      <c r="E373" s="10" t="str">
        <f t="shared" si="37"/>
        <v>Huaraz (PE-03N/PE-014)</v>
      </c>
      <c r="F373" s="10" t="str">
        <f t="shared" si="37"/>
        <v>Carhuaz</v>
      </c>
      <c r="G373" s="9" t="str">
        <f t="shared" si="37"/>
        <v>PE03N</v>
      </c>
      <c r="H373" s="11">
        <f t="shared" si="32"/>
        <v>4654</v>
      </c>
      <c r="I373" s="12">
        <f>'IMD 2016 - Entrada'!I373+'IMD 2016 - Salida'!I373</f>
        <v>568</v>
      </c>
      <c r="J373" s="12">
        <f>'IMD 2016 - Entrada'!J373+'IMD 2016 - Salida'!J373</f>
        <v>1082</v>
      </c>
      <c r="K373" s="12">
        <f>'IMD 2016 - Entrada'!K373+'IMD 2016 - Salida'!K373</f>
        <v>482</v>
      </c>
      <c r="L373" s="12">
        <f>'IMD 2016 - Entrada'!L373+'IMD 2016 - Salida'!L373</f>
        <v>341</v>
      </c>
      <c r="M373" s="12">
        <f>'IMD 2016 - Entrada'!M373+'IMD 2016 - Salida'!M373</f>
        <v>1494</v>
      </c>
      <c r="N373" s="12">
        <f>'IMD 2016 - Entrada'!N373+'IMD 2016 - Salida'!N373</f>
        <v>96</v>
      </c>
      <c r="O373" s="12">
        <f>'IMD 2016 - Entrada'!O373+'IMD 2016 - Salida'!O373</f>
        <v>28</v>
      </c>
      <c r="P373" s="12">
        <f>'IMD 2016 - Entrada'!P373+'IMD 2016 - Salida'!P373</f>
        <v>66</v>
      </c>
      <c r="Q373" s="12">
        <f>'IMD 2016 - Entrada'!Q373+'IMD 2016 - Salida'!Q373</f>
        <v>294</v>
      </c>
      <c r="R373" s="12">
        <f>'IMD 2016 - Entrada'!R373+'IMD 2016 - Salida'!R373</f>
        <v>124</v>
      </c>
      <c r="S373" s="12">
        <f>'IMD 2016 - Entrada'!S373+'IMD 2016 - Salida'!S373</f>
        <v>14</v>
      </c>
      <c r="T373" s="12">
        <f>'IMD 2016 - Entrada'!T373+'IMD 2016 - Salida'!T373</f>
        <v>2</v>
      </c>
      <c r="U373" s="12">
        <f>'IMD 2016 - Entrada'!U373+'IMD 2016 - Salida'!U373</f>
        <v>4</v>
      </c>
      <c r="V373" s="12">
        <f>'IMD 2016 - Entrada'!V373+'IMD 2016 - Salida'!V373</f>
        <v>8</v>
      </c>
      <c r="W373" s="12">
        <f>'IMD 2016 - Entrada'!W373+'IMD 2016 - Salida'!W373</f>
        <v>51</v>
      </c>
      <c r="X373" s="12">
        <f>'IMD 2016 - Entrada'!X373+'IMD 2016 - Salida'!X373</f>
        <v>0</v>
      </c>
      <c r="Y373" s="12">
        <f>'IMD 2016 - Entrada'!Y373+'IMD 2016 - Salida'!Y373</f>
        <v>0</v>
      </c>
      <c r="Z373" s="12">
        <f>'IMD 2016 - Entrada'!Z373+'IMD 2016 - Salida'!Z373</f>
        <v>0</v>
      </c>
      <c r="AA373" s="12">
        <f>'IMD 2016 - Entrada'!AA373+'IMD 2016 - Salida'!AA373</f>
        <v>0</v>
      </c>
      <c r="AB373" s="12">
        <f>'IMD 2016 - Entrada'!AB373+'IMD 2016 - Salida'!AB373</f>
        <v>0</v>
      </c>
      <c r="AC373" s="10" t="str">
        <f t="shared" si="34"/>
        <v>Ancash</v>
      </c>
    </row>
    <row r="374" spans="2:29" s="18" customFormat="1" x14ac:dyDescent="0.15">
      <c r="B374" s="9">
        <f t="shared" si="35"/>
        <v>368</v>
      </c>
      <c r="C374" s="9" t="s">
        <v>2119</v>
      </c>
      <c r="D374" s="10" t="str">
        <f t="shared" si="37"/>
        <v>Ranrahirca</v>
      </c>
      <c r="E374" s="10" t="str">
        <f t="shared" si="37"/>
        <v>Carhuaz</v>
      </c>
      <c r="F374" s="10" t="str">
        <f t="shared" si="37"/>
        <v>Yungay (PE-03N/AN-113)</v>
      </c>
      <c r="G374" s="9" t="str">
        <f t="shared" si="37"/>
        <v>PE03N</v>
      </c>
      <c r="H374" s="11">
        <f t="shared" si="32"/>
        <v>3550</v>
      </c>
      <c r="I374" s="12">
        <f>'IMD 2016 - Entrada'!I374+'IMD 2016 - Salida'!I374</f>
        <v>596</v>
      </c>
      <c r="J374" s="12">
        <f>'IMD 2016 - Entrada'!J374+'IMD 2016 - Salida'!J374</f>
        <v>936</v>
      </c>
      <c r="K374" s="12">
        <f>'IMD 2016 - Entrada'!K374+'IMD 2016 - Salida'!K374</f>
        <v>438</v>
      </c>
      <c r="L374" s="12">
        <f>'IMD 2016 - Entrada'!L374+'IMD 2016 - Salida'!L374</f>
        <v>118</v>
      </c>
      <c r="M374" s="12">
        <f>'IMD 2016 - Entrada'!M374+'IMD 2016 - Salida'!M374</f>
        <v>983</v>
      </c>
      <c r="N374" s="12">
        <f>'IMD 2016 - Entrada'!N374+'IMD 2016 - Salida'!N374</f>
        <v>33</v>
      </c>
      <c r="O374" s="12">
        <f>'IMD 2016 - Entrada'!O374+'IMD 2016 - Salida'!O374</f>
        <v>29</v>
      </c>
      <c r="P374" s="12">
        <f>'IMD 2016 - Entrada'!P374+'IMD 2016 - Salida'!P374</f>
        <v>44</v>
      </c>
      <c r="Q374" s="12">
        <f>'IMD 2016 - Entrada'!Q374+'IMD 2016 - Salida'!Q374</f>
        <v>212</v>
      </c>
      <c r="R374" s="12">
        <f>'IMD 2016 - Entrada'!R374+'IMD 2016 - Salida'!R374</f>
        <v>105</v>
      </c>
      <c r="S374" s="12">
        <f>'IMD 2016 - Entrada'!S374+'IMD 2016 - Salida'!S374</f>
        <v>20</v>
      </c>
      <c r="T374" s="12">
        <f>'IMD 2016 - Entrada'!T374+'IMD 2016 - Salida'!T374</f>
        <v>9</v>
      </c>
      <c r="U374" s="12">
        <f>'IMD 2016 - Entrada'!U374+'IMD 2016 - Salida'!U374</f>
        <v>8</v>
      </c>
      <c r="V374" s="12">
        <f>'IMD 2016 - Entrada'!V374+'IMD 2016 - Salida'!V374</f>
        <v>4</v>
      </c>
      <c r="W374" s="12">
        <f>'IMD 2016 - Entrada'!W374+'IMD 2016 - Salida'!W374</f>
        <v>14</v>
      </c>
      <c r="X374" s="12">
        <f>'IMD 2016 - Entrada'!X374+'IMD 2016 - Salida'!X374</f>
        <v>1</v>
      </c>
      <c r="Y374" s="12">
        <f>'IMD 2016 - Entrada'!Y374+'IMD 2016 - Salida'!Y374</f>
        <v>0</v>
      </c>
      <c r="Z374" s="12">
        <f>'IMD 2016 - Entrada'!Z374+'IMD 2016 - Salida'!Z374</f>
        <v>0</v>
      </c>
      <c r="AA374" s="12">
        <f>'IMD 2016 - Entrada'!AA374+'IMD 2016 - Salida'!AA374</f>
        <v>0</v>
      </c>
      <c r="AB374" s="12">
        <f>'IMD 2016 - Entrada'!AB374+'IMD 2016 - Salida'!AB374</f>
        <v>0</v>
      </c>
      <c r="AC374" s="10" t="str">
        <f t="shared" si="34"/>
        <v>Ancash</v>
      </c>
    </row>
    <row r="375" spans="2:29" s="18" customFormat="1" x14ac:dyDescent="0.15">
      <c r="B375" s="9">
        <f t="shared" si="35"/>
        <v>369</v>
      </c>
      <c r="C375" s="9" t="s">
        <v>2122</v>
      </c>
      <c r="D375" s="10" t="str">
        <f t="shared" si="37"/>
        <v>Sihuas</v>
      </c>
      <c r="E375" s="10" t="str">
        <f t="shared" si="37"/>
        <v>Chaquicocha (Dv. Pomabamba)</v>
      </c>
      <c r="F375" s="10" t="str">
        <f t="shared" si="37"/>
        <v>Sihuas</v>
      </c>
      <c r="G375" s="9" t="str">
        <f t="shared" si="37"/>
        <v>PE12A</v>
      </c>
      <c r="H375" s="11">
        <f t="shared" si="32"/>
        <v>326</v>
      </c>
      <c r="I375" s="12">
        <f>'IMD 2016 - Entrada'!I375+'IMD 2016 - Salida'!I375</f>
        <v>16</v>
      </c>
      <c r="J375" s="12">
        <f>'IMD 2016 - Entrada'!J375+'IMD 2016 - Salida'!J375</f>
        <v>29</v>
      </c>
      <c r="K375" s="12">
        <f>'IMD 2016 - Entrada'!K375+'IMD 2016 - Salida'!K375</f>
        <v>78</v>
      </c>
      <c r="L375" s="12">
        <f>'IMD 2016 - Entrada'!L375+'IMD 2016 - Salida'!L375</f>
        <v>24</v>
      </c>
      <c r="M375" s="12">
        <f>'IMD 2016 - Entrada'!M375+'IMD 2016 - Salida'!M375</f>
        <v>60</v>
      </c>
      <c r="N375" s="12">
        <f>'IMD 2016 - Entrada'!N375+'IMD 2016 - Salida'!N375</f>
        <v>12</v>
      </c>
      <c r="O375" s="12">
        <f>'IMD 2016 - Entrada'!O375+'IMD 2016 - Salida'!O375</f>
        <v>16</v>
      </c>
      <c r="P375" s="12">
        <f>'IMD 2016 - Entrada'!P375+'IMD 2016 - Salida'!P375</f>
        <v>0</v>
      </c>
      <c r="Q375" s="12">
        <f>'IMD 2016 - Entrada'!Q375+'IMD 2016 - Salida'!Q375</f>
        <v>65</v>
      </c>
      <c r="R375" s="12">
        <f>'IMD 2016 - Entrada'!R375+'IMD 2016 - Salida'!R375</f>
        <v>26</v>
      </c>
      <c r="S375" s="12">
        <f>'IMD 2016 - Entrada'!S375+'IMD 2016 - Salida'!S375</f>
        <v>0</v>
      </c>
      <c r="T375" s="12">
        <f>'IMD 2016 - Entrada'!T375+'IMD 2016 - Salida'!T375</f>
        <v>0</v>
      </c>
      <c r="U375" s="12">
        <f>'IMD 2016 - Entrada'!U375+'IMD 2016 - Salida'!U375</f>
        <v>0</v>
      </c>
      <c r="V375" s="12">
        <f>'IMD 2016 - Entrada'!V375+'IMD 2016 - Salida'!V375</f>
        <v>0</v>
      </c>
      <c r="W375" s="12">
        <f>'IMD 2016 - Entrada'!W375+'IMD 2016 - Salida'!W375</f>
        <v>0</v>
      </c>
      <c r="X375" s="12">
        <f>'IMD 2016 - Entrada'!X375+'IMD 2016 - Salida'!X375</f>
        <v>0</v>
      </c>
      <c r="Y375" s="12">
        <f>'IMD 2016 - Entrada'!Y375+'IMD 2016 - Salida'!Y375</f>
        <v>0</v>
      </c>
      <c r="Z375" s="12">
        <f>'IMD 2016 - Entrada'!Z375+'IMD 2016 - Salida'!Z375</f>
        <v>0</v>
      </c>
      <c r="AA375" s="12">
        <f>'IMD 2016 - Entrada'!AA375+'IMD 2016 - Salida'!AA375</f>
        <v>0</v>
      </c>
      <c r="AB375" s="12">
        <f>'IMD 2016 - Entrada'!AB375+'IMD 2016 - Salida'!AB375</f>
        <v>0</v>
      </c>
      <c r="AC375" s="10" t="str">
        <f t="shared" si="34"/>
        <v>Ancash</v>
      </c>
    </row>
    <row r="376" spans="2:29" s="18" customFormat="1" x14ac:dyDescent="0.15">
      <c r="B376" s="9">
        <f t="shared" si="35"/>
        <v>370</v>
      </c>
      <c r="C376" s="9" t="s">
        <v>2126</v>
      </c>
      <c r="D376" s="10" t="str">
        <f t="shared" si="37"/>
        <v>Pariash</v>
      </c>
      <c r="E376" s="10" t="str">
        <f t="shared" si="37"/>
        <v>Sihuas</v>
      </c>
      <c r="F376" s="10" t="str">
        <f t="shared" si="37"/>
        <v>Pariash</v>
      </c>
      <c r="G376" s="9" t="str">
        <f t="shared" si="37"/>
        <v>PE12A</v>
      </c>
      <c r="H376" s="11">
        <f t="shared" si="32"/>
        <v>286</v>
      </c>
      <c r="I376" s="12">
        <f>'IMD 2016 - Entrada'!I376+'IMD 2016 - Salida'!I376</f>
        <v>36</v>
      </c>
      <c r="J376" s="12">
        <f>'IMD 2016 - Entrada'!J376+'IMD 2016 - Salida'!J376</f>
        <v>15</v>
      </c>
      <c r="K376" s="12">
        <f>'IMD 2016 - Entrada'!K376+'IMD 2016 - Salida'!K376</f>
        <v>70</v>
      </c>
      <c r="L376" s="12">
        <f>'IMD 2016 - Entrada'!L376+'IMD 2016 - Salida'!L376</f>
        <v>9</v>
      </c>
      <c r="M376" s="12">
        <f>'IMD 2016 - Entrada'!M376+'IMD 2016 - Salida'!M376</f>
        <v>75</v>
      </c>
      <c r="N376" s="12">
        <f>'IMD 2016 - Entrada'!N376+'IMD 2016 - Salida'!N376</f>
        <v>5</v>
      </c>
      <c r="O376" s="12">
        <f>'IMD 2016 - Entrada'!O376+'IMD 2016 - Salida'!O376</f>
        <v>16</v>
      </c>
      <c r="P376" s="12">
        <f>'IMD 2016 - Entrada'!P376+'IMD 2016 - Salida'!P376</f>
        <v>2</v>
      </c>
      <c r="Q376" s="12">
        <f>'IMD 2016 - Entrada'!Q376+'IMD 2016 - Salida'!Q376</f>
        <v>31</v>
      </c>
      <c r="R376" s="12">
        <f>'IMD 2016 - Entrada'!R376+'IMD 2016 - Salida'!R376</f>
        <v>25</v>
      </c>
      <c r="S376" s="12">
        <f>'IMD 2016 - Entrada'!S376+'IMD 2016 - Salida'!S376</f>
        <v>2</v>
      </c>
      <c r="T376" s="12">
        <f>'IMD 2016 - Entrada'!T376+'IMD 2016 - Salida'!T376</f>
        <v>0</v>
      </c>
      <c r="U376" s="12">
        <f>'IMD 2016 - Entrada'!U376+'IMD 2016 - Salida'!U376</f>
        <v>0</v>
      </c>
      <c r="V376" s="12">
        <f>'IMD 2016 - Entrada'!V376+'IMD 2016 - Salida'!V376</f>
        <v>0</v>
      </c>
      <c r="W376" s="12">
        <f>'IMD 2016 - Entrada'!W376+'IMD 2016 - Salida'!W376</f>
        <v>0</v>
      </c>
      <c r="X376" s="12">
        <f>'IMD 2016 - Entrada'!X376+'IMD 2016 - Salida'!X376</f>
        <v>0</v>
      </c>
      <c r="Y376" s="12">
        <f>'IMD 2016 - Entrada'!Y376+'IMD 2016 - Salida'!Y376</f>
        <v>0</v>
      </c>
      <c r="Z376" s="12">
        <f>'IMD 2016 - Entrada'!Z376+'IMD 2016 - Salida'!Z376</f>
        <v>0</v>
      </c>
      <c r="AA376" s="12">
        <f>'IMD 2016 - Entrada'!AA376+'IMD 2016 - Salida'!AA376</f>
        <v>0</v>
      </c>
      <c r="AB376" s="12">
        <f>'IMD 2016 - Entrada'!AB376+'IMD 2016 - Salida'!AB376</f>
        <v>0</v>
      </c>
      <c r="AC376" s="10" t="str">
        <f t="shared" si="34"/>
        <v>Ancash</v>
      </c>
    </row>
    <row r="377" spans="2:29" s="18" customFormat="1" x14ac:dyDescent="0.15">
      <c r="B377" s="9">
        <f t="shared" si="35"/>
        <v>371</v>
      </c>
      <c r="C377" s="9" t="s">
        <v>2130</v>
      </c>
      <c r="D377" s="10" t="str">
        <f t="shared" si="37"/>
        <v>Huaylllabamba</v>
      </c>
      <c r="E377" s="10" t="str">
        <f t="shared" si="37"/>
        <v>Sihuas</v>
      </c>
      <c r="F377" s="10" t="str">
        <f t="shared" si="37"/>
        <v>Huayllabamba</v>
      </c>
      <c r="G377" s="9" t="str">
        <f t="shared" si="37"/>
        <v>PE12B</v>
      </c>
      <c r="H377" s="11">
        <f t="shared" si="32"/>
        <v>90</v>
      </c>
      <c r="I377" s="12">
        <f>'IMD 2016 - Entrada'!I377+'IMD 2016 - Salida'!I377</f>
        <v>3</v>
      </c>
      <c r="J377" s="12">
        <f>'IMD 2016 - Entrada'!J377+'IMD 2016 - Salida'!J377</f>
        <v>4</v>
      </c>
      <c r="K377" s="12">
        <f>'IMD 2016 - Entrada'!K377+'IMD 2016 - Salida'!K377</f>
        <v>25</v>
      </c>
      <c r="L377" s="12">
        <f>'IMD 2016 - Entrada'!L377+'IMD 2016 - Salida'!L377</f>
        <v>0</v>
      </c>
      <c r="M377" s="12">
        <f>'IMD 2016 - Entrada'!M377+'IMD 2016 - Salida'!M377</f>
        <v>37</v>
      </c>
      <c r="N377" s="12">
        <f>'IMD 2016 - Entrada'!N377+'IMD 2016 - Salida'!N377</f>
        <v>6</v>
      </c>
      <c r="O377" s="12">
        <f>'IMD 2016 - Entrada'!O377+'IMD 2016 - Salida'!O377</f>
        <v>2</v>
      </c>
      <c r="P377" s="12">
        <f>'IMD 2016 - Entrada'!P377+'IMD 2016 - Salida'!P377</f>
        <v>1</v>
      </c>
      <c r="Q377" s="12">
        <f>'IMD 2016 - Entrada'!Q377+'IMD 2016 - Salida'!Q377</f>
        <v>8</v>
      </c>
      <c r="R377" s="12">
        <f>'IMD 2016 - Entrada'!R377+'IMD 2016 - Salida'!R377</f>
        <v>4</v>
      </c>
      <c r="S377" s="12">
        <f>'IMD 2016 - Entrada'!S377+'IMD 2016 - Salida'!S377</f>
        <v>0</v>
      </c>
      <c r="T377" s="12">
        <f>'IMD 2016 - Entrada'!T377+'IMD 2016 - Salida'!T377</f>
        <v>0</v>
      </c>
      <c r="U377" s="12">
        <f>'IMD 2016 - Entrada'!U377+'IMD 2016 - Salida'!U377</f>
        <v>0</v>
      </c>
      <c r="V377" s="12">
        <f>'IMD 2016 - Entrada'!V377+'IMD 2016 - Salida'!V377</f>
        <v>0</v>
      </c>
      <c r="W377" s="12">
        <f>'IMD 2016 - Entrada'!W377+'IMD 2016 - Salida'!W377</f>
        <v>0</v>
      </c>
      <c r="X377" s="12">
        <f>'IMD 2016 - Entrada'!X377+'IMD 2016 - Salida'!X377</f>
        <v>0</v>
      </c>
      <c r="Y377" s="12">
        <f>'IMD 2016 - Entrada'!Y377+'IMD 2016 - Salida'!Y377</f>
        <v>0</v>
      </c>
      <c r="Z377" s="12">
        <f>'IMD 2016 - Entrada'!Z377+'IMD 2016 - Salida'!Z377</f>
        <v>0</v>
      </c>
      <c r="AA377" s="12">
        <f>'IMD 2016 - Entrada'!AA377+'IMD 2016 - Salida'!AA377</f>
        <v>0</v>
      </c>
      <c r="AB377" s="12">
        <f>'IMD 2016 - Entrada'!AB377+'IMD 2016 - Salida'!AB377</f>
        <v>0</v>
      </c>
      <c r="AC377" s="10" t="str">
        <f t="shared" si="34"/>
        <v>Ancash</v>
      </c>
    </row>
    <row r="378" spans="2:29" s="18" customFormat="1" x14ac:dyDescent="0.15">
      <c r="B378" s="9">
        <f t="shared" si="35"/>
        <v>372</v>
      </c>
      <c r="C378" s="9" t="s">
        <v>2136</v>
      </c>
      <c r="D378" s="10" t="str">
        <f t="shared" si="37"/>
        <v>Choquechaca</v>
      </c>
      <c r="E378" s="10" t="str">
        <f t="shared" si="37"/>
        <v>Caraz</v>
      </c>
      <c r="F378" s="10" t="str">
        <f t="shared" si="37"/>
        <v>Bocatoma</v>
      </c>
      <c r="G378" s="9" t="str">
        <f t="shared" si="37"/>
        <v>PE03N</v>
      </c>
      <c r="H378" s="11">
        <f t="shared" si="32"/>
        <v>807</v>
      </c>
      <c r="I378" s="12">
        <f>'IMD 2016 - Entrada'!I378+'IMD 2016 - Salida'!I378</f>
        <v>87</v>
      </c>
      <c r="J378" s="12">
        <f>'IMD 2016 - Entrada'!J378+'IMD 2016 - Salida'!J378</f>
        <v>195</v>
      </c>
      <c r="K378" s="12">
        <f>'IMD 2016 - Entrada'!K378+'IMD 2016 - Salida'!K378</f>
        <v>149</v>
      </c>
      <c r="L378" s="12">
        <f>'IMD 2016 - Entrada'!L378+'IMD 2016 - Salida'!L378</f>
        <v>41</v>
      </c>
      <c r="M378" s="12">
        <f>'IMD 2016 - Entrada'!M378+'IMD 2016 - Salida'!M378</f>
        <v>194</v>
      </c>
      <c r="N378" s="12">
        <f>'IMD 2016 - Entrada'!N378+'IMD 2016 - Salida'!N378</f>
        <v>14</v>
      </c>
      <c r="O378" s="12">
        <f>'IMD 2016 - Entrada'!O378+'IMD 2016 - Salida'!O378</f>
        <v>8</v>
      </c>
      <c r="P378" s="12">
        <f>'IMD 2016 - Entrada'!P378+'IMD 2016 - Salida'!P378</f>
        <v>3</v>
      </c>
      <c r="Q378" s="12">
        <f>'IMD 2016 - Entrada'!Q378+'IMD 2016 - Salida'!Q378</f>
        <v>89</v>
      </c>
      <c r="R378" s="12">
        <f>'IMD 2016 - Entrada'!R378+'IMD 2016 - Salida'!R378</f>
        <v>22</v>
      </c>
      <c r="S378" s="12">
        <f>'IMD 2016 - Entrada'!S378+'IMD 2016 - Salida'!S378</f>
        <v>3</v>
      </c>
      <c r="T378" s="12">
        <f>'IMD 2016 - Entrada'!T378+'IMD 2016 - Salida'!T378</f>
        <v>0</v>
      </c>
      <c r="U378" s="12">
        <f>'IMD 2016 - Entrada'!U378+'IMD 2016 - Salida'!U378</f>
        <v>0</v>
      </c>
      <c r="V378" s="12">
        <f>'IMD 2016 - Entrada'!V378+'IMD 2016 - Salida'!V378</f>
        <v>0</v>
      </c>
      <c r="W378" s="12">
        <f>'IMD 2016 - Entrada'!W378+'IMD 2016 - Salida'!W378</f>
        <v>2</v>
      </c>
      <c r="X378" s="12">
        <f>'IMD 2016 - Entrada'!X378+'IMD 2016 - Salida'!X378</f>
        <v>0</v>
      </c>
      <c r="Y378" s="12">
        <f>'IMD 2016 - Entrada'!Y378+'IMD 2016 - Salida'!Y378</f>
        <v>0</v>
      </c>
      <c r="Z378" s="12">
        <f>'IMD 2016 - Entrada'!Z378+'IMD 2016 - Salida'!Z378</f>
        <v>0</v>
      </c>
      <c r="AA378" s="12">
        <f>'IMD 2016 - Entrada'!AA378+'IMD 2016 - Salida'!AA378</f>
        <v>0</v>
      </c>
      <c r="AB378" s="12">
        <f>'IMD 2016 - Entrada'!AB378+'IMD 2016 - Salida'!AB378</f>
        <v>0</v>
      </c>
      <c r="AC378" s="10" t="str">
        <f t="shared" si="34"/>
        <v>Ancash</v>
      </c>
    </row>
    <row r="379" spans="2:29" s="18" customFormat="1" x14ac:dyDescent="0.15">
      <c r="B379" s="9">
        <f t="shared" si="35"/>
        <v>373</v>
      </c>
      <c r="C379" s="9" t="s">
        <v>2141</v>
      </c>
      <c r="D379" s="10" t="str">
        <f t="shared" si="37"/>
        <v>Mojón</v>
      </c>
      <c r="E379" s="10" t="str">
        <f t="shared" si="37"/>
        <v>Mojón</v>
      </c>
      <c r="F379" s="10" t="str">
        <f t="shared" si="37"/>
        <v>Conococha (PE-03S/PE-016)</v>
      </c>
      <c r="G379" s="9" t="str">
        <f t="shared" si="37"/>
        <v>PE03N</v>
      </c>
      <c r="H379" s="11">
        <f t="shared" si="32"/>
        <v>662</v>
      </c>
      <c r="I379" s="12">
        <f>'IMD 2016 - Entrada'!I379+'IMD 2016 - Salida'!I379</f>
        <v>78</v>
      </c>
      <c r="J379" s="12">
        <f>'IMD 2016 - Entrada'!J379+'IMD 2016 - Salida'!J379</f>
        <v>52</v>
      </c>
      <c r="K379" s="12">
        <f>'IMD 2016 - Entrada'!K379+'IMD 2016 - Salida'!K379</f>
        <v>148</v>
      </c>
      <c r="L379" s="12">
        <f>'IMD 2016 - Entrada'!L379+'IMD 2016 - Salida'!L379</f>
        <v>18</v>
      </c>
      <c r="M379" s="12">
        <f>'IMD 2016 - Entrada'!M379+'IMD 2016 - Salida'!M379</f>
        <v>67</v>
      </c>
      <c r="N379" s="12">
        <f>'IMD 2016 - Entrada'!N379+'IMD 2016 - Salida'!N379</f>
        <v>31</v>
      </c>
      <c r="O379" s="12">
        <f>'IMD 2016 - Entrada'!O379+'IMD 2016 - Salida'!O379</f>
        <v>21</v>
      </c>
      <c r="P379" s="12">
        <f>'IMD 2016 - Entrada'!P379+'IMD 2016 - Salida'!P379</f>
        <v>29</v>
      </c>
      <c r="Q379" s="12">
        <f>'IMD 2016 - Entrada'!Q379+'IMD 2016 - Salida'!Q379</f>
        <v>50</v>
      </c>
      <c r="R379" s="12">
        <f>'IMD 2016 - Entrada'!R379+'IMD 2016 - Salida'!R379</f>
        <v>23</v>
      </c>
      <c r="S379" s="12">
        <f>'IMD 2016 - Entrada'!S379+'IMD 2016 - Salida'!S379</f>
        <v>2</v>
      </c>
      <c r="T379" s="12">
        <f>'IMD 2016 - Entrada'!T379+'IMD 2016 - Salida'!T379</f>
        <v>0</v>
      </c>
      <c r="U379" s="12">
        <f>'IMD 2016 - Entrada'!U379+'IMD 2016 - Salida'!U379</f>
        <v>1</v>
      </c>
      <c r="V379" s="12">
        <f>'IMD 2016 - Entrada'!V379+'IMD 2016 - Salida'!V379</f>
        <v>5</v>
      </c>
      <c r="W379" s="12">
        <f>'IMD 2016 - Entrada'!W379+'IMD 2016 - Salida'!W379</f>
        <v>135</v>
      </c>
      <c r="X379" s="12">
        <f>'IMD 2016 - Entrada'!X379+'IMD 2016 - Salida'!X379</f>
        <v>0</v>
      </c>
      <c r="Y379" s="12">
        <f>'IMD 2016 - Entrada'!Y379+'IMD 2016 - Salida'!Y379</f>
        <v>0</v>
      </c>
      <c r="Z379" s="12">
        <f>'IMD 2016 - Entrada'!Z379+'IMD 2016 - Salida'!Z379</f>
        <v>0</v>
      </c>
      <c r="AA379" s="12">
        <f>'IMD 2016 - Entrada'!AA379+'IMD 2016 - Salida'!AA379</f>
        <v>2</v>
      </c>
      <c r="AB379" s="12">
        <f>'IMD 2016 - Entrada'!AB379+'IMD 2016 - Salida'!AB379</f>
        <v>0</v>
      </c>
      <c r="AC379" s="10" t="str">
        <f t="shared" si="34"/>
        <v>Ancash</v>
      </c>
    </row>
    <row r="380" spans="2:29" s="18" customFormat="1" x14ac:dyDescent="0.15">
      <c r="B380" s="9">
        <f t="shared" si="35"/>
        <v>374</v>
      </c>
      <c r="C380" s="9" t="s">
        <v>2145</v>
      </c>
      <c r="D380" s="10" t="str">
        <f t="shared" si="37"/>
        <v>Chiquián</v>
      </c>
      <c r="E380" s="10" t="str">
        <f t="shared" si="37"/>
        <v>Chiquián</v>
      </c>
      <c r="F380" s="10" t="str">
        <f t="shared" si="37"/>
        <v>Mojón</v>
      </c>
      <c r="G380" s="9" t="str">
        <f t="shared" si="37"/>
        <v>PE03N</v>
      </c>
      <c r="H380" s="11">
        <f t="shared" si="32"/>
        <v>400</v>
      </c>
      <c r="I380" s="12">
        <f>'IMD 2016 - Entrada'!I380+'IMD 2016 - Salida'!I380</f>
        <v>142</v>
      </c>
      <c r="J380" s="12">
        <f>'IMD 2016 - Entrada'!J380+'IMD 2016 - Salida'!J380</f>
        <v>82</v>
      </c>
      <c r="K380" s="12">
        <f>'IMD 2016 - Entrada'!K380+'IMD 2016 - Salida'!K380</f>
        <v>35</v>
      </c>
      <c r="L380" s="12">
        <f>'IMD 2016 - Entrada'!L380+'IMD 2016 - Salida'!L380</f>
        <v>42</v>
      </c>
      <c r="M380" s="12">
        <f>'IMD 2016 - Entrada'!M380+'IMD 2016 - Salida'!M380</f>
        <v>45</v>
      </c>
      <c r="N380" s="12">
        <f>'IMD 2016 - Entrada'!N380+'IMD 2016 - Salida'!N380</f>
        <v>20</v>
      </c>
      <c r="O380" s="12">
        <f>'IMD 2016 - Entrada'!O380+'IMD 2016 - Salida'!O380</f>
        <v>5</v>
      </c>
      <c r="P380" s="12">
        <f>'IMD 2016 - Entrada'!P380+'IMD 2016 - Salida'!P380</f>
        <v>3</v>
      </c>
      <c r="Q380" s="12">
        <f>'IMD 2016 - Entrada'!Q380+'IMD 2016 - Salida'!Q380</f>
        <v>17</v>
      </c>
      <c r="R380" s="12">
        <f>'IMD 2016 - Entrada'!R380+'IMD 2016 - Salida'!R380</f>
        <v>5</v>
      </c>
      <c r="S380" s="12">
        <f>'IMD 2016 - Entrada'!S380+'IMD 2016 - Salida'!S380</f>
        <v>2</v>
      </c>
      <c r="T380" s="12">
        <f>'IMD 2016 - Entrada'!T380+'IMD 2016 - Salida'!T380</f>
        <v>0</v>
      </c>
      <c r="U380" s="12">
        <f>'IMD 2016 - Entrada'!U380+'IMD 2016 - Salida'!U380</f>
        <v>1</v>
      </c>
      <c r="V380" s="12">
        <f>'IMD 2016 - Entrada'!V380+'IMD 2016 - Salida'!V380</f>
        <v>0</v>
      </c>
      <c r="W380" s="12">
        <f>'IMD 2016 - Entrada'!W380+'IMD 2016 - Salida'!W380</f>
        <v>1</v>
      </c>
      <c r="X380" s="12">
        <f>'IMD 2016 - Entrada'!X380+'IMD 2016 - Salida'!X380</f>
        <v>0</v>
      </c>
      <c r="Y380" s="12">
        <f>'IMD 2016 - Entrada'!Y380+'IMD 2016 - Salida'!Y380</f>
        <v>0</v>
      </c>
      <c r="Z380" s="12">
        <f>'IMD 2016 - Entrada'!Z380+'IMD 2016 - Salida'!Z380</f>
        <v>0</v>
      </c>
      <c r="AA380" s="12">
        <f>'IMD 2016 - Entrada'!AA380+'IMD 2016 - Salida'!AA380</f>
        <v>0</v>
      </c>
      <c r="AB380" s="12">
        <f>'IMD 2016 - Entrada'!AB380+'IMD 2016 - Salida'!AB380</f>
        <v>0</v>
      </c>
      <c r="AC380" s="10" t="str">
        <f t="shared" si="34"/>
        <v>Ancash</v>
      </c>
    </row>
    <row r="381" spans="2:29" s="18" customFormat="1" x14ac:dyDescent="0.15">
      <c r="B381" s="9">
        <f t="shared" si="35"/>
        <v>375</v>
      </c>
      <c r="C381" s="9" t="s">
        <v>2148</v>
      </c>
      <c r="D381" s="10" t="str">
        <f t="shared" si="37"/>
        <v>Aquia</v>
      </c>
      <c r="E381" s="10" t="str">
        <f t="shared" si="37"/>
        <v>Dv. Antamina (PE-03N/AN-107)</v>
      </c>
      <c r="F381" s="10" t="str">
        <f t="shared" si="37"/>
        <v>Aquia</v>
      </c>
      <c r="G381" s="9" t="str">
        <f t="shared" si="37"/>
        <v>PE03N</v>
      </c>
      <c r="H381" s="11">
        <f t="shared" ref="H381:H404" si="38">SUM(I381:AB381)</f>
        <v>724</v>
      </c>
      <c r="I381" s="12">
        <f>'IMD 2016 - Entrada'!I381+'IMD 2016 - Salida'!I381</f>
        <v>79</v>
      </c>
      <c r="J381" s="12">
        <f>'IMD 2016 - Entrada'!J381+'IMD 2016 - Salida'!J381</f>
        <v>33</v>
      </c>
      <c r="K381" s="12">
        <f>'IMD 2016 - Entrada'!K381+'IMD 2016 - Salida'!K381</f>
        <v>135</v>
      </c>
      <c r="L381" s="12">
        <f>'IMD 2016 - Entrada'!L381+'IMD 2016 - Salida'!L381</f>
        <v>31</v>
      </c>
      <c r="M381" s="12">
        <f>'IMD 2016 - Entrada'!M381+'IMD 2016 - Salida'!M381</f>
        <v>64</v>
      </c>
      <c r="N381" s="12">
        <f>'IMD 2016 - Entrada'!N381+'IMD 2016 - Salida'!N381</f>
        <v>6</v>
      </c>
      <c r="O381" s="12">
        <f>'IMD 2016 - Entrada'!O381+'IMD 2016 - Salida'!O381</f>
        <v>38</v>
      </c>
      <c r="P381" s="12">
        <f>'IMD 2016 - Entrada'!P381+'IMD 2016 - Salida'!P381</f>
        <v>43</v>
      </c>
      <c r="Q381" s="12">
        <f>'IMD 2016 - Entrada'!Q381+'IMD 2016 - Salida'!Q381</f>
        <v>57</v>
      </c>
      <c r="R381" s="12">
        <f>'IMD 2016 - Entrada'!R381+'IMD 2016 - Salida'!R381</f>
        <v>30</v>
      </c>
      <c r="S381" s="12">
        <f>'IMD 2016 - Entrada'!S381+'IMD 2016 - Salida'!S381</f>
        <v>18</v>
      </c>
      <c r="T381" s="12">
        <f>'IMD 2016 - Entrada'!T381+'IMD 2016 - Salida'!T381</f>
        <v>6</v>
      </c>
      <c r="U381" s="12">
        <f>'IMD 2016 - Entrada'!U381+'IMD 2016 - Salida'!U381</f>
        <v>8</v>
      </c>
      <c r="V381" s="12">
        <f>'IMD 2016 - Entrada'!V381+'IMD 2016 - Salida'!V381</f>
        <v>7</v>
      </c>
      <c r="W381" s="12">
        <f>'IMD 2016 - Entrada'!W381+'IMD 2016 - Salida'!W381</f>
        <v>149</v>
      </c>
      <c r="X381" s="12">
        <f>'IMD 2016 - Entrada'!X381+'IMD 2016 - Salida'!X381</f>
        <v>3</v>
      </c>
      <c r="Y381" s="12">
        <f>'IMD 2016 - Entrada'!Y381+'IMD 2016 - Salida'!Y381</f>
        <v>5</v>
      </c>
      <c r="Z381" s="12">
        <f>'IMD 2016 - Entrada'!Z381+'IMD 2016 - Salida'!Z381</f>
        <v>5</v>
      </c>
      <c r="AA381" s="12">
        <f>'IMD 2016 - Entrada'!AA381+'IMD 2016 - Salida'!AA381</f>
        <v>7</v>
      </c>
      <c r="AB381" s="12">
        <f>'IMD 2016 - Entrada'!AB381+'IMD 2016 - Salida'!AB381</f>
        <v>0</v>
      </c>
      <c r="AC381" s="10" t="str">
        <f t="shared" si="34"/>
        <v>Ancash</v>
      </c>
    </row>
    <row r="382" spans="2:29" s="18" customFormat="1" x14ac:dyDescent="0.15">
      <c r="B382" s="9">
        <f t="shared" si="35"/>
        <v>376</v>
      </c>
      <c r="C382" s="9" t="s">
        <v>2151</v>
      </c>
      <c r="D382" s="10" t="str">
        <f t="shared" si="37"/>
        <v>Huanzala</v>
      </c>
      <c r="E382" s="10" t="str">
        <f t="shared" si="37"/>
        <v>Huallanca</v>
      </c>
      <c r="F382" s="10" t="str">
        <f t="shared" si="37"/>
        <v>Dv. Antamina (PE-03N/AN-107)</v>
      </c>
      <c r="G382" s="9" t="str">
        <f t="shared" si="37"/>
        <v>PE03N</v>
      </c>
      <c r="H382" s="11">
        <f t="shared" si="38"/>
        <v>328</v>
      </c>
      <c r="I382" s="12">
        <f>'IMD 2016 - Entrada'!I382+'IMD 2016 - Salida'!I382</f>
        <v>75</v>
      </c>
      <c r="J382" s="12">
        <f>'IMD 2016 - Entrada'!J382+'IMD 2016 - Salida'!J382</f>
        <v>27</v>
      </c>
      <c r="K382" s="12">
        <f>'IMD 2016 - Entrada'!K382+'IMD 2016 - Salida'!K382</f>
        <v>66</v>
      </c>
      <c r="L382" s="12">
        <f>'IMD 2016 - Entrada'!L382+'IMD 2016 - Salida'!L382</f>
        <v>20</v>
      </c>
      <c r="M382" s="12">
        <f>'IMD 2016 - Entrada'!M382+'IMD 2016 - Salida'!M382</f>
        <v>27</v>
      </c>
      <c r="N382" s="12">
        <f>'IMD 2016 - Entrada'!N382+'IMD 2016 - Salida'!N382</f>
        <v>11</v>
      </c>
      <c r="O382" s="12">
        <f>'IMD 2016 - Entrada'!O382+'IMD 2016 - Salida'!O382</f>
        <v>13</v>
      </c>
      <c r="P382" s="12">
        <f>'IMD 2016 - Entrada'!P382+'IMD 2016 - Salida'!P382</f>
        <v>8</v>
      </c>
      <c r="Q382" s="12">
        <f>'IMD 2016 - Entrada'!Q382+'IMD 2016 - Salida'!Q382</f>
        <v>32</v>
      </c>
      <c r="R382" s="12">
        <f>'IMD 2016 - Entrada'!R382+'IMD 2016 - Salida'!R382</f>
        <v>8</v>
      </c>
      <c r="S382" s="12">
        <f>'IMD 2016 - Entrada'!S382+'IMD 2016 - Salida'!S382</f>
        <v>4</v>
      </c>
      <c r="T382" s="12">
        <f>'IMD 2016 - Entrada'!T382+'IMD 2016 - Salida'!T382</f>
        <v>2</v>
      </c>
      <c r="U382" s="12">
        <f>'IMD 2016 - Entrada'!U382+'IMD 2016 - Salida'!U382</f>
        <v>6</v>
      </c>
      <c r="V382" s="12">
        <f>'IMD 2016 - Entrada'!V382+'IMD 2016 - Salida'!V382</f>
        <v>4</v>
      </c>
      <c r="W382" s="12">
        <f>'IMD 2016 - Entrada'!W382+'IMD 2016 - Salida'!W382</f>
        <v>25</v>
      </c>
      <c r="X382" s="12">
        <f>'IMD 2016 - Entrada'!X382+'IMD 2016 - Salida'!X382</f>
        <v>0</v>
      </c>
      <c r="Y382" s="12">
        <f>'IMD 2016 - Entrada'!Y382+'IMD 2016 - Salida'!Y382</f>
        <v>0</v>
      </c>
      <c r="Z382" s="12">
        <f>'IMD 2016 - Entrada'!Z382+'IMD 2016 - Salida'!Z382</f>
        <v>0</v>
      </c>
      <c r="AA382" s="12">
        <f>'IMD 2016 - Entrada'!AA382+'IMD 2016 - Salida'!AA382</f>
        <v>0</v>
      </c>
      <c r="AB382" s="12">
        <f>'IMD 2016 - Entrada'!AB382+'IMD 2016 - Salida'!AB382</f>
        <v>0</v>
      </c>
      <c r="AC382" s="10" t="str">
        <f t="shared" si="34"/>
        <v>Ancash</v>
      </c>
    </row>
    <row r="383" spans="2:29" s="18" customFormat="1" x14ac:dyDescent="0.15">
      <c r="B383" s="9">
        <f t="shared" si="35"/>
        <v>377</v>
      </c>
      <c r="C383" s="9" t="s">
        <v>2154</v>
      </c>
      <c r="D383" s="10" t="str">
        <f t="shared" si="37"/>
        <v>Buenos Aires</v>
      </c>
      <c r="E383" s="10" t="str">
        <f t="shared" si="37"/>
        <v>Catac (PE-03S/AN-114)</v>
      </c>
      <c r="F383" s="10" t="str">
        <f t="shared" si="37"/>
        <v>Buenos Aires</v>
      </c>
      <c r="G383" s="9" t="str">
        <f t="shared" si="37"/>
        <v>AN114</v>
      </c>
      <c r="H383" s="11">
        <f t="shared" si="38"/>
        <v>518</v>
      </c>
      <c r="I383" s="12">
        <f>'IMD 2016 - Entrada'!I383+'IMD 2016 - Salida'!I383</f>
        <v>102</v>
      </c>
      <c r="J383" s="12">
        <f>'IMD 2016 - Entrada'!J383+'IMD 2016 - Salida'!J383</f>
        <v>65</v>
      </c>
      <c r="K383" s="12">
        <f>'IMD 2016 - Entrada'!K383+'IMD 2016 - Salida'!K383</f>
        <v>119</v>
      </c>
      <c r="L383" s="12">
        <f>'IMD 2016 - Entrada'!L383+'IMD 2016 - Salida'!L383</f>
        <v>56</v>
      </c>
      <c r="M383" s="12">
        <f>'IMD 2016 - Entrada'!M383+'IMD 2016 - Salida'!M383</f>
        <v>32</v>
      </c>
      <c r="N383" s="12">
        <f>'IMD 2016 - Entrada'!N383+'IMD 2016 - Salida'!N383</f>
        <v>7</v>
      </c>
      <c r="O383" s="12">
        <f>'IMD 2016 - Entrada'!O383+'IMD 2016 - Salida'!O383</f>
        <v>56</v>
      </c>
      <c r="P383" s="12">
        <f>'IMD 2016 - Entrada'!P383+'IMD 2016 - Salida'!P383</f>
        <v>9</v>
      </c>
      <c r="Q383" s="12">
        <f>'IMD 2016 - Entrada'!Q383+'IMD 2016 - Salida'!Q383</f>
        <v>47</v>
      </c>
      <c r="R383" s="12">
        <f>'IMD 2016 - Entrada'!R383+'IMD 2016 - Salida'!R383</f>
        <v>17</v>
      </c>
      <c r="S383" s="12">
        <f>'IMD 2016 - Entrada'!S383+'IMD 2016 - Salida'!S383</f>
        <v>6</v>
      </c>
      <c r="T383" s="12">
        <f>'IMD 2016 - Entrada'!T383+'IMD 2016 - Salida'!T383</f>
        <v>1</v>
      </c>
      <c r="U383" s="12">
        <f>'IMD 2016 - Entrada'!U383+'IMD 2016 - Salida'!U383</f>
        <v>0</v>
      </c>
      <c r="V383" s="12">
        <f>'IMD 2016 - Entrada'!V383+'IMD 2016 - Salida'!V383</f>
        <v>0</v>
      </c>
      <c r="W383" s="12">
        <f>'IMD 2016 - Entrada'!W383+'IMD 2016 - Salida'!W383</f>
        <v>1</v>
      </c>
      <c r="X383" s="12">
        <f>'IMD 2016 - Entrada'!X383+'IMD 2016 - Salida'!X383</f>
        <v>0</v>
      </c>
      <c r="Y383" s="12">
        <f>'IMD 2016 - Entrada'!Y383+'IMD 2016 - Salida'!Y383</f>
        <v>0</v>
      </c>
      <c r="Z383" s="12">
        <f>'IMD 2016 - Entrada'!Z383+'IMD 2016 - Salida'!Z383</f>
        <v>0</v>
      </c>
      <c r="AA383" s="12">
        <f>'IMD 2016 - Entrada'!AA383+'IMD 2016 - Salida'!AA383</f>
        <v>0</v>
      </c>
      <c r="AB383" s="12">
        <f>'IMD 2016 - Entrada'!AB383+'IMD 2016 - Salida'!AB383</f>
        <v>0</v>
      </c>
      <c r="AC383" s="10" t="str">
        <f t="shared" si="34"/>
        <v>Ancash</v>
      </c>
    </row>
    <row r="384" spans="2:29" s="18" customFormat="1" x14ac:dyDescent="0.15">
      <c r="B384" s="9">
        <f t="shared" si="35"/>
        <v>378</v>
      </c>
      <c r="C384" s="9" t="s">
        <v>2157</v>
      </c>
      <c r="D384" s="10" t="str">
        <f t="shared" si="37"/>
        <v>Querococha</v>
      </c>
      <c r="E384" s="10" t="str">
        <f t="shared" si="37"/>
        <v>Túnel Kahuish</v>
      </c>
      <c r="F384" s="10" t="str">
        <f t="shared" si="37"/>
        <v>Chavín de Huantar</v>
      </c>
      <c r="G384" s="9" t="str">
        <f t="shared" si="37"/>
        <v>AN114</v>
      </c>
      <c r="H384" s="11">
        <f t="shared" si="38"/>
        <v>519</v>
      </c>
      <c r="I384" s="12">
        <f>'IMD 2016 - Entrada'!I384+'IMD 2016 - Salida'!I384</f>
        <v>101</v>
      </c>
      <c r="J384" s="12">
        <f>'IMD 2016 - Entrada'!J384+'IMD 2016 - Salida'!J384</f>
        <v>75</v>
      </c>
      <c r="K384" s="12">
        <f>'IMD 2016 - Entrada'!K384+'IMD 2016 - Salida'!K384</f>
        <v>109</v>
      </c>
      <c r="L384" s="12">
        <f>'IMD 2016 - Entrada'!L384+'IMD 2016 - Salida'!L384</f>
        <v>40</v>
      </c>
      <c r="M384" s="12">
        <f>'IMD 2016 - Entrada'!M384+'IMD 2016 - Salida'!M384</f>
        <v>62</v>
      </c>
      <c r="N384" s="12">
        <f>'IMD 2016 - Entrada'!N384+'IMD 2016 - Salida'!N384</f>
        <v>10</v>
      </c>
      <c r="O384" s="12">
        <f>'IMD 2016 - Entrada'!O384+'IMD 2016 - Salida'!O384</f>
        <v>45</v>
      </c>
      <c r="P384" s="12">
        <f>'IMD 2016 - Entrada'!P384+'IMD 2016 - Salida'!P384</f>
        <v>6</v>
      </c>
      <c r="Q384" s="12">
        <f>'IMD 2016 - Entrada'!Q384+'IMD 2016 - Salida'!Q384</f>
        <v>45</v>
      </c>
      <c r="R384" s="12">
        <f>'IMD 2016 - Entrada'!R384+'IMD 2016 - Salida'!R384</f>
        <v>16</v>
      </c>
      <c r="S384" s="12">
        <f>'IMD 2016 - Entrada'!S384+'IMD 2016 - Salida'!S384</f>
        <v>8</v>
      </c>
      <c r="T384" s="12">
        <f>'IMD 2016 - Entrada'!T384+'IMD 2016 - Salida'!T384</f>
        <v>0</v>
      </c>
      <c r="U384" s="12">
        <f>'IMD 2016 - Entrada'!U384+'IMD 2016 - Salida'!U384</f>
        <v>0</v>
      </c>
      <c r="V384" s="12">
        <f>'IMD 2016 - Entrada'!V384+'IMD 2016 - Salida'!V384</f>
        <v>0</v>
      </c>
      <c r="W384" s="12">
        <f>'IMD 2016 - Entrada'!W384+'IMD 2016 - Salida'!W384</f>
        <v>2</v>
      </c>
      <c r="X384" s="12">
        <f>'IMD 2016 - Entrada'!X384+'IMD 2016 - Salida'!X384</f>
        <v>0</v>
      </c>
      <c r="Y384" s="12">
        <f>'IMD 2016 - Entrada'!Y384+'IMD 2016 - Salida'!Y384</f>
        <v>0</v>
      </c>
      <c r="Z384" s="12">
        <f>'IMD 2016 - Entrada'!Z384+'IMD 2016 - Salida'!Z384</f>
        <v>0</v>
      </c>
      <c r="AA384" s="12">
        <f>'IMD 2016 - Entrada'!AA384+'IMD 2016 - Salida'!AA384</f>
        <v>0</v>
      </c>
      <c r="AB384" s="12">
        <f>'IMD 2016 - Entrada'!AB384+'IMD 2016 - Salida'!AB384</f>
        <v>0</v>
      </c>
      <c r="AC384" s="10" t="str">
        <f t="shared" si="34"/>
        <v>Ancash</v>
      </c>
    </row>
    <row r="385" spans="2:29" s="18" customFormat="1" x14ac:dyDescent="0.15">
      <c r="B385" s="9">
        <f t="shared" si="35"/>
        <v>379</v>
      </c>
      <c r="C385" s="9" t="s">
        <v>2162</v>
      </c>
      <c r="D385" s="10" t="str">
        <f t="shared" si="37"/>
        <v>Pomachaca</v>
      </c>
      <c r="E385" s="10" t="str">
        <f t="shared" si="37"/>
        <v>Succha (PE-14A/AN-114)</v>
      </c>
      <c r="F385" s="10" t="str">
        <f t="shared" si="37"/>
        <v>Puente Pomachaca</v>
      </c>
      <c r="G385" s="9" t="str">
        <f t="shared" si="37"/>
        <v>PE14A</v>
      </c>
      <c r="H385" s="11">
        <f t="shared" si="38"/>
        <v>483</v>
      </c>
      <c r="I385" s="12">
        <f>'IMD 2016 - Entrada'!I385+'IMD 2016 - Salida'!I385</f>
        <v>26</v>
      </c>
      <c r="J385" s="12">
        <f>'IMD 2016 - Entrada'!J385+'IMD 2016 - Salida'!J385</f>
        <v>156</v>
      </c>
      <c r="K385" s="12">
        <f>'IMD 2016 - Entrada'!K385+'IMD 2016 - Salida'!K385</f>
        <v>88</v>
      </c>
      <c r="L385" s="12">
        <f>'IMD 2016 - Entrada'!L385+'IMD 2016 - Salida'!L385</f>
        <v>39</v>
      </c>
      <c r="M385" s="12">
        <f>'IMD 2016 - Entrada'!M385+'IMD 2016 - Salida'!M385</f>
        <v>44</v>
      </c>
      <c r="N385" s="12">
        <f>'IMD 2016 - Entrada'!N385+'IMD 2016 - Salida'!N385</f>
        <v>4</v>
      </c>
      <c r="O385" s="12">
        <f>'IMD 2016 - Entrada'!O385+'IMD 2016 - Salida'!O385</f>
        <v>47</v>
      </c>
      <c r="P385" s="12">
        <f>'IMD 2016 - Entrada'!P385+'IMD 2016 - Salida'!P385</f>
        <v>6</v>
      </c>
      <c r="Q385" s="12">
        <f>'IMD 2016 - Entrada'!Q385+'IMD 2016 - Salida'!Q385</f>
        <v>44</v>
      </c>
      <c r="R385" s="12">
        <f>'IMD 2016 - Entrada'!R385+'IMD 2016 - Salida'!R385</f>
        <v>22</v>
      </c>
      <c r="S385" s="12">
        <f>'IMD 2016 - Entrada'!S385+'IMD 2016 - Salida'!S385</f>
        <v>7</v>
      </c>
      <c r="T385" s="12">
        <f>'IMD 2016 - Entrada'!T385+'IMD 2016 - Salida'!T385</f>
        <v>0</v>
      </c>
      <c r="U385" s="12">
        <f>'IMD 2016 - Entrada'!U385+'IMD 2016 - Salida'!U385</f>
        <v>0</v>
      </c>
      <c r="V385" s="12">
        <f>'IMD 2016 - Entrada'!V385+'IMD 2016 - Salida'!V385</f>
        <v>0</v>
      </c>
      <c r="W385" s="12">
        <f>'IMD 2016 - Entrada'!W385+'IMD 2016 - Salida'!W385</f>
        <v>0</v>
      </c>
      <c r="X385" s="12">
        <f>'IMD 2016 - Entrada'!X385+'IMD 2016 - Salida'!X385</f>
        <v>0</v>
      </c>
      <c r="Y385" s="12">
        <f>'IMD 2016 - Entrada'!Y385+'IMD 2016 - Salida'!Y385</f>
        <v>0</v>
      </c>
      <c r="Z385" s="12">
        <f>'IMD 2016 - Entrada'!Z385+'IMD 2016 - Salida'!Z385</f>
        <v>0</v>
      </c>
      <c r="AA385" s="12">
        <f>'IMD 2016 - Entrada'!AA385+'IMD 2016 - Salida'!AA385</f>
        <v>0</v>
      </c>
      <c r="AB385" s="12">
        <f>'IMD 2016 - Entrada'!AB385+'IMD 2016 - Salida'!AB385</f>
        <v>0</v>
      </c>
      <c r="AC385" s="10" t="str">
        <f t="shared" si="34"/>
        <v>Ancash</v>
      </c>
    </row>
    <row r="386" spans="2:29" s="18" customFormat="1" x14ac:dyDescent="0.15">
      <c r="B386" s="9">
        <f t="shared" si="35"/>
        <v>380</v>
      </c>
      <c r="C386" s="9" t="s">
        <v>2167</v>
      </c>
      <c r="D386" s="10" t="str">
        <f t="shared" si="37"/>
        <v>Pomachaca</v>
      </c>
      <c r="E386" s="10" t="str">
        <f t="shared" si="37"/>
        <v>Huari (PE-14B/AN-110)</v>
      </c>
      <c r="F386" s="10" t="str">
        <f t="shared" si="37"/>
        <v>Puente Pomachaca</v>
      </c>
      <c r="G386" s="9" t="str">
        <f t="shared" si="37"/>
        <v>PE14B</v>
      </c>
      <c r="H386" s="11">
        <f t="shared" si="38"/>
        <v>622</v>
      </c>
      <c r="I386" s="12">
        <f>'IMD 2016 - Entrada'!I386+'IMD 2016 - Salida'!I386</f>
        <v>43</v>
      </c>
      <c r="J386" s="12">
        <f>'IMD 2016 - Entrada'!J386+'IMD 2016 - Salida'!J386</f>
        <v>308</v>
      </c>
      <c r="K386" s="12">
        <f>'IMD 2016 - Entrada'!K386+'IMD 2016 - Salida'!K386</f>
        <v>89</v>
      </c>
      <c r="L386" s="12">
        <f>'IMD 2016 - Entrada'!L386+'IMD 2016 - Salida'!L386</f>
        <v>42</v>
      </c>
      <c r="M386" s="12">
        <f>'IMD 2016 - Entrada'!M386+'IMD 2016 - Salida'!M386</f>
        <v>62</v>
      </c>
      <c r="N386" s="12">
        <f>'IMD 2016 - Entrada'!N386+'IMD 2016 - Salida'!N386</f>
        <v>2</v>
      </c>
      <c r="O386" s="12">
        <f>'IMD 2016 - Entrada'!O386+'IMD 2016 - Salida'!O386</f>
        <v>28</v>
      </c>
      <c r="P386" s="12">
        <f>'IMD 2016 - Entrada'!P386+'IMD 2016 - Salida'!P386</f>
        <v>6</v>
      </c>
      <c r="Q386" s="12">
        <f>'IMD 2016 - Entrada'!Q386+'IMD 2016 - Salida'!Q386</f>
        <v>31</v>
      </c>
      <c r="R386" s="12">
        <f>'IMD 2016 - Entrada'!R386+'IMD 2016 - Salida'!R386</f>
        <v>10</v>
      </c>
      <c r="S386" s="12">
        <f>'IMD 2016 - Entrada'!S386+'IMD 2016 - Salida'!S386</f>
        <v>1</v>
      </c>
      <c r="T386" s="12">
        <f>'IMD 2016 - Entrada'!T386+'IMD 2016 - Salida'!T386</f>
        <v>0</v>
      </c>
      <c r="U386" s="12">
        <f>'IMD 2016 - Entrada'!U386+'IMD 2016 - Salida'!U386</f>
        <v>0</v>
      </c>
      <c r="V386" s="12">
        <f>'IMD 2016 - Entrada'!V386+'IMD 2016 - Salida'!V386</f>
        <v>0</v>
      </c>
      <c r="W386" s="12">
        <f>'IMD 2016 - Entrada'!W386+'IMD 2016 - Salida'!W386</f>
        <v>0</v>
      </c>
      <c r="X386" s="12">
        <f>'IMD 2016 - Entrada'!X386+'IMD 2016 - Salida'!X386</f>
        <v>0</v>
      </c>
      <c r="Y386" s="12">
        <f>'IMD 2016 - Entrada'!Y386+'IMD 2016 - Salida'!Y386</f>
        <v>0</v>
      </c>
      <c r="Z386" s="12">
        <f>'IMD 2016 - Entrada'!Z386+'IMD 2016 - Salida'!Z386</f>
        <v>0</v>
      </c>
      <c r="AA386" s="12">
        <f>'IMD 2016 - Entrada'!AA386+'IMD 2016 - Salida'!AA386</f>
        <v>0</v>
      </c>
      <c r="AB386" s="12">
        <f>'IMD 2016 - Entrada'!AB386+'IMD 2016 - Salida'!AB386</f>
        <v>0</v>
      </c>
      <c r="AC386" s="10" t="str">
        <f t="shared" si="34"/>
        <v>Ancash</v>
      </c>
    </row>
    <row r="387" spans="2:29" s="18" customFormat="1" x14ac:dyDescent="0.15">
      <c r="B387" s="9">
        <f t="shared" si="35"/>
        <v>381</v>
      </c>
      <c r="C387" s="9" t="s">
        <v>2171</v>
      </c>
      <c r="D387" s="10" t="str">
        <f t="shared" ref="D387:G406" si="39">VLOOKUP($C387,Estaciones_2016,D$586,0)</f>
        <v>Llumpa</v>
      </c>
      <c r="E387" s="10" t="str">
        <f t="shared" si="39"/>
        <v>Piscobamba</v>
      </c>
      <c r="F387" s="10" t="str">
        <f t="shared" si="39"/>
        <v>Llacma (AN-110/AN-113)</v>
      </c>
      <c r="G387" s="9" t="str">
        <f t="shared" si="39"/>
        <v>AN110</v>
      </c>
      <c r="H387" s="11">
        <f t="shared" si="38"/>
        <v>122</v>
      </c>
      <c r="I387" s="12">
        <f>'IMD 2016 - Entrada'!I387+'IMD 2016 - Salida'!I387</f>
        <v>7</v>
      </c>
      <c r="J387" s="12">
        <f>'IMD 2016 - Entrada'!J387+'IMD 2016 - Salida'!J387</f>
        <v>14</v>
      </c>
      <c r="K387" s="12">
        <f>'IMD 2016 - Entrada'!K387+'IMD 2016 - Salida'!K387</f>
        <v>34</v>
      </c>
      <c r="L387" s="12">
        <f>'IMD 2016 - Entrada'!L387+'IMD 2016 - Salida'!L387</f>
        <v>8</v>
      </c>
      <c r="M387" s="12">
        <f>'IMD 2016 - Entrada'!M387+'IMD 2016 - Salida'!M387</f>
        <v>8</v>
      </c>
      <c r="N387" s="12">
        <f>'IMD 2016 - Entrada'!N387+'IMD 2016 - Salida'!N387</f>
        <v>11</v>
      </c>
      <c r="O387" s="12">
        <f>'IMD 2016 - Entrada'!O387+'IMD 2016 - Salida'!O387</f>
        <v>10</v>
      </c>
      <c r="P387" s="12">
        <f>'IMD 2016 - Entrada'!P387+'IMD 2016 - Salida'!P387</f>
        <v>0</v>
      </c>
      <c r="Q387" s="12">
        <f>'IMD 2016 - Entrada'!Q387+'IMD 2016 - Salida'!Q387</f>
        <v>25</v>
      </c>
      <c r="R387" s="12">
        <f>'IMD 2016 - Entrada'!R387+'IMD 2016 - Salida'!R387</f>
        <v>5</v>
      </c>
      <c r="S387" s="12">
        <f>'IMD 2016 - Entrada'!S387+'IMD 2016 - Salida'!S387</f>
        <v>0</v>
      </c>
      <c r="T387" s="12">
        <f>'IMD 2016 - Entrada'!T387+'IMD 2016 - Salida'!T387</f>
        <v>0</v>
      </c>
      <c r="U387" s="12">
        <f>'IMD 2016 - Entrada'!U387+'IMD 2016 - Salida'!U387</f>
        <v>0</v>
      </c>
      <c r="V387" s="12">
        <f>'IMD 2016 - Entrada'!V387+'IMD 2016 - Salida'!V387</f>
        <v>0</v>
      </c>
      <c r="W387" s="12">
        <f>'IMD 2016 - Entrada'!W387+'IMD 2016 - Salida'!W387</f>
        <v>0</v>
      </c>
      <c r="X387" s="12">
        <f>'IMD 2016 - Entrada'!X387+'IMD 2016 - Salida'!X387</f>
        <v>0</v>
      </c>
      <c r="Y387" s="12">
        <f>'IMD 2016 - Entrada'!Y387+'IMD 2016 - Salida'!Y387</f>
        <v>0</v>
      </c>
      <c r="Z387" s="12">
        <f>'IMD 2016 - Entrada'!Z387+'IMD 2016 - Salida'!Z387</f>
        <v>0</v>
      </c>
      <c r="AA387" s="12">
        <f>'IMD 2016 - Entrada'!AA387+'IMD 2016 - Salida'!AA387</f>
        <v>0</v>
      </c>
      <c r="AB387" s="12">
        <f>'IMD 2016 - Entrada'!AB387+'IMD 2016 - Salida'!AB387</f>
        <v>0</v>
      </c>
      <c r="AC387" s="10" t="str">
        <f t="shared" si="34"/>
        <v>Ancash</v>
      </c>
    </row>
    <row r="388" spans="2:29" s="18" customFormat="1" x14ac:dyDescent="0.15">
      <c r="B388" s="9">
        <f t="shared" si="35"/>
        <v>382</v>
      </c>
      <c r="C388" s="9" t="s">
        <v>2175</v>
      </c>
      <c r="D388" s="10" t="str">
        <f t="shared" si="39"/>
        <v>Shilla</v>
      </c>
      <c r="E388" s="10" t="str">
        <f t="shared" si="39"/>
        <v>Dv. Amashca</v>
      </c>
      <c r="F388" s="10" t="str">
        <f t="shared" si="39"/>
        <v>Shilla</v>
      </c>
      <c r="G388" s="9" t="str">
        <f t="shared" si="39"/>
        <v>AN107</v>
      </c>
      <c r="H388" s="11">
        <f t="shared" si="38"/>
        <v>1449</v>
      </c>
      <c r="I388" s="12">
        <f>'IMD 2016 - Entrada'!I388+'IMD 2016 - Salida'!I388</f>
        <v>234</v>
      </c>
      <c r="J388" s="12">
        <f>'IMD 2016 - Entrada'!J388+'IMD 2016 - Salida'!J388</f>
        <v>661</v>
      </c>
      <c r="K388" s="12">
        <f>'IMD 2016 - Entrada'!K388+'IMD 2016 - Salida'!K388</f>
        <v>111</v>
      </c>
      <c r="L388" s="12">
        <f>'IMD 2016 - Entrada'!L388+'IMD 2016 - Salida'!L388</f>
        <v>86</v>
      </c>
      <c r="M388" s="12">
        <f>'IMD 2016 - Entrada'!M388+'IMD 2016 - Salida'!M388</f>
        <v>175</v>
      </c>
      <c r="N388" s="12">
        <f>'IMD 2016 - Entrada'!N388+'IMD 2016 - Salida'!N388</f>
        <v>32</v>
      </c>
      <c r="O388" s="12">
        <f>'IMD 2016 - Entrada'!O388+'IMD 2016 - Salida'!O388</f>
        <v>19</v>
      </c>
      <c r="P388" s="12">
        <f>'IMD 2016 - Entrada'!P388+'IMD 2016 - Salida'!P388</f>
        <v>2</v>
      </c>
      <c r="Q388" s="12">
        <f>'IMD 2016 - Entrada'!Q388+'IMD 2016 - Salida'!Q388</f>
        <v>110</v>
      </c>
      <c r="R388" s="12">
        <f>'IMD 2016 - Entrada'!R388+'IMD 2016 - Salida'!R388</f>
        <v>14</v>
      </c>
      <c r="S388" s="12">
        <f>'IMD 2016 - Entrada'!S388+'IMD 2016 - Salida'!S388</f>
        <v>2</v>
      </c>
      <c r="T388" s="12">
        <f>'IMD 2016 - Entrada'!T388+'IMD 2016 - Salida'!T388</f>
        <v>0</v>
      </c>
      <c r="U388" s="12">
        <f>'IMD 2016 - Entrada'!U388+'IMD 2016 - Salida'!U388</f>
        <v>1</v>
      </c>
      <c r="V388" s="12">
        <f>'IMD 2016 - Entrada'!V388+'IMD 2016 - Salida'!V388</f>
        <v>0</v>
      </c>
      <c r="W388" s="12">
        <f>'IMD 2016 - Entrada'!W388+'IMD 2016 - Salida'!W388</f>
        <v>2</v>
      </c>
      <c r="X388" s="12">
        <f>'IMD 2016 - Entrada'!X388+'IMD 2016 - Salida'!X388</f>
        <v>0</v>
      </c>
      <c r="Y388" s="12">
        <f>'IMD 2016 - Entrada'!Y388+'IMD 2016 - Salida'!Y388</f>
        <v>0</v>
      </c>
      <c r="Z388" s="12">
        <f>'IMD 2016 - Entrada'!Z388+'IMD 2016 - Salida'!Z388</f>
        <v>0</v>
      </c>
      <c r="AA388" s="12">
        <f>'IMD 2016 - Entrada'!AA388+'IMD 2016 - Salida'!AA388</f>
        <v>0</v>
      </c>
      <c r="AB388" s="12">
        <f>'IMD 2016 - Entrada'!AB388+'IMD 2016 - Salida'!AB388</f>
        <v>0</v>
      </c>
      <c r="AC388" s="10" t="str">
        <f t="shared" si="34"/>
        <v>Ancash</v>
      </c>
    </row>
    <row r="389" spans="2:29" s="18" customFormat="1" x14ac:dyDescent="0.15">
      <c r="B389" s="9">
        <f t="shared" si="35"/>
        <v>383</v>
      </c>
      <c r="C389" s="9" t="s">
        <v>2178</v>
      </c>
      <c r="D389" s="10" t="str">
        <f t="shared" si="39"/>
        <v>Rahuapampa</v>
      </c>
      <c r="E389" s="10" t="str">
        <f t="shared" si="39"/>
        <v>Masín</v>
      </c>
      <c r="F389" s="10" t="str">
        <f t="shared" si="39"/>
        <v>Dv. Llamellin (PE-14A/AN-109)</v>
      </c>
      <c r="G389" s="9" t="str">
        <f t="shared" si="39"/>
        <v>PE14A</v>
      </c>
      <c r="H389" s="11">
        <f t="shared" si="38"/>
        <v>393</v>
      </c>
      <c r="I389" s="12">
        <f>'IMD 2016 - Entrada'!I389+'IMD 2016 - Salida'!I389</f>
        <v>12</v>
      </c>
      <c r="J389" s="12">
        <f>'IMD 2016 - Entrada'!J389+'IMD 2016 - Salida'!J389</f>
        <v>154</v>
      </c>
      <c r="K389" s="12">
        <f>'IMD 2016 - Entrada'!K389+'IMD 2016 - Salida'!K389</f>
        <v>70</v>
      </c>
      <c r="L389" s="12">
        <f>'IMD 2016 - Entrada'!L389+'IMD 2016 - Salida'!L389</f>
        <v>23</v>
      </c>
      <c r="M389" s="12">
        <f>'IMD 2016 - Entrada'!M389+'IMD 2016 - Salida'!M389</f>
        <v>42</v>
      </c>
      <c r="N389" s="12">
        <f>'IMD 2016 - Entrada'!N389+'IMD 2016 - Salida'!N389</f>
        <v>0</v>
      </c>
      <c r="O389" s="12">
        <f>'IMD 2016 - Entrada'!O389+'IMD 2016 - Salida'!O389</f>
        <v>26</v>
      </c>
      <c r="P389" s="12">
        <f>'IMD 2016 - Entrada'!P389+'IMD 2016 - Salida'!P389</f>
        <v>0</v>
      </c>
      <c r="Q389" s="12">
        <f>'IMD 2016 - Entrada'!Q389+'IMD 2016 - Salida'!Q389</f>
        <v>35</v>
      </c>
      <c r="R389" s="12">
        <f>'IMD 2016 - Entrada'!R389+'IMD 2016 - Salida'!R389</f>
        <v>19</v>
      </c>
      <c r="S389" s="12">
        <f>'IMD 2016 - Entrada'!S389+'IMD 2016 - Salida'!S389</f>
        <v>12</v>
      </c>
      <c r="T389" s="12">
        <f>'IMD 2016 - Entrada'!T389+'IMD 2016 - Salida'!T389</f>
        <v>0</v>
      </c>
      <c r="U389" s="12">
        <f>'IMD 2016 - Entrada'!U389+'IMD 2016 - Salida'!U389</f>
        <v>0</v>
      </c>
      <c r="V389" s="12">
        <f>'IMD 2016 - Entrada'!V389+'IMD 2016 - Salida'!V389</f>
        <v>0</v>
      </c>
      <c r="W389" s="12">
        <f>'IMD 2016 - Entrada'!W389+'IMD 2016 - Salida'!W389</f>
        <v>0</v>
      </c>
      <c r="X389" s="12">
        <f>'IMD 2016 - Entrada'!X389+'IMD 2016 - Salida'!X389</f>
        <v>0</v>
      </c>
      <c r="Y389" s="12">
        <f>'IMD 2016 - Entrada'!Y389+'IMD 2016 - Salida'!Y389</f>
        <v>0</v>
      </c>
      <c r="Z389" s="12">
        <f>'IMD 2016 - Entrada'!Z389+'IMD 2016 - Salida'!Z389</f>
        <v>0</v>
      </c>
      <c r="AA389" s="12">
        <f>'IMD 2016 - Entrada'!AA389+'IMD 2016 - Salida'!AA389</f>
        <v>0</v>
      </c>
      <c r="AB389" s="12">
        <f>'IMD 2016 - Entrada'!AB389+'IMD 2016 - Salida'!AB389</f>
        <v>0</v>
      </c>
      <c r="AC389" s="10" t="str">
        <f t="shared" si="34"/>
        <v>Ancash</v>
      </c>
    </row>
    <row r="390" spans="2:29" s="18" customFormat="1" x14ac:dyDescent="0.15">
      <c r="B390" s="9">
        <f t="shared" si="35"/>
        <v>384</v>
      </c>
      <c r="C390" s="9" t="s">
        <v>2181</v>
      </c>
      <c r="D390" s="10" t="str">
        <f t="shared" si="39"/>
        <v>Yunguilla</v>
      </c>
      <c r="E390" s="10" t="str">
        <f t="shared" si="39"/>
        <v>Dv. Llamellin (PE-14A/AN-109)</v>
      </c>
      <c r="F390" s="10" t="str">
        <f t="shared" si="39"/>
        <v>Anra</v>
      </c>
      <c r="G390" s="9" t="str">
        <f t="shared" si="39"/>
        <v>PE14A</v>
      </c>
      <c r="H390" s="11">
        <f t="shared" si="38"/>
        <v>193</v>
      </c>
      <c r="I390" s="12">
        <f>'IMD 2016 - Entrada'!I390+'IMD 2016 - Salida'!I390</f>
        <v>16</v>
      </c>
      <c r="J390" s="12">
        <f>'IMD 2016 - Entrada'!J390+'IMD 2016 - Salida'!J390</f>
        <v>34</v>
      </c>
      <c r="K390" s="12">
        <f>'IMD 2016 - Entrada'!K390+'IMD 2016 - Salida'!K390</f>
        <v>36</v>
      </c>
      <c r="L390" s="12">
        <f>'IMD 2016 - Entrada'!L390+'IMD 2016 - Salida'!L390</f>
        <v>12</v>
      </c>
      <c r="M390" s="12">
        <f>'IMD 2016 - Entrada'!M390+'IMD 2016 - Salida'!M390</f>
        <v>17</v>
      </c>
      <c r="N390" s="12">
        <f>'IMD 2016 - Entrada'!N390+'IMD 2016 - Salida'!N390</f>
        <v>0</v>
      </c>
      <c r="O390" s="12">
        <f>'IMD 2016 - Entrada'!O390+'IMD 2016 - Salida'!O390</f>
        <v>32</v>
      </c>
      <c r="P390" s="12">
        <f>'IMD 2016 - Entrada'!P390+'IMD 2016 - Salida'!P390</f>
        <v>0</v>
      </c>
      <c r="Q390" s="12">
        <f>'IMD 2016 - Entrada'!Q390+'IMD 2016 - Salida'!Q390</f>
        <v>23</v>
      </c>
      <c r="R390" s="12">
        <f>'IMD 2016 - Entrada'!R390+'IMD 2016 - Salida'!R390</f>
        <v>16</v>
      </c>
      <c r="S390" s="12">
        <f>'IMD 2016 - Entrada'!S390+'IMD 2016 - Salida'!S390</f>
        <v>7</v>
      </c>
      <c r="T390" s="12">
        <f>'IMD 2016 - Entrada'!T390+'IMD 2016 - Salida'!T390</f>
        <v>0</v>
      </c>
      <c r="U390" s="12">
        <f>'IMD 2016 - Entrada'!U390+'IMD 2016 - Salida'!U390</f>
        <v>0</v>
      </c>
      <c r="V390" s="12">
        <f>'IMD 2016 - Entrada'!V390+'IMD 2016 - Salida'!V390</f>
        <v>0</v>
      </c>
      <c r="W390" s="12">
        <f>'IMD 2016 - Entrada'!W390+'IMD 2016 - Salida'!W390</f>
        <v>0</v>
      </c>
      <c r="X390" s="12">
        <f>'IMD 2016 - Entrada'!X390+'IMD 2016 - Salida'!X390</f>
        <v>0</v>
      </c>
      <c r="Y390" s="12">
        <f>'IMD 2016 - Entrada'!Y390+'IMD 2016 - Salida'!Y390</f>
        <v>0</v>
      </c>
      <c r="Z390" s="12">
        <f>'IMD 2016 - Entrada'!Z390+'IMD 2016 - Salida'!Z390</f>
        <v>0</v>
      </c>
      <c r="AA390" s="12">
        <f>'IMD 2016 - Entrada'!AA390+'IMD 2016 - Salida'!AA390</f>
        <v>0</v>
      </c>
      <c r="AB390" s="12">
        <f>'IMD 2016 - Entrada'!AB390+'IMD 2016 - Salida'!AB390</f>
        <v>0</v>
      </c>
      <c r="AC390" s="10" t="str">
        <f t="shared" si="34"/>
        <v>Ancash</v>
      </c>
    </row>
    <row r="391" spans="2:29" s="18" customFormat="1" x14ac:dyDescent="0.15">
      <c r="B391" s="9">
        <f t="shared" si="35"/>
        <v>385</v>
      </c>
      <c r="C391" s="9" t="s">
        <v>2186</v>
      </c>
      <c r="D391" s="10" t="str">
        <f t="shared" si="39"/>
        <v>Aczo</v>
      </c>
      <c r="E391" s="10" t="str">
        <f t="shared" si="39"/>
        <v>Huarmey (PE-01N/AN-109)</v>
      </c>
      <c r="F391" s="10" t="str">
        <f t="shared" si="39"/>
        <v>Tayca</v>
      </c>
      <c r="G391" s="9" t="str">
        <f t="shared" si="39"/>
        <v>AN109</v>
      </c>
      <c r="H391" s="11">
        <f t="shared" si="38"/>
        <v>123</v>
      </c>
      <c r="I391" s="12">
        <f>'IMD 2016 - Entrada'!I391+'IMD 2016 - Salida'!I391</f>
        <v>4</v>
      </c>
      <c r="J391" s="12">
        <f>'IMD 2016 - Entrada'!J391+'IMD 2016 - Salida'!J391</f>
        <v>32</v>
      </c>
      <c r="K391" s="12">
        <f>'IMD 2016 - Entrada'!K391+'IMD 2016 - Salida'!K391</f>
        <v>25</v>
      </c>
      <c r="L391" s="12">
        <f>'IMD 2016 - Entrada'!L391+'IMD 2016 - Salida'!L391</f>
        <v>1</v>
      </c>
      <c r="M391" s="12">
        <f>'IMD 2016 - Entrada'!M391+'IMD 2016 - Salida'!M391</f>
        <v>18</v>
      </c>
      <c r="N391" s="12">
        <f>'IMD 2016 - Entrada'!N391+'IMD 2016 - Salida'!N391</f>
        <v>0</v>
      </c>
      <c r="O391" s="12">
        <f>'IMD 2016 - Entrada'!O391+'IMD 2016 - Salida'!O391</f>
        <v>13</v>
      </c>
      <c r="P391" s="12">
        <f>'IMD 2016 - Entrada'!P391+'IMD 2016 - Salida'!P391</f>
        <v>0</v>
      </c>
      <c r="Q391" s="12">
        <f>'IMD 2016 - Entrada'!Q391+'IMD 2016 - Salida'!Q391</f>
        <v>13</v>
      </c>
      <c r="R391" s="12">
        <f>'IMD 2016 - Entrada'!R391+'IMD 2016 - Salida'!R391</f>
        <v>15</v>
      </c>
      <c r="S391" s="12">
        <f>'IMD 2016 - Entrada'!S391+'IMD 2016 - Salida'!S391</f>
        <v>2</v>
      </c>
      <c r="T391" s="12">
        <f>'IMD 2016 - Entrada'!T391+'IMD 2016 - Salida'!T391</f>
        <v>0</v>
      </c>
      <c r="U391" s="12">
        <f>'IMD 2016 - Entrada'!U391+'IMD 2016 - Salida'!U391</f>
        <v>0</v>
      </c>
      <c r="V391" s="12">
        <f>'IMD 2016 - Entrada'!V391+'IMD 2016 - Salida'!V391</f>
        <v>0</v>
      </c>
      <c r="W391" s="12">
        <f>'IMD 2016 - Entrada'!W391+'IMD 2016 - Salida'!W391</f>
        <v>0</v>
      </c>
      <c r="X391" s="12">
        <f>'IMD 2016 - Entrada'!X391+'IMD 2016 - Salida'!X391</f>
        <v>0</v>
      </c>
      <c r="Y391" s="12">
        <f>'IMD 2016 - Entrada'!Y391+'IMD 2016 - Salida'!Y391</f>
        <v>0</v>
      </c>
      <c r="Z391" s="12">
        <f>'IMD 2016 - Entrada'!Z391+'IMD 2016 - Salida'!Z391</f>
        <v>0</v>
      </c>
      <c r="AA391" s="12">
        <f>'IMD 2016 - Entrada'!AA391+'IMD 2016 - Salida'!AA391</f>
        <v>0</v>
      </c>
      <c r="AB391" s="12">
        <f>'IMD 2016 - Entrada'!AB391+'IMD 2016 - Salida'!AB391</f>
        <v>0</v>
      </c>
      <c r="AC391" s="10" t="str">
        <f t="shared" ref="AC391:AC454" si="40">VLOOKUP($C391,Estaciones_2016,AC$586,0)</f>
        <v>Ancash</v>
      </c>
    </row>
    <row r="392" spans="2:29" s="18" customFormat="1" x14ac:dyDescent="0.15">
      <c r="B392" s="9">
        <f t="shared" si="35"/>
        <v>386</v>
      </c>
      <c r="C392" s="9" t="s">
        <v>2189</v>
      </c>
      <c r="D392" s="10" t="str">
        <f t="shared" si="39"/>
        <v>Llamellin</v>
      </c>
      <c r="E392" s="10" t="str">
        <f t="shared" si="39"/>
        <v>Huarmey (PE-01N/AN-109)</v>
      </c>
      <c r="F392" s="10" t="str">
        <f t="shared" si="39"/>
        <v>Tayca</v>
      </c>
      <c r="G392" s="9" t="str">
        <f t="shared" si="39"/>
        <v>AN109</v>
      </c>
      <c r="H392" s="11">
        <f t="shared" si="38"/>
        <v>282</v>
      </c>
      <c r="I392" s="12">
        <f>'IMD 2016 - Entrada'!I392+'IMD 2016 - Salida'!I392</f>
        <v>8</v>
      </c>
      <c r="J392" s="12">
        <f>'IMD 2016 - Entrada'!J392+'IMD 2016 - Salida'!J392</f>
        <v>111</v>
      </c>
      <c r="K392" s="12">
        <f>'IMD 2016 - Entrada'!K392+'IMD 2016 - Salida'!K392</f>
        <v>66</v>
      </c>
      <c r="L392" s="12">
        <f>'IMD 2016 - Entrada'!L392+'IMD 2016 - Salida'!L392</f>
        <v>4</v>
      </c>
      <c r="M392" s="12">
        <f>'IMD 2016 - Entrada'!M392+'IMD 2016 - Salida'!M392</f>
        <v>56</v>
      </c>
      <c r="N392" s="12">
        <f>'IMD 2016 - Entrada'!N392+'IMD 2016 - Salida'!N392</f>
        <v>0</v>
      </c>
      <c r="O392" s="12">
        <f>'IMD 2016 - Entrada'!O392+'IMD 2016 - Salida'!O392</f>
        <v>13</v>
      </c>
      <c r="P392" s="12">
        <f>'IMD 2016 - Entrada'!P392+'IMD 2016 - Salida'!P392</f>
        <v>0</v>
      </c>
      <c r="Q392" s="12">
        <f>'IMD 2016 - Entrada'!Q392+'IMD 2016 - Salida'!Q392</f>
        <v>12</v>
      </c>
      <c r="R392" s="12">
        <f>'IMD 2016 - Entrada'!R392+'IMD 2016 - Salida'!R392</f>
        <v>11</v>
      </c>
      <c r="S392" s="12">
        <f>'IMD 2016 - Entrada'!S392+'IMD 2016 - Salida'!S392</f>
        <v>1</v>
      </c>
      <c r="T392" s="12">
        <f>'IMD 2016 - Entrada'!T392+'IMD 2016 - Salida'!T392</f>
        <v>0</v>
      </c>
      <c r="U392" s="12">
        <f>'IMD 2016 - Entrada'!U392+'IMD 2016 - Salida'!U392</f>
        <v>0</v>
      </c>
      <c r="V392" s="12">
        <f>'IMD 2016 - Entrada'!V392+'IMD 2016 - Salida'!V392</f>
        <v>0</v>
      </c>
      <c r="W392" s="12">
        <f>'IMD 2016 - Entrada'!W392+'IMD 2016 - Salida'!W392</f>
        <v>0</v>
      </c>
      <c r="X392" s="12">
        <f>'IMD 2016 - Entrada'!X392+'IMD 2016 - Salida'!X392</f>
        <v>0</v>
      </c>
      <c r="Y392" s="12">
        <f>'IMD 2016 - Entrada'!Y392+'IMD 2016 - Salida'!Y392</f>
        <v>0</v>
      </c>
      <c r="Z392" s="12">
        <f>'IMD 2016 - Entrada'!Z392+'IMD 2016 - Salida'!Z392</f>
        <v>0</v>
      </c>
      <c r="AA392" s="12">
        <f>'IMD 2016 - Entrada'!AA392+'IMD 2016 - Salida'!AA392</f>
        <v>0</v>
      </c>
      <c r="AB392" s="12">
        <f>'IMD 2016 - Entrada'!AB392+'IMD 2016 - Salida'!AB392</f>
        <v>0</v>
      </c>
      <c r="AC392" s="10" t="str">
        <f t="shared" si="40"/>
        <v>Ancash</v>
      </c>
    </row>
    <row r="393" spans="2:29" s="18" customFormat="1" x14ac:dyDescent="0.15">
      <c r="B393" s="9">
        <f t="shared" ref="B393:B456" si="41">B392+1</f>
        <v>387</v>
      </c>
      <c r="C393" s="9" t="s">
        <v>2191</v>
      </c>
      <c r="D393" s="10" t="str">
        <f t="shared" si="39"/>
        <v>Paramonga</v>
      </c>
      <c r="E393" s="10" t="str">
        <f t="shared" si="39"/>
        <v>Óvalo Dv. Paramonga</v>
      </c>
      <c r="F393" s="10" t="str">
        <f t="shared" si="39"/>
        <v>Pativilca (PE-01N/PE-016)</v>
      </c>
      <c r="G393" s="9" t="str">
        <f t="shared" si="39"/>
        <v>PE01N</v>
      </c>
      <c r="H393" s="11">
        <f t="shared" si="38"/>
        <v>5966</v>
      </c>
      <c r="I393" s="12">
        <f>'IMD 2016 - Entrada'!I393+'IMD 2016 - Salida'!I393</f>
        <v>510</v>
      </c>
      <c r="J393" s="12">
        <f>'IMD 2016 - Entrada'!J393+'IMD 2016 - Salida'!J393</f>
        <v>335</v>
      </c>
      <c r="K393" s="12">
        <f>'IMD 2016 - Entrada'!K393+'IMD 2016 - Salida'!K393</f>
        <v>545</v>
      </c>
      <c r="L393" s="12">
        <f>'IMD 2016 - Entrada'!L393+'IMD 2016 - Salida'!L393</f>
        <v>410</v>
      </c>
      <c r="M393" s="12">
        <f>'IMD 2016 - Entrada'!M393+'IMD 2016 - Salida'!M393</f>
        <v>217</v>
      </c>
      <c r="N393" s="12">
        <f>'IMD 2016 - Entrada'!N393+'IMD 2016 - Salida'!N393</f>
        <v>35</v>
      </c>
      <c r="O393" s="12">
        <f>'IMD 2016 - Entrada'!O393+'IMD 2016 - Salida'!O393</f>
        <v>153</v>
      </c>
      <c r="P393" s="12">
        <f>'IMD 2016 - Entrada'!P393+'IMD 2016 - Salida'!P393</f>
        <v>930</v>
      </c>
      <c r="Q393" s="12">
        <f>'IMD 2016 - Entrada'!Q393+'IMD 2016 - Salida'!Q393</f>
        <v>464</v>
      </c>
      <c r="R393" s="12">
        <f>'IMD 2016 - Entrada'!R393+'IMD 2016 - Salida'!R393</f>
        <v>396</v>
      </c>
      <c r="S393" s="12">
        <f>'IMD 2016 - Entrada'!S393+'IMD 2016 - Salida'!S393</f>
        <v>168</v>
      </c>
      <c r="T393" s="12">
        <f>'IMD 2016 - Entrada'!T393+'IMD 2016 - Salida'!T393</f>
        <v>45</v>
      </c>
      <c r="U393" s="12">
        <f>'IMD 2016 - Entrada'!U393+'IMD 2016 - Salida'!U393</f>
        <v>36</v>
      </c>
      <c r="V393" s="12">
        <f>'IMD 2016 - Entrada'!V393+'IMD 2016 - Salida'!V393</f>
        <v>131</v>
      </c>
      <c r="W393" s="12">
        <f>'IMD 2016 - Entrada'!W393+'IMD 2016 - Salida'!W393</f>
        <v>1379</v>
      </c>
      <c r="X393" s="12">
        <f>'IMD 2016 - Entrada'!X393+'IMD 2016 - Salida'!X393</f>
        <v>17</v>
      </c>
      <c r="Y393" s="12">
        <f>'IMD 2016 - Entrada'!Y393+'IMD 2016 - Salida'!Y393</f>
        <v>17</v>
      </c>
      <c r="Z393" s="12">
        <f>'IMD 2016 - Entrada'!Z393+'IMD 2016 - Salida'!Z393</f>
        <v>42</v>
      </c>
      <c r="AA393" s="12">
        <f>'IMD 2016 - Entrada'!AA393+'IMD 2016 - Salida'!AA393</f>
        <v>136</v>
      </c>
      <c r="AB393" s="12">
        <f>'IMD 2016 - Entrada'!AB393+'IMD 2016 - Salida'!AB393</f>
        <v>0</v>
      </c>
      <c r="AC393" s="10" t="str">
        <f t="shared" si="40"/>
        <v>Lima</v>
      </c>
    </row>
    <row r="394" spans="2:29" s="18" customFormat="1" x14ac:dyDescent="0.15">
      <c r="B394" s="9">
        <f t="shared" si="41"/>
        <v>388</v>
      </c>
      <c r="C394" s="9" t="s">
        <v>2195</v>
      </c>
      <c r="D394" s="10" t="str">
        <f t="shared" si="39"/>
        <v>Pativilca</v>
      </c>
      <c r="E394" s="10" t="str">
        <f t="shared" si="39"/>
        <v>Pte. Río Pativilca</v>
      </c>
      <c r="F394" s="10" t="str">
        <f t="shared" si="39"/>
        <v>I. V. Pativilca (PE-01N/LM-100)</v>
      </c>
      <c r="G394" s="9" t="str">
        <f t="shared" si="39"/>
        <v>PE01N</v>
      </c>
      <c r="H394" s="11">
        <f t="shared" si="38"/>
        <v>5958</v>
      </c>
      <c r="I394" s="12">
        <f>'IMD 2016 - Entrada'!I394+'IMD 2016 - Salida'!I394</f>
        <v>523</v>
      </c>
      <c r="J394" s="12">
        <f>'IMD 2016 - Entrada'!J394+'IMD 2016 - Salida'!J394</f>
        <v>341</v>
      </c>
      <c r="K394" s="12">
        <f>'IMD 2016 - Entrada'!K394+'IMD 2016 - Salida'!K394</f>
        <v>506</v>
      </c>
      <c r="L394" s="12">
        <f>'IMD 2016 - Entrada'!L394+'IMD 2016 - Salida'!L394</f>
        <v>294</v>
      </c>
      <c r="M394" s="12">
        <f>'IMD 2016 - Entrada'!M394+'IMD 2016 - Salida'!M394</f>
        <v>113</v>
      </c>
      <c r="N394" s="12">
        <f>'IMD 2016 - Entrada'!N394+'IMD 2016 - Salida'!N394</f>
        <v>17</v>
      </c>
      <c r="O394" s="12">
        <f>'IMD 2016 - Entrada'!O394+'IMD 2016 - Salida'!O394</f>
        <v>155</v>
      </c>
      <c r="P394" s="12">
        <f>'IMD 2016 - Entrada'!P394+'IMD 2016 - Salida'!P394</f>
        <v>776</v>
      </c>
      <c r="Q394" s="12">
        <f>'IMD 2016 - Entrada'!Q394+'IMD 2016 - Salida'!Q394</f>
        <v>541</v>
      </c>
      <c r="R394" s="12">
        <f>'IMD 2016 - Entrada'!R394+'IMD 2016 - Salida'!R394</f>
        <v>413</v>
      </c>
      <c r="S394" s="12">
        <f>'IMD 2016 - Entrada'!S394+'IMD 2016 - Salida'!S394</f>
        <v>197</v>
      </c>
      <c r="T394" s="12">
        <f>'IMD 2016 - Entrada'!T394+'IMD 2016 - Salida'!T394</f>
        <v>106</v>
      </c>
      <c r="U394" s="12">
        <f>'IMD 2016 - Entrada'!U394+'IMD 2016 - Salida'!U394</f>
        <v>172</v>
      </c>
      <c r="V394" s="12">
        <f>'IMD 2016 - Entrada'!V394+'IMD 2016 - Salida'!V394</f>
        <v>279</v>
      </c>
      <c r="W394" s="12">
        <f>'IMD 2016 - Entrada'!W394+'IMD 2016 - Salida'!W394</f>
        <v>1283</v>
      </c>
      <c r="X394" s="12">
        <f>'IMD 2016 - Entrada'!X394+'IMD 2016 - Salida'!X394</f>
        <v>56</v>
      </c>
      <c r="Y394" s="12">
        <f>'IMD 2016 - Entrada'!Y394+'IMD 2016 - Salida'!Y394</f>
        <v>49</v>
      </c>
      <c r="Z394" s="12">
        <f>'IMD 2016 - Entrada'!Z394+'IMD 2016 - Salida'!Z394</f>
        <v>46</v>
      </c>
      <c r="AA394" s="12">
        <f>'IMD 2016 - Entrada'!AA394+'IMD 2016 - Salida'!AA394</f>
        <v>91</v>
      </c>
      <c r="AB394" s="12">
        <f>'IMD 2016 - Entrada'!AB394+'IMD 2016 - Salida'!AB394</f>
        <v>0</v>
      </c>
      <c r="AC394" s="10" t="str">
        <f t="shared" si="40"/>
        <v>Lima</v>
      </c>
    </row>
    <row r="395" spans="2:29" s="18" customFormat="1" x14ac:dyDescent="0.15">
      <c r="B395" s="9">
        <f t="shared" si="41"/>
        <v>389</v>
      </c>
      <c r="C395" s="9" t="s">
        <v>2198</v>
      </c>
      <c r="D395" s="10" t="str">
        <f t="shared" si="39"/>
        <v>Barranca</v>
      </c>
      <c r="E395" s="10" t="str">
        <f t="shared" si="39"/>
        <v>Supe Acceso Sur</v>
      </c>
      <c r="F395" s="10" t="str">
        <f t="shared" si="39"/>
        <v>Supe Acceso Norte</v>
      </c>
      <c r="G395" s="9" t="str">
        <f t="shared" si="39"/>
        <v>LM100</v>
      </c>
      <c r="H395" s="11">
        <f t="shared" si="38"/>
        <v>8407</v>
      </c>
      <c r="I395" s="12">
        <f>'IMD 2016 - Entrada'!I395+'IMD 2016 - Salida'!I395</f>
        <v>1724</v>
      </c>
      <c r="J395" s="12">
        <f>'IMD 2016 - Entrada'!J395+'IMD 2016 - Salida'!J395</f>
        <v>3383</v>
      </c>
      <c r="K395" s="12">
        <f>'IMD 2016 - Entrada'!K395+'IMD 2016 - Salida'!K395</f>
        <v>605</v>
      </c>
      <c r="L395" s="12">
        <f>'IMD 2016 - Entrada'!L395+'IMD 2016 - Salida'!L395</f>
        <v>120</v>
      </c>
      <c r="M395" s="12">
        <f>'IMD 2016 - Entrada'!M395+'IMD 2016 - Salida'!M395</f>
        <v>1446</v>
      </c>
      <c r="N395" s="12">
        <f>'IMD 2016 - Entrada'!N395+'IMD 2016 - Salida'!N395</f>
        <v>230</v>
      </c>
      <c r="O395" s="12">
        <f>'IMD 2016 - Entrada'!O395+'IMD 2016 - Salida'!O395</f>
        <v>291</v>
      </c>
      <c r="P395" s="12">
        <f>'IMD 2016 - Entrada'!P395+'IMD 2016 - Salida'!P395</f>
        <v>29</v>
      </c>
      <c r="Q395" s="12">
        <f>'IMD 2016 - Entrada'!Q395+'IMD 2016 - Salida'!Q395</f>
        <v>291</v>
      </c>
      <c r="R395" s="12">
        <f>'IMD 2016 - Entrada'!R395+'IMD 2016 - Salida'!R395</f>
        <v>107</v>
      </c>
      <c r="S395" s="12">
        <f>'IMD 2016 - Entrada'!S395+'IMD 2016 - Salida'!S395</f>
        <v>18</v>
      </c>
      <c r="T395" s="12">
        <f>'IMD 2016 - Entrada'!T395+'IMD 2016 - Salida'!T395</f>
        <v>3</v>
      </c>
      <c r="U395" s="12">
        <f>'IMD 2016 - Entrada'!U395+'IMD 2016 - Salida'!U395</f>
        <v>33</v>
      </c>
      <c r="V395" s="12">
        <f>'IMD 2016 - Entrada'!V395+'IMD 2016 - Salida'!V395</f>
        <v>8</v>
      </c>
      <c r="W395" s="12">
        <f>'IMD 2016 - Entrada'!W395+'IMD 2016 - Salida'!W395</f>
        <v>69</v>
      </c>
      <c r="X395" s="12">
        <f>'IMD 2016 - Entrada'!X395+'IMD 2016 - Salida'!X395</f>
        <v>4</v>
      </c>
      <c r="Y395" s="12">
        <f>'IMD 2016 - Entrada'!Y395+'IMD 2016 - Salida'!Y395</f>
        <v>19</v>
      </c>
      <c r="Z395" s="12">
        <f>'IMD 2016 - Entrada'!Z395+'IMD 2016 - Salida'!Z395</f>
        <v>13</v>
      </c>
      <c r="AA395" s="12">
        <f>'IMD 2016 - Entrada'!AA395+'IMD 2016 - Salida'!AA395</f>
        <v>14</v>
      </c>
      <c r="AB395" s="12">
        <f>'IMD 2016 - Entrada'!AB395+'IMD 2016 - Salida'!AB395</f>
        <v>0</v>
      </c>
      <c r="AC395" s="10" t="str">
        <f t="shared" si="40"/>
        <v>Lima</v>
      </c>
    </row>
    <row r="396" spans="2:29" s="18" customFormat="1" x14ac:dyDescent="0.15">
      <c r="B396" s="9">
        <f t="shared" si="41"/>
        <v>390</v>
      </c>
      <c r="C396" s="9" t="s">
        <v>2203</v>
      </c>
      <c r="D396" s="10" t="str">
        <f t="shared" si="39"/>
        <v>Medio Mundo</v>
      </c>
      <c r="E396" s="10" t="str">
        <f t="shared" si="39"/>
        <v>Dv. Huaura (PE-01N/LM-101)</v>
      </c>
      <c r="F396" s="10" t="str">
        <f t="shared" si="39"/>
        <v>I. V. San Nicolás (PE-01N/LM-100)</v>
      </c>
      <c r="G396" s="9" t="str">
        <f t="shared" si="39"/>
        <v>PE01N</v>
      </c>
      <c r="H396" s="11">
        <f t="shared" si="38"/>
        <v>8809</v>
      </c>
      <c r="I396" s="12">
        <f>'IMD 2016 - Entrada'!I396+'IMD 2016 - Salida'!I396</f>
        <v>950</v>
      </c>
      <c r="J396" s="12">
        <f>'IMD 2016 - Entrada'!J396+'IMD 2016 - Salida'!J396</f>
        <v>998</v>
      </c>
      <c r="K396" s="12">
        <f>'IMD 2016 - Entrada'!K396+'IMD 2016 - Salida'!K396</f>
        <v>748</v>
      </c>
      <c r="L396" s="12">
        <f>'IMD 2016 - Entrada'!L396+'IMD 2016 - Salida'!L396</f>
        <v>564</v>
      </c>
      <c r="M396" s="12">
        <f>'IMD 2016 - Entrada'!M396+'IMD 2016 - Salida'!M396</f>
        <v>991</v>
      </c>
      <c r="N396" s="12">
        <f>'IMD 2016 - Entrada'!N396+'IMD 2016 - Salida'!N396</f>
        <v>200</v>
      </c>
      <c r="O396" s="12">
        <f>'IMD 2016 - Entrada'!O396+'IMD 2016 - Salida'!O396</f>
        <v>380</v>
      </c>
      <c r="P396" s="12">
        <f>'IMD 2016 - Entrada'!P396+'IMD 2016 - Salida'!P396</f>
        <v>781</v>
      </c>
      <c r="Q396" s="12">
        <f>'IMD 2016 - Entrada'!Q396+'IMD 2016 - Salida'!Q396</f>
        <v>827</v>
      </c>
      <c r="R396" s="12">
        <f>'IMD 2016 - Entrada'!R396+'IMD 2016 - Salida'!R396</f>
        <v>421</v>
      </c>
      <c r="S396" s="12">
        <f>'IMD 2016 - Entrada'!S396+'IMD 2016 - Salida'!S396</f>
        <v>118</v>
      </c>
      <c r="T396" s="12">
        <f>'IMD 2016 - Entrada'!T396+'IMD 2016 - Salida'!T396</f>
        <v>39</v>
      </c>
      <c r="U396" s="12">
        <f>'IMD 2016 - Entrada'!U396+'IMD 2016 - Salida'!U396</f>
        <v>29</v>
      </c>
      <c r="V396" s="12">
        <f>'IMD 2016 - Entrada'!V396+'IMD 2016 - Salida'!V396</f>
        <v>196</v>
      </c>
      <c r="W396" s="12">
        <f>'IMD 2016 - Entrada'!W396+'IMD 2016 - Salida'!W396</f>
        <v>1430</v>
      </c>
      <c r="X396" s="12">
        <f>'IMD 2016 - Entrada'!X396+'IMD 2016 - Salida'!X396</f>
        <v>17</v>
      </c>
      <c r="Y396" s="12">
        <f>'IMD 2016 - Entrada'!Y396+'IMD 2016 - Salida'!Y396</f>
        <v>7</v>
      </c>
      <c r="Z396" s="12">
        <f>'IMD 2016 - Entrada'!Z396+'IMD 2016 - Salida'!Z396</f>
        <v>44</v>
      </c>
      <c r="AA396" s="12">
        <f>'IMD 2016 - Entrada'!AA396+'IMD 2016 - Salida'!AA396</f>
        <v>69</v>
      </c>
      <c r="AB396" s="12">
        <f>'IMD 2016 - Entrada'!AB396+'IMD 2016 - Salida'!AB396</f>
        <v>0</v>
      </c>
      <c r="AC396" s="10" t="str">
        <f t="shared" si="40"/>
        <v>Lima</v>
      </c>
    </row>
    <row r="397" spans="2:29" s="18" customFormat="1" x14ac:dyDescent="0.15">
      <c r="B397" s="9">
        <f t="shared" si="41"/>
        <v>391</v>
      </c>
      <c r="C397" s="9" t="s">
        <v>2206</v>
      </c>
      <c r="D397" s="10" t="str">
        <f t="shared" si="39"/>
        <v>Huacho</v>
      </c>
      <c r="E397" s="10" t="str">
        <f t="shared" si="39"/>
        <v>Huacho Acceso Este</v>
      </c>
      <c r="F397" s="10" t="str">
        <f t="shared" si="39"/>
        <v>Pte. Río Huaura</v>
      </c>
      <c r="G397" s="9" t="str">
        <f t="shared" si="39"/>
        <v>PE01N</v>
      </c>
      <c r="H397" s="11">
        <f t="shared" si="38"/>
        <v>9714</v>
      </c>
      <c r="I397" s="12">
        <f>'IMD 2016 - Entrada'!I397+'IMD 2016 - Salida'!I397</f>
        <v>1230</v>
      </c>
      <c r="J397" s="12">
        <f>'IMD 2016 - Entrada'!J397+'IMD 2016 - Salida'!J397</f>
        <v>697</v>
      </c>
      <c r="K397" s="12">
        <f>'IMD 2016 - Entrada'!K397+'IMD 2016 - Salida'!K397</f>
        <v>1065</v>
      </c>
      <c r="L397" s="12">
        <f>'IMD 2016 - Entrada'!L397+'IMD 2016 - Salida'!L397</f>
        <v>971</v>
      </c>
      <c r="M397" s="12">
        <f>'IMD 2016 - Entrada'!M397+'IMD 2016 - Salida'!M397</f>
        <v>764</v>
      </c>
      <c r="N397" s="12">
        <f>'IMD 2016 - Entrada'!N397+'IMD 2016 - Salida'!N397</f>
        <v>67</v>
      </c>
      <c r="O397" s="12">
        <f>'IMD 2016 - Entrada'!O397+'IMD 2016 - Salida'!O397</f>
        <v>273</v>
      </c>
      <c r="P397" s="12">
        <f>'IMD 2016 - Entrada'!P397+'IMD 2016 - Salida'!P397</f>
        <v>860</v>
      </c>
      <c r="Q397" s="12">
        <f>'IMD 2016 - Entrada'!Q397+'IMD 2016 - Salida'!Q397</f>
        <v>929</v>
      </c>
      <c r="R397" s="12">
        <f>'IMD 2016 - Entrada'!R397+'IMD 2016 - Salida'!R397</f>
        <v>601</v>
      </c>
      <c r="S397" s="12">
        <f>'IMD 2016 - Entrada'!S397+'IMD 2016 - Salida'!S397</f>
        <v>156</v>
      </c>
      <c r="T397" s="12">
        <f>'IMD 2016 - Entrada'!T397+'IMD 2016 - Salida'!T397</f>
        <v>37</v>
      </c>
      <c r="U397" s="12">
        <f>'IMD 2016 - Entrada'!U397+'IMD 2016 - Salida'!U397</f>
        <v>46</v>
      </c>
      <c r="V397" s="12">
        <f>'IMD 2016 - Entrada'!V397+'IMD 2016 - Salida'!V397</f>
        <v>224</v>
      </c>
      <c r="W397" s="12">
        <f>'IMD 2016 - Entrada'!W397+'IMD 2016 - Salida'!W397</f>
        <v>1675</v>
      </c>
      <c r="X397" s="12">
        <f>'IMD 2016 - Entrada'!X397+'IMD 2016 - Salida'!X397</f>
        <v>11</v>
      </c>
      <c r="Y397" s="12">
        <f>'IMD 2016 - Entrada'!Y397+'IMD 2016 - Salida'!Y397</f>
        <v>3</v>
      </c>
      <c r="Z397" s="12">
        <f>'IMD 2016 - Entrada'!Z397+'IMD 2016 - Salida'!Z397</f>
        <v>43</v>
      </c>
      <c r="AA397" s="12">
        <f>'IMD 2016 - Entrada'!AA397+'IMD 2016 - Salida'!AA397</f>
        <v>62</v>
      </c>
      <c r="AB397" s="12">
        <f>'IMD 2016 - Entrada'!AB397+'IMD 2016 - Salida'!AB397</f>
        <v>0</v>
      </c>
      <c r="AC397" s="10" t="str">
        <f t="shared" si="40"/>
        <v>Lima</v>
      </c>
    </row>
    <row r="398" spans="2:29" s="18" customFormat="1" x14ac:dyDescent="0.15">
      <c r="B398" s="9">
        <f t="shared" si="41"/>
        <v>392</v>
      </c>
      <c r="C398" s="9" t="s">
        <v>2209</v>
      </c>
      <c r="D398" s="10" t="str">
        <f t="shared" si="39"/>
        <v>Vilcahuara</v>
      </c>
      <c r="E398" s="10" t="str">
        <f t="shared" si="39"/>
        <v>I. V. Huaura (PE-01N/PE-1NE)</v>
      </c>
      <c r="F398" s="10" t="str">
        <f t="shared" si="39"/>
        <v>Dv. Sayán (PE-018/PE-1NF)</v>
      </c>
      <c r="G398" s="9" t="str">
        <f t="shared" si="39"/>
        <v>PE018</v>
      </c>
      <c r="H398" s="11">
        <f t="shared" si="38"/>
        <v>3157</v>
      </c>
      <c r="I398" s="12">
        <f>'IMD 2016 - Entrada'!I398+'IMD 2016 - Salida'!I398</f>
        <v>399</v>
      </c>
      <c r="J398" s="12">
        <f>'IMD 2016 - Entrada'!J398+'IMD 2016 - Salida'!J398</f>
        <v>799</v>
      </c>
      <c r="K398" s="12">
        <f>'IMD 2016 - Entrada'!K398+'IMD 2016 - Salida'!K398</f>
        <v>418</v>
      </c>
      <c r="L398" s="12">
        <f>'IMD 2016 - Entrada'!L398+'IMD 2016 - Salida'!L398</f>
        <v>39</v>
      </c>
      <c r="M398" s="12">
        <f>'IMD 2016 - Entrada'!M398+'IMD 2016 - Salida'!M398</f>
        <v>1095</v>
      </c>
      <c r="N398" s="12">
        <f>'IMD 2016 - Entrada'!N398+'IMD 2016 - Salida'!N398</f>
        <v>48</v>
      </c>
      <c r="O398" s="12">
        <f>'IMD 2016 - Entrada'!O398+'IMD 2016 - Salida'!O398</f>
        <v>20</v>
      </c>
      <c r="P398" s="12">
        <f>'IMD 2016 - Entrada'!P398+'IMD 2016 - Salida'!P398</f>
        <v>1</v>
      </c>
      <c r="Q398" s="12">
        <f>'IMD 2016 - Entrada'!Q398+'IMD 2016 - Salida'!Q398</f>
        <v>230</v>
      </c>
      <c r="R398" s="12">
        <f>'IMD 2016 - Entrada'!R398+'IMD 2016 - Salida'!R398</f>
        <v>70</v>
      </c>
      <c r="S398" s="12">
        <f>'IMD 2016 - Entrada'!S398+'IMD 2016 - Salida'!S398</f>
        <v>8</v>
      </c>
      <c r="T398" s="12">
        <f>'IMD 2016 - Entrada'!T398+'IMD 2016 - Salida'!T398</f>
        <v>2</v>
      </c>
      <c r="U398" s="12">
        <f>'IMD 2016 - Entrada'!U398+'IMD 2016 - Salida'!U398</f>
        <v>2</v>
      </c>
      <c r="V398" s="12">
        <f>'IMD 2016 - Entrada'!V398+'IMD 2016 - Salida'!V398</f>
        <v>4</v>
      </c>
      <c r="W398" s="12">
        <f>'IMD 2016 - Entrada'!W398+'IMD 2016 - Salida'!W398</f>
        <v>7</v>
      </c>
      <c r="X398" s="12">
        <f>'IMD 2016 - Entrada'!X398+'IMD 2016 - Salida'!X398</f>
        <v>0</v>
      </c>
      <c r="Y398" s="12">
        <f>'IMD 2016 - Entrada'!Y398+'IMD 2016 - Salida'!Y398</f>
        <v>1</v>
      </c>
      <c r="Z398" s="12">
        <f>'IMD 2016 - Entrada'!Z398+'IMD 2016 - Salida'!Z398</f>
        <v>2</v>
      </c>
      <c r="AA398" s="12">
        <f>'IMD 2016 - Entrada'!AA398+'IMD 2016 - Salida'!AA398</f>
        <v>12</v>
      </c>
      <c r="AB398" s="12">
        <f>'IMD 2016 - Entrada'!AB398+'IMD 2016 - Salida'!AB398</f>
        <v>0</v>
      </c>
      <c r="AC398" s="10" t="str">
        <f t="shared" si="40"/>
        <v>Lima</v>
      </c>
    </row>
    <row r="399" spans="2:29" s="18" customFormat="1" x14ac:dyDescent="0.15">
      <c r="B399" s="9">
        <f t="shared" si="41"/>
        <v>393</v>
      </c>
      <c r="C399" s="9" t="s">
        <v>2212</v>
      </c>
      <c r="D399" s="10" t="str">
        <f t="shared" si="39"/>
        <v>Santa Rosa</v>
      </c>
      <c r="E399" s="10" t="str">
        <f t="shared" si="39"/>
        <v>Río Seco (Emp. PE-01N/PE-1NF)</v>
      </c>
      <c r="F399" s="10" t="str">
        <f t="shared" si="39"/>
        <v>El Ahorcado</v>
      </c>
      <c r="G399" s="9" t="str">
        <f t="shared" si="39"/>
        <v>PE1NE</v>
      </c>
      <c r="H399" s="11">
        <f t="shared" si="38"/>
        <v>1424</v>
      </c>
      <c r="I399" s="12">
        <f>'IMD 2016 - Entrada'!I399+'IMD 2016 - Salida'!I399</f>
        <v>173</v>
      </c>
      <c r="J399" s="12">
        <f>'IMD 2016 - Entrada'!J399+'IMD 2016 - Salida'!J399</f>
        <v>536</v>
      </c>
      <c r="K399" s="12">
        <f>'IMD 2016 - Entrada'!K399+'IMD 2016 - Salida'!K399</f>
        <v>267</v>
      </c>
      <c r="L399" s="12">
        <f>'IMD 2016 - Entrada'!L399+'IMD 2016 - Salida'!L399</f>
        <v>9</v>
      </c>
      <c r="M399" s="12">
        <f>'IMD 2016 - Entrada'!M399+'IMD 2016 - Salida'!M399</f>
        <v>45</v>
      </c>
      <c r="N399" s="12">
        <f>'IMD 2016 - Entrada'!N399+'IMD 2016 - Salida'!N399</f>
        <v>12</v>
      </c>
      <c r="O399" s="12">
        <f>'IMD 2016 - Entrada'!O399+'IMD 2016 - Salida'!O399</f>
        <v>29</v>
      </c>
      <c r="P399" s="12">
        <f>'IMD 2016 - Entrada'!P399+'IMD 2016 - Salida'!P399</f>
        <v>21</v>
      </c>
      <c r="Q399" s="12">
        <f>'IMD 2016 - Entrada'!Q399+'IMD 2016 - Salida'!Q399</f>
        <v>146</v>
      </c>
      <c r="R399" s="12">
        <f>'IMD 2016 - Entrada'!R399+'IMD 2016 - Salida'!R399</f>
        <v>41</v>
      </c>
      <c r="S399" s="12">
        <f>'IMD 2016 - Entrada'!S399+'IMD 2016 - Salida'!S399</f>
        <v>17</v>
      </c>
      <c r="T399" s="12">
        <f>'IMD 2016 - Entrada'!T399+'IMD 2016 - Salida'!T399</f>
        <v>5</v>
      </c>
      <c r="U399" s="12">
        <f>'IMD 2016 - Entrada'!U399+'IMD 2016 - Salida'!U399</f>
        <v>11</v>
      </c>
      <c r="V399" s="12">
        <f>'IMD 2016 - Entrada'!V399+'IMD 2016 - Salida'!V399</f>
        <v>13</v>
      </c>
      <c r="W399" s="12">
        <f>'IMD 2016 - Entrada'!W399+'IMD 2016 - Salida'!W399</f>
        <v>84</v>
      </c>
      <c r="X399" s="12">
        <f>'IMD 2016 - Entrada'!X399+'IMD 2016 - Salida'!X399</f>
        <v>2</v>
      </c>
      <c r="Y399" s="12">
        <f>'IMD 2016 - Entrada'!Y399+'IMD 2016 - Salida'!Y399</f>
        <v>3</v>
      </c>
      <c r="Z399" s="12">
        <f>'IMD 2016 - Entrada'!Z399+'IMD 2016 - Salida'!Z399</f>
        <v>3</v>
      </c>
      <c r="AA399" s="12">
        <f>'IMD 2016 - Entrada'!AA399+'IMD 2016 - Salida'!AA399</f>
        <v>7</v>
      </c>
      <c r="AB399" s="12">
        <f>'IMD 2016 - Entrada'!AB399+'IMD 2016 - Salida'!AB399</f>
        <v>0</v>
      </c>
      <c r="AC399" s="10" t="str">
        <f t="shared" si="40"/>
        <v>Lima</v>
      </c>
    </row>
    <row r="400" spans="2:29" s="18" customFormat="1" x14ac:dyDescent="0.15">
      <c r="B400" s="9">
        <f t="shared" si="41"/>
        <v>394</v>
      </c>
      <c r="C400" s="9" t="s">
        <v>2217</v>
      </c>
      <c r="D400" s="10" t="str">
        <f t="shared" si="39"/>
        <v>Acos</v>
      </c>
      <c r="E400" s="10" t="str">
        <f t="shared" si="39"/>
        <v>Pueblo Libre</v>
      </c>
      <c r="F400" s="10" t="str">
        <f t="shared" si="39"/>
        <v>Acos (Emp. PE-1NC/PE-20B)</v>
      </c>
      <c r="G400" s="9" t="str">
        <f t="shared" si="39"/>
        <v>PE1NC</v>
      </c>
      <c r="H400" s="11">
        <f t="shared" si="38"/>
        <v>728</v>
      </c>
      <c r="I400" s="12">
        <f>'IMD 2016 - Entrada'!I400+'IMD 2016 - Salida'!I400</f>
        <v>35</v>
      </c>
      <c r="J400" s="12">
        <f>'IMD 2016 - Entrada'!J400+'IMD 2016 - Salida'!J400</f>
        <v>399</v>
      </c>
      <c r="K400" s="12">
        <f>'IMD 2016 - Entrada'!K400+'IMD 2016 - Salida'!K400</f>
        <v>118</v>
      </c>
      <c r="L400" s="12">
        <f>'IMD 2016 - Entrada'!L400+'IMD 2016 - Salida'!L400</f>
        <v>49</v>
      </c>
      <c r="M400" s="12">
        <f>'IMD 2016 - Entrada'!M400+'IMD 2016 - Salida'!M400</f>
        <v>31</v>
      </c>
      <c r="N400" s="12">
        <f>'IMD 2016 - Entrada'!N400+'IMD 2016 - Salida'!N400</f>
        <v>2</v>
      </c>
      <c r="O400" s="12">
        <f>'IMD 2016 - Entrada'!O400+'IMD 2016 - Salida'!O400</f>
        <v>2</v>
      </c>
      <c r="P400" s="12">
        <f>'IMD 2016 - Entrada'!P400+'IMD 2016 - Salida'!P400</f>
        <v>0</v>
      </c>
      <c r="Q400" s="12">
        <f>'IMD 2016 - Entrada'!Q400+'IMD 2016 - Salida'!Q400</f>
        <v>64</v>
      </c>
      <c r="R400" s="12">
        <f>'IMD 2016 - Entrada'!R400+'IMD 2016 - Salida'!R400</f>
        <v>25</v>
      </c>
      <c r="S400" s="12">
        <f>'IMD 2016 - Entrada'!S400+'IMD 2016 - Salida'!S400</f>
        <v>2</v>
      </c>
      <c r="T400" s="12">
        <f>'IMD 2016 - Entrada'!T400+'IMD 2016 - Salida'!T400</f>
        <v>0</v>
      </c>
      <c r="U400" s="12">
        <f>'IMD 2016 - Entrada'!U400+'IMD 2016 - Salida'!U400</f>
        <v>0</v>
      </c>
      <c r="V400" s="12">
        <f>'IMD 2016 - Entrada'!V400+'IMD 2016 - Salida'!V400</f>
        <v>0</v>
      </c>
      <c r="W400" s="12">
        <f>'IMD 2016 - Entrada'!W400+'IMD 2016 - Salida'!W400</f>
        <v>1</v>
      </c>
      <c r="X400" s="12">
        <f>'IMD 2016 - Entrada'!X400+'IMD 2016 - Salida'!X400</f>
        <v>0</v>
      </c>
      <c r="Y400" s="12">
        <f>'IMD 2016 - Entrada'!Y400+'IMD 2016 - Salida'!Y400</f>
        <v>0</v>
      </c>
      <c r="Z400" s="12">
        <f>'IMD 2016 - Entrada'!Z400+'IMD 2016 - Salida'!Z400</f>
        <v>0</v>
      </c>
      <c r="AA400" s="12">
        <f>'IMD 2016 - Entrada'!AA400+'IMD 2016 - Salida'!AA400</f>
        <v>0</v>
      </c>
      <c r="AB400" s="12">
        <f>'IMD 2016 - Entrada'!AB400+'IMD 2016 - Salida'!AB400</f>
        <v>0</v>
      </c>
      <c r="AC400" s="10" t="str">
        <f t="shared" si="40"/>
        <v>Lima</v>
      </c>
    </row>
    <row r="401" spans="2:29" s="18" customFormat="1" x14ac:dyDescent="0.15">
      <c r="B401" s="9">
        <f t="shared" si="41"/>
        <v>395</v>
      </c>
      <c r="C401" s="9" t="s">
        <v>2219</v>
      </c>
      <c r="D401" s="10" t="str">
        <f t="shared" si="39"/>
        <v>Pampa Libre</v>
      </c>
      <c r="E401" s="10" t="str">
        <f t="shared" si="39"/>
        <v>Cochacancha</v>
      </c>
      <c r="F401" s="10" t="str">
        <f t="shared" si="39"/>
        <v>Pte. Tingo (PE-018/LM-108)</v>
      </c>
      <c r="G401" s="9" t="str">
        <f t="shared" si="39"/>
        <v>PE018</v>
      </c>
      <c r="H401" s="11">
        <f t="shared" si="38"/>
        <v>678</v>
      </c>
      <c r="I401" s="12">
        <f>'IMD 2016 - Entrada'!I401+'IMD 2016 - Salida'!I401</f>
        <v>131</v>
      </c>
      <c r="J401" s="12">
        <f>'IMD 2016 - Entrada'!J401+'IMD 2016 - Salida'!J401</f>
        <v>74</v>
      </c>
      <c r="K401" s="12">
        <f>'IMD 2016 - Entrada'!K401+'IMD 2016 - Salida'!K401</f>
        <v>145</v>
      </c>
      <c r="L401" s="12">
        <f>'IMD 2016 - Entrada'!L401+'IMD 2016 - Salida'!L401</f>
        <v>23</v>
      </c>
      <c r="M401" s="12">
        <f>'IMD 2016 - Entrada'!M401+'IMD 2016 - Salida'!M401</f>
        <v>103</v>
      </c>
      <c r="N401" s="12">
        <f>'IMD 2016 - Entrada'!N401+'IMD 2016 - Salida'!N401</f>
        <v>11</v>
      </c>
      <c r="O401" s="12">
        <f>'IMD 2016 - Entrada'!O401+'IMD 2016 - Salida'!O401</f>
        <v>23</v>
      </c>
      <c r="P401" s="12">
        <f>'IMD 2016 - Entrada'!P401+'IMD 2016 - Salida'!P401</f>
        <v>12</v>
      </c>
      <c r="Q401" s="12">
        <f>'IMD 2016 - Entrada'!Q401+'IMD 2016 - Salida'!Q401</f>
        <v>41</v>
      </c>
      <c r="R401" s="12">
        <f>'IMD 2016 - Entrada'!R401+'IMD 2016 - Salida'!R401</f>
        <v>12</v>
      </c>
      <c r="S401" s="12">
        <f>'IMD 2016 - Entrada'!S401+'IMD 2016 - Salida'!S401</f>
        <v>8</v>
      </c>
      <c r="T401" s="12">
        <f>'IMD 2016 - Entrada'!T401+'IMD 2016 - Salida'!T401</f>
        <v>27</v>
      </c>
      <c r="U401" s="12">
        <f>'IMD 2016 - Entrada'!U401+'IMD 2016 - Salida'!U401</f>
        <v>14</v>
      </c>
      <c r="V401" s="12">
        <f>'IMD 2016 - Entrada'!V401+'IMD 2016 - Salida'!V401</f>
        <v>9</v>
      </c>
      <c r="W401" s="12">
        <f>'IMD 2016 - Entrada'!W401+'IMD 2016 - Salida'!W401</f>
        <v>12</v>
      </c>
      <c r="X401" s="12">
        <f>'IMD 2016 - Entrada'!X401+'IMD 2016 - Salida'!X401</f>
        <v>10</v>
      </c>
      <c r="Y401" s="12">
        <f>'IMD 2016 - Entrada'!Y401+'IMD 2016 - Salida'!Y401</f>
        <v>3</v>
      </c>
      <c r="Z401" s="12">
        <f>'IMD 2016 - Entrada'!Z401+'IMD 2016 - Salida'!Z401</f>
        <v>3</v>
      </c>
      <c r="AA401" s="12">
        <f>'IMD 2016 - Entrada'!AA401+'IMD 2016 - Salida'!AA401</f>
        <v>17</v>
      </c>
      <c r="AB401" s="12">
        <f>'IMD 2016 - Entrada'!AB401+'IMD 2016 - Salida'!AB401</f>
        <v>0</v>
      </c>
      <c r="AC401" s="10" t="str">
        <f t="shared" si="40"/>
        <v>Lima</v>
      </c>
    </row>
    <row r="402" spans="2:29" s="18" customFormat="1" x14ac:dyDescent="0.15">
      <c r="B402" s="9">
        <f t="shared" si="41"/>
        <v>396</v>
      </c>
      <c r="C402" s="9" t="s">
        <v>2225</v>
      </c>
      <c r="D402" s="10" t="str">
        <f t="shared" si="39"/>
        <v>Oyón</v>
      </c>
      <c r="E402" s="10" t="str">
        <f t="shared" si="39"/>
        <v>Oyón (PE-018/PE-16A)</v>
      </c>
      <c r="F402" s="10" t="str">
        <f t="shared" si="39"/>
        <v>Abra Uchucchacua (L. D. Lima/Pasco)</v>
      </c>
      <c r="G402" s="9" t="str">
        <f t="shared" si="39"/>
        <v>PE018</v>
      </c>
      <c r="H402" s="11">
        <f t="shared" si="38"/>
        <v>343</v>
      </c>
      <c r="I402" s="12">
        <f>'IMD 2016 - Entrada'!I402+'IMD 2016 - Salida'!I402</f>
        <v>39</v>
      </c>
      <c r="J402" s="12">
        <f>'IMD 2016 - Entrada'!J402+'IMD 2016 - Salida'!J402</f>
        <v>64</v>
      </c>
      <c r="K402" s="12">
        <f>'IMD 2016 - Entrada'!K402+'IMD 2016 - Salida'!K402</f>
        <v>76</v>
      </c>
      <c r="L402" s="12">
        <f>'IMD 2016 - Entrada'!L402+'IMD 2016 - Salida'!L402</f>
        <v>2</v>
      </c>
      <c r="M402" s="12">
        <f>'IMD 2016 - Entrada'!M402+'IMD 2016 - Salida'!M402</f>
        <v>30</v>
      </c>
      <c r="N402" s="12">
        <f>'IMD 2016 - Entrada'!N402+'IMD 2016 - Salida'!N402</f>
        <v>16</v>
      </c>
      <c r="O402" s="12">
        <f>'IMD 2016 - Entrada'!O402+'IMD 2016 - Salida'!O402</f>
        <v>52</v>
      </c>
      <c r="P402" s="12">
        <f>'IMD 2016 - Entrada'!P402+'IMD 2016 - Salida'!P402</f>
        <v>0</v>
      </c>
      <c r="Q402" s="12">
        <f>'IMD 2016 - Entrada'!Q402+'IMD 2016 - Salida'!Q402</f>
        <v>33</v>
      </c>
      <c r="R402" s="12">
        <f>'IMD 2016 - Entrada'!R402+'IMD 2016 - Salida'!R402</f>
        <v>9</v>
      </c>
      <c r="S402" s="12">
        <f>'IMD 2016 - Entrada'!S402+'IMD 2016 - Salida'!S402</f>
        <v>1</v>
      </c>
      <c r="T402" s="12">
        <f>'IMD 2016 - Entrada'!T402+'IMD 2016 - Salida'!T402</f>
        <v>0</v>
      </c>
      <c r="U402" s="12">
        <f>'IMD 2016 - Entrada'!U402+'IMD 2016 - Salida'!U402</f>
        <v>2</v>
      </c>
      <c r="V402" s="12">
        <f>'IMD 2016 - Entrada'!V402+'IMD 2016 - Salida'!V402</f>
        <v>1</v>
      </c>
      <c r="W402" s="12">
        <f>'IMD 2016 - Entrada'!W402+'IMD 2016 - Salida'!W402</f>
        <v>18</v>
      </c>
      <c r="X402" s="12">
        <f>'IMD 2016 - Entrada'!X402+'IMD 2016 - Salida'!X402</f>
        <v>0</v>
      </c>
      <c r="Y402" s="12">
        <f>'IMD 2016 - Entrada'!Y402+'IMD 2016 - Salida'!Y402</f>
        <v>0</v>
      </c>
      <c r="Z402" s="12">
        <f>'IMD 2016 - Entrada'!Z402+'IMD 2016 - Salida'!Z402</f>
        <v>0</v>
      </c>
      <c r="AA402" s="12">
        <f>'IMD 2016 - Entrada'!AA402+'IMD 2016 - Salida'!AA402</f>
        <v>0</v>
      </c>
      <c r="AB402" s="12">
        <f>'IMD 2016 - Entrada'!AB402+'IMD 2016 - Salida'!AB402</f>
        <v>0</v>
      </c>
      <c r="AC402" s="10" t="str">
        <f t="shared" si="40"/>
        <v>Lima</v>
      </c>
    </row>
    <row r="403" spans="2:29" s="18" customFormat="1" x14ac:dyDescent="0.15">
      <c r="B403" s="9">
        <f t="shared" si="41"/>
        <v>397</v>
      </c>
      <c r="C403" s="9" t="s">
        <v>2228</v>
      </c>
      <c r="D403" s="10" t="str">
        <f t="shared" si="39"/>
        <v>Serpentin</v>
      </c>
      <c r="E403" s="10" t="str">
        <f t="shared" si="39"/>
        <v>Dv. Ancón (PE-01N/PE-1NA)</v>
      </c>
      <c r="F403" s="10" t="str">
        <f t="shared" si="39"/>
        <v>Km. 49+400</v>
      </c>
      <c r="G403" s="9" t="str">
        <f t="shared" si="39"/>
        <v>PE1NA</v>
      </c>
      <c r="H403" s="11">
        <f t="shared" si="38"/>
        <v>6098</v>
      </c>
      <c r="I403" s="12">
        <f>'IMD 2016 - Entrada'!I403+'IMD 2016 - Salida'!I403</f>
        <v>8</v>
      </c>
      <c r="J403" s="12">
        <f>'IMD 2016 - Entrada'!J403+'IMD 2016 - Salida'!J403</f>
        <v>2</v>
      </c>
      <c r="K403" s="12">
        <f>'IMD 2016 - Entrada'!K403+'IMD 2016 - Salida'!K403</f>
        <v>25</v>
      </c>
      <c r="L403" s="12">
        <f>'IMD 2016 - Entrada'!L403+'IMD 2016 - Salida'!L403</f>
        <v>1</v>
      </c>
      <c r="M403" s="12">
        <f>'IMD 2016 - Entrada'!M403+'IMD 2016 - Salida'!M403</f>
        <v>5</v>
      </c>
      <c r="N403" s="12">
        <f>'IMD 2016 - Entrada'!N403+'IMD 2016 - Salida'!N403</f>
        <v>17</v>
      </c>
      <c r="O403" s="12">
        <f>'IMD 2016 - Entrada'!O403+'IMD 2016 - Salida'!O403</f>
        <v>781</v>
      </c>
      <c r="P403" s="12">
        <f>'IMD 2016 - Entrada'!P403+'IMD 2016 - Salida'!P403</f>
        <v>821</v>
      </c>
      <c r="Q403" s="12">
        <f>'IMD 2016 - Entrada'!Q403+'IMD 2016 - Salida'!Q403</f>
        <v>1185</v>
      </c>
      <c r="R403" s="12">
        <f>'IMD 2016 - Entrada'!R403+'IMD 2016 - Salida'!R403</f>
        <v>584</v>
      </c>
      <c r="S403" s="12">
        <f>'IMD 2016 - Entrada'!S403+'IMD 2016 - Salida'!S403</f>
        <v>170</v>
      </c>
      <c r="T403" s="12">
        <f>'IMD 2016 - Entrada'!T403+'IMD 2016 - Salida'!T403</f>
        <v>46</v>
      </c>
      <c r="U403" s="12">
        <f>'IMD 2016 - Entrada'!U403+'IMD 2016 - Salida'!U403</f>
        <v>54</v>
      </c>
      <c r="V403" s="12">
        <f>'IMD 2016 - Entrada'!V403+'IMD 2016 - Salida'!V403</f>
        <v>253</v>
      </c>
      <c r="W403" s="12">
        <f>'IMD 2016 - Entrada'!W403+'IMD 2016 - Salida'!W403</f>
        <v>1997</v>
      </c>
      <c r="X403" s="12">
        <f>'IMD 2016 - Entrada'!X403+'IMD 2016 - Salida'!X403</f>
        <v>11</v>
      </c>
      <c r="Y403" s="12">
        <f>'IMD 2016 - Entrada'!Y403+'IMD 2016 - Salida'!Y403</f>
        <v>20</v>
      </c>
      <c r="Z403" s="12">
        <f>'IMD 2016 - Entrada'!Z403+'IMD 2016 - Salida'!Z403</f>
        <v>61</v>
      </c>
      <c r="AA403" s="12">
        <f>'IMD 2016 - Entrada'!AA403+'IMD 2016 - Salida'!AA403</f>
        <v>57</v>
      </c>
      <c r="AB403" s="12">
        <f>'IMD 2016 - Entrada'!AB403+'IMD 2016 - Salida'!AB403</f>
        <v>0</v>
      </c>
      <c r="AC403" s="10" t="str">
        <f t="shared" si="40"/>
        <v>Lima</v>
      </c>
    </row>
    <row r="404" spans="2:29" s="18" customFormat="1" x14ac:dyDescent="0.15">
      <c r="B404" s="9">
        <f t="shared" si="41"/>
        <v>398</v>
      </c>
      <c r="C404" s="9" t="s">
        <v>2235</v>
      </c>
      <c r="D404" s="10" t="str">
        <f t="shared" si="39"/>
        <v>Variante</v>
      </c>
      <c r="E404" s="10" t="str">
        <f t="shared" si="39"/>
        <v>Dv. Ancón (PE-01N/PE-1NA)</v>
      </c>
      <c r="F404" s="10" t="str">
        <f t="shared" si="39"/>
        <v>Dv. Huaral (PE-01N/PE-1NC)_x000D_</v>
      </c>
      <c r="G404" s="9" t="str">
        <f t="shared" si="39"/>
        <v>PE01N</v>
      </c>
      <c r="H404" s="11">
        <f t="shared" si="38"/>
        <v>7220</v>
      </c>
      <c r="I404" s="12">
        <f>'IMD 2016 - Entrada'!I404+'IMD 2016 - Salida'!I404</f>
        <v>2694</v>
      </c>
      <c r="J404" s="12">
        <f>'IMD 2016 - Entrada'!J404+'IMD 2016 - Salida'!J404</f>
        <v>616</v>
      </c>
      <c r="K404" s="12">
        <f>'IMD 2016 - Entrada'!K404+'IMD 2016 - Salida'!K404</f>
        <v>1216</v>
      </c>
      <c r="L404" s="12">
        <f>'IMD 2016 - Entrada'!L404+'IMD 2016 - Salida'!L404</f>
        <v>1680</v>
      </c>
      <c r="M404" s="12">
        <f>'IMD 2016 - Entrada'!M404+'IMD 2016 - Salida'!M404</f>
        <v>282</v>
      </c>
      <c r="N404" s="12">
        <f>'IMD 2016 - Entrada'!N404+'IMD 2016 - Salida'!N404</f>
        <v>20</v>
      </c>
      <c r="O404" s="12">
        <f>'IMD 2016 - Entrada'!O404+'IMD 2016 - Salida'!O404</f>
        <v>218</v>
      </c>
      <c r="P404" s="12">
        <f>'IMD 2016 - Entrada'!P404+'IMD 2016 - Salida'!P404</f>
        <v>238</v>
      </c>
      <c r="Q404" s="12">
        <f>'IMD 2016 - Entrada'!Q404+'IMD 2016 - Salida'!Q404</f>
        <v>244</v>
      </c>
      <c r="R404" s="12">
        <f>'IMD 2016 - Entrada'!R404+'IMD 2016 - Salida'!R404</f>
        <v>6</v>
      </c>
      <c r="S404" s="12">
        <f>'IMD 2016 - Entrada'!S404+'IMD 2016 - Salida'!S404</f>
        <v>0</v>
      </c>
      <c r="T404" s="12">
        <f>'IMD 2016 - Entrada'!T404+'IMD 2016 - Salida'!T404</f>
        <v>0</v>
      </c>
      <c r="U404" s="12">
        <f>'IMD 2016 - Entrada'!U404+'IMD 2016 - Salida'!U404</f>
        <v>0</v>
      </c>
      <c r="V404" s="12">
        <f>'IMD 2016 - Entrada'!V404+'IMD 2016 - Salida'!V404</f>
        <v>0</v>
      </c>
      <c r="W404" s="12">
        <f>'IMD 2016 - Entrada'!W404+'IMD 2016 - Salida'!W404</f>
        <v>6</v>
      </c>
      <c r="X404" s="12">
        <f>'IMD 2016 - Entrada'!X404+'IMD 2016 - Salida'!X404</f>
        <v>0</v>
      </c>
      <c r="Y404" s="12">
        <f>'IMD 2016 - Entrada'!Y404+'IMD 2016 - Salida'!Y404</f>
        <v>0</v>
      </c>
      <c r="Z404" s="12">
        <f>'IMD 2016 - Entrada'!Z404+'IMD 2016 - Salida'!Z404</f>
        <v>0</v>
      </c>
      <c r="AA404" s="12">
        <f>'IMD 2016 - Entrada'!AA404+'IMD 2016 - Salida'!AA404</f>
        <v>0</v>
      </c>
      <c r="AB404" s="12">
        <f>'IMD 2016 - Entrada'!AB404+'IMD 2016 - Salida'!AB404</f>
        <v>0</v>
      </c>
      <c r="AC404" s="10" t="str">
        <f t="shared" si="40"/>
        <v>Lima</v>
      </c>
    </row>
    <row r="405" spans="2:29" s="18" customFormat="1" x14ac:dyDescent="0.15">
      <c r="B405" s="9">
        <f t="shared" si="41"/>
        <v>399</v>
      </c>
      <c r="C405" s="9" t="s">
        <v>141</v>
      </c>
      <c r="D405" s="10" t="str">
        <f t="shared" si="39"/>
        <v>Yangas</v>
      </c>
      <c r="E405" s="10" t="str">
        <f t="shared" si="39"/>
        <v>Trapiche (Emp. PE-20A/LM-109)</v>
      </c>
      <c r="F405" s="10" t="str">
        <f t="shared" si="39"/>
        <v>Sta. Rosa de Quives (Emp. PE-20A/LM-111)</v>
      </c>
      <c r="G405" s="9" t="str">
        <f t="shared" si="39"/>
        <v>PE20A</v>
      </c>
      <c r="H405" s="11">
        <f>SUM(I405:AB405)</f>
        <v>1216</v>
      </c>
      <c r="I405" s="12">
        <f>'IMD 2016 - Entrada'!I405+'IMD 2016 - Salida'!I405</f>
        <v>269</v>
      </c>
      <c r="J405" s="12">
        <f>'IMD 2016 - Entrada'!J405+'IMD 2016 - Salida'!J405</f>
        <v>163</v>
      </c>
      <c r="K405" s="12">
        <f>'IMD 2016 - Entrada'!K405+'IMD 2016 - Salida'!K405</f>
        <v>151</v>
      </c>
      <c r="L405" s="12">
        <f>'IMD 2016 - Entrada'!L405+'IMD 2016 - Salida'!L405</f>
        <v>154</v>
      </c>
      <c r="M405" s="12">
        <f>'IMD 2016 - Entrada'!M405+'IMD 2016 - Salida'!M405</f>
        <v>280</v>
      </c>
      <c r="N405" s="12">
        <f>'IMD 2016 - Entrada'!N405+'IMD 2016 - Salida'!N405</f>
        <v>22</v>
      </c>
      <c r="O405" s="12">
        <f>'IMD 2016 - Entrada'!O405+'IMD 2016 - Salida'!O405</f>
        <v>4</v>
      </c>
      <c r="P405" s="12">
        <f>'IMD 2016 - Entrada'!P405+'IMD 2016 - Salida'!P405</f>
        <v>0</v>
      </c>
      <c r="Q405" s="12">
        <f>'IMD 2016 - Entrada'!Q405+'IMD 2016 - Salida'!Q405</f>
        <v>101</v>
      </c>
      <c r="R405" s="12">
        <f>'IMD 2016 - Entrada'!R405+'IMD 2016 - Salida'!R405</f>
        <v>22</v>
      </c>
      <c r="S405" s="12">
        <f>'IMD 2016 - Entrada'!S405+'IMD 2016 - Salida'!S405</f>
        <v>2</v>
      </c>
      <c r="T405" s="12">
        <f>'IMD 2016 - Entrada'!T405+'IMD 2016 - Salida'!T405</f>
        <v>2</v>
      </c>
      <c r="U405" s="12">
        <f>'IMD 2016 - Entrada'!U405+'IMD 2016 - Salida'!U405</f>
        <v>3</v>
      </c>
      <c r="V405" s="12">
        <f>'IMD 2016 - Entrada'!V405+'IMD 2016 - Salida'!V405</f>
        <v>2</v>
      </c>
      <c r="W405" s="12">
        <f>'IMD 2016 - Entrada'!W405+'IMD 2016 - Salida'!W405</f>
        <v>34</v>
      </c>
      <c r="X405" s="12">
        <f>'IMD 2016 - Entrada'!X405+'IMD 2016 - Salida'!X405</f>
        <v>2</v>
      </c>
      <c r="Y405" s="12">
        <f>'IMD 2016 - Entrada'!Y405+'IMD 2016 - Salida'!Y405</f>
        <v>2</v>
      </c>
      <c r="Z405" s="12">
        <f>'IMD 2016 - Entrada'!Z405+'IMD 2016 - Salida'!Z405</f>
        <v>1</v>
      </c>
      <c r="AA405" s="12">
        <f>'IMD 2016 - Entrada'!AA405+'IMD 2016 - Salida'!AA405</f>
        <v>2</v>
      </c>
      <c r="AB405" s="12">
        <f>'IMD 2016 - Entrada'!AB405+'IMD 2016 - Salida'!AB405</f>
        <v>0</v>
      </c>
      <c r="AC405" s="10" t="str">
        <f t="shared" si="40"/>
        <v>Lima</v>
      </c>
    </row>
    <row r="406" spans="2:29" s="18" customFormat="1" x14ac:dyDescent="0.15">
      <c r="B406" s="9">
        <f t="shared" si="41"/>
        <v>400</v>
      </c>
      <c r="C406" s="9" t="s">
        <v>131</v>
      </c>
      <c r="D406" s="10" t="str">
        <f t="shared" si="39"/>
        <v>Corcona</v>
      </c>
      <c r="E406" s="10" t="str">
        <f t="shared" si="39"/>
        <v>Cupiche</v>
      </c>
      <c r="F406" s="10" t="str">
        <f t="shared" si="39"/>
        <v>Cocachacra</v>
      </c>
      <c r="G406" s="9" t="str">
        <f t="shared" si="39"/>
        <v>PE022</v>
      </c>
      <c r="H406" s="11">
        <f>SUM(I406:AB406)</f>
        <v>6199</v>
      </c>
      <c r="I406" s="12">
        <f>'IMD 2016 - Entrada'!I406+'IMD 2016 - Salida'!I406</f>
        <v>1357</v>
      </c>
      <c r="J406" s="12">
        <f>'IMD 2016 - Entrada'!J406+'IMD 2016 - Salida'!J406</f>
        <v>202</v>
      </c>
      <c r="K406" s="12">
        <f>'IMD 2016 - Entrada'!K406+'IMD 2016 - Salida'!K406</f>
        <v>454</v>
      </c>
      <c r="L406" s="12">
        <f>'IMD 2016 - Entrada'!L406+'IMD 2016 - Salida'!L406</f>
        <v>557</v>
      </c>
      <c r="M406" s="12">
        <f>'IMD 2016 - Entrada'!M406+'IMD 2016 - Salida'!M406</f>
        <v>373</v>
      </c>
      <c r="N406" s="12">
        <f>'IMD 2016 - Entrada'!N406+'IMD 2016 - Salida'!N406</f>
        <v>160</v>
      </c>
      <c r="O406" s="12">
        <f>'IMD 2016 - Entrada'!O406+'IMD 2016 - Salida'!O406</f>
        <v>81</v>
      </c>
      <c r="P406" s="12">
        <f>'IMD 2016 - Entrada'!P406+'IMD 2016 - Salida'!P406</f>
        <v>476</v>
      </c>
      <c r="Q406" s="12">
        <f>'IMD 2016 - Entrada'!Q406+'IMD 2016 - Salida'!Q406</f>
        <v>645</v>
      </c>
      <c r="R406" s="12">
        <f>'IMD 2016 - Entrada'!R406+'IMD 2016 - Salida'!R406</f>
        <v>541</v>
      </c>
      <c r="S406" s="12">
        <f>'IMD 2016 - Entrada'!S406+'IMD 2016 - Salida'!S406</f>
        <v>104</v>
      </c>
      <c r="T406" s="12">
        <f>'IMD 2016 - Entrada'!T406+'IMD 2016 - Salida'!T406</f>
        <v>15</v>
      </c>
      <c r="U406" s="12">
        <f>'IMD 2016 - Entrada'!U406+'IMD 2016 - Salida'!U406</f>
        <v>46</v>
      </c>
      <c r="V406" s="12">
        <f>'IMD 2016 - Entrada'!V406+'IMD 2016 - Salida'!V406</f>
        <v>67</v>
      </c>
      <c r="W406" s="12">
        <f>'IMD 2016 - Entrada'!W406+'IMD 2016 - Salida'!W406</f>
        <v>1077</v>
      </c>
      <c r="X406" s="12">
        <f>'IMD 2016 - Entrada'!X406+'IMD 2016 - Salida'!X406</f>
        <v>3</v>
      </c>
      <c r="Y406" s="12">
        <f>'IMD 2016 - Entrada'!Y406+'IMD 2016 - Salida'!Y406</f>
        <v>3</v>
      </c>
      <c r="Z406" s="12">
        <f>'IMD 2016 - Entrada'!Z406+'IMD 2016 - Salida'!Z406</f>
        <v>12</v>
      </c>
      <c r="AA406" s="12">
        <f>'IMD 2016 - Entrada'!AA406+'IMD 2016 - Salida'!AA406</f>
        <v>26</v>
      </c>
      <c r="AB406" s="12">
        <f>'IMD 2016 - Entrada'!AB406+'IMD 2016 - Salida'!AB406</f>
        <v>0</v>
      </c>
      <c r="AC406" s="10" t="str">
        <f t="shared" si="40"/>
        <v>Lima</v>
      </c>
    </row>
    <row r="407" spans="2:29" s="18" customFormat="1" x14ac:dyDescent="0.15">
      <c r="B407" s="9">
        <f t="shared" si="41"/>
        <v>401</v>
      </c>
      <c r="C407" s="9" t="s">
        <v>2239</v>
      </c>
      <c r="D407" s="10" t="str">
        <f t="shared" ref="D407:G426" si="42">VLOOKUP($C407,Estaciones_2016,D$586,0)</f>
        <v>Pucusana</v>
      </c>
      <c r="E407" s="10" t="str">
        <f t="shared" si="42"/>
        <v>Puente Arica</v>
      </c>
      <c r="F407" s="10" t="str">
        <f t="shared" si="42"/>
        <v>Puente Pucusana</v>
      </c>
      <c r="G407" s="9" t="str">
        <f t="shared" si="42"/>
        <v>PE01S</v>
      </c>
      <c r="H407" s="11">
        <f t="shared" ref="H407:H470" si="43">SUM(I407:AB407)</f>
        <v>26017</v>
      </c>
      <c r="I407" s="12">
        <f>'IMD 2016 - Entrada'!I407+'IMD 2016 - Salida'!I407</f>
        <v>6467</v>
      </c>
      <c r="J407" s="12">
        <f>'IMD 2016 - Entrada'!J407+'IMD 2016 - Salida'!J407</f>
        <v>3494</v>
      </c>
      <c r="K407" s="12">
        <f>'IMD 2016 - Entrada'!K407+'IMD 2016 - Salida'!K407</f>
        <v>2805</v>
      </c>
      <c r="L407" s="12">
        <f>'IMD 2016 - Entrada'!L407+'IMD 2016 - Salida'!L407</f>
        <v>1535</v>
      </c>
      <c r="M407" s="12">
        <f>'IMD 2016 - Entrada'!M407+'IMD 2016 - Salida'!M407</f>
        <v>2473</v>
      </c>
      <c r="N407" s="12">
        <f>'IMD 2016 - Entrada'!N407+'IMD 2016 - Salida'!N407</f>
        <v>1117</v>
      </c>
      <c r="O407" s="12">
        <f>'IMD 2016 - Entrada'!O407+'IMD 2016 - Salida'!O407</f>
        <v>1017</v>
      </c>
      <c r="P407" s="12">
        <f>'IMD 2016 - Entrada'!P407+'IMD 2016 - Salida'!P407</f>
        <v>1292</v>
      </c>
      <c r="Q407" s="12">
        <f>'IMD 2016 - Entrada'!Q407+'IMD 2016 - Salida'!Q407</f>
        <v>1971</v>
      </c>
      <c r="R407" s="12">
        <f>'IMD 2016 - Entrada'!R407+'IMD 2016 - Salida'!R407</f>
        <v>713</v>
      </c>
      <c r="S407" s="12">
        <f>'IMD 2016 - Entrada'!S407+'IMD 2016 - Salida'!S407</f>
        <v>176</v>
      </c>
      <c r="T407" s="12">
        <f>'IMD 2016 - Entrada'!T407+'IMD 2016 - Salida'!T407</f>
        <v>172</v>
      </c>
      <c r="U407" s="12">
        <f>'IMD 2016 - Entrada'!U407+'IMD 2016 - Salida'!U407</f>
        <v>183</v>
      </c>
      <c r="V407" s="12">
        <f>'IMD 2016 - Entrada'!V407+'IMD 2016 - Salida'!V407</f>
        <v>341</v>
      </c>
      <c r="W407" s="12">
        <f>'IMD 2016 - Entrada'!W407+'IMD 2016 - Salida'!W407</f>
        <v>1891</v>
      </c>
      <c r="X407" s="12">
        <f>'IMD 2016 - Entrada'!X407+'IMD 2016 - Salida'!X407</f>
        <v>42</v>
      </c>
      <c r="Y407" s="12">
        <f>'IMD 2016 - Entrada'!Y407+'IMD 2016 - Salida'!Y407</f>
        <v>55</v>
      </c>
      <c r="Z407" s="12">
        <f>'IMD 2016 - Entrada'!Z407+'IMD 2016 - Salida'!Z407</f>
        <v>77</v>
      </c>
      <c r="AA407" s="12">
        <f>'IMD 2016 - Entrada'!AA407+'IMD 2016 - Salida'!AA407</f>
        <v>196</v>
      </c>
      <c r="AB407" s="12">
        <f>'IMD 2016 - Entrada'!AB407+'IMD 2016 - Salida'!AB407</f>
        <v>0</v>
      </c>
      <c r="AC407" s="10" t="str">
        <f t="shared" si="40"/>
        <v>Lima</v>
      </c>
    </row>
    <row r="408" spans="2:29" s="18" customFormat="1" x14ac:dyDescent="0.15">
      <c r="B408" s="9">
        <f t="shared" si="41"/>
        <v>402</v>
      </c>
      <c r="C408" s="9" t="s">
        <v>2244</v>
      </c>
      <c r="D408" s="10" t="str">
        <f t="shared" si="42"/>
        <v>Cerro Azul</v>
      </c>
      <c r="E408" s="10" t="str">
        <f t="shared" si="42"/>
        <v>Dv. Quilmaná</v>
      </c>
      <c r="F408" s="10" t="str">
        <f t="shared" si="42"/>
        <v>Dv. Cerro Azul</v>
      </c>
      <c r="G408" s="9" t="str">
        <f t="shared" si="42"/>
        <v>PE01S</v>
      </c>
      <c r="H408" s="11">
        <f t="shared" si="43"/>
        <v>10178</v>
      </c>
      <c r="I408" s="12">
        <f>'IMD 2016 - Entrada'!I408+'IMD 2016 - Salida'!I408</f>
        <v>1887</v>
      </c>
      <c r="J408" s="12">
        <f>'IMD 2016 - Entrada'!J408+'IMD 2016 - Salida'!J408</f>
        <v>870</v>
      </c>
      <c r="K408" s="12">
        <f>'IMD 2016 - Entrada'!K408+'IMD 2016 - Salida'!K408</f>
        <v>975</v>
      </c>
      <c r="L408" s="12">
        <f>'IMD 2016 - Entrada'!L408+'IMD 2016 - Salida'!L408</f>
        <v>1142</v>
      </c>
      <c r="M408" s="12">
        <f>'IMD 2016 - Entrada'!M408+'IMD 2016 - Salida'!M408</f>
        <v>1036</v>
      </c>
      <c r="N408" s="12">
        <f>'IMD 2016 - Entrada'!N408+'IMD 2016 - Salida'!N408</f>
        <v>53</v>
      </c>
      <c r="O408" s="12">
        <f>'IMD 2016 - Entrada'!O408+'IMD 2016 - Salida'!O408</f>
        <v>475</v>
      </c>
      <c r="P408" s="12">
        <f>'IMD 2016 - Entrada'!P408+'IMD 2016 - Salida'!P408</f>
        <v>988</v>
      </c>
      <c r="Q408" s="12">
        <f>'IMD 2016 - Entrada'!Q408+'IMD 2016 - Salida'!Q408</f>
        <v>670</v>
      </c>
      <c r="R408" s="12">
        <f>'IMD 2016 - Entrada'!R408+'IMD 2016 - Salida'!R408</f>
        <v>392</v>
      </c>
      <c r="S408" s="12">
        <f>'IMD 2016 - Entrada'!S408+'IMD 2016 - Salida'!S408</f>
        <v>145</v>
      </c>
      <c r="T408" s="12">
        <f>'IMD 2016 - Entrada'!T408+'IMD 2016 - Salida'!T408</f>
        <v>18</v>
      </c>
      <c r="U408" s="12">
        <f>'IMD 2016 - Entrada'!U408+'IMD 2016 - Salida'!U408</f>
        <v>19</v>
      </c>
      <c r="V408" s="12">
        <f>'IMD 2016 - Entrada'!V408+'IMD 2016 - Salida'!V408</f>
        <v>120</v>
      </c>
      <c r="W408" s="12">
        <f>'IMD 2016 - Entrada'!W408+'IMD 2016 - Salida'!W408</f>
        <v>1322</v>
      </c>
      <c r="X408" s="12">
        <f>'IMD 2016 - Entrada'!X408+'IMD 2016 - Salida'!X408</f>
        <v>7</v>
      </c>
      <c r="Y408" s="12">
        <f>'IMD 2016 - Entrada'!Y408+'IMD 2016 - Salida'!Y408</f>
        <v>3</v>
      </c>
      <c r="Z408" s="12">
        <f>'IMD 2016 - Entrada'!Z408+'IMD 2016 - Salida'!Z408</f>
        <v>30</v>
      </c>
      <c r="AA408" s="12">
        <f>'IMD 2016 - Entrada'!AA408+'IMD 2016 - Salida'!AA408</f>
        <v>26</v>
      </c>
      <c r="AB408" s="12">
        <f>'IMD 2016 - Entrada'!AB408+'IMD 2016 - Salida'!AB408</f>
        <v>0</v>
      </c>
      <c r="AC408" s="10" t="str">
        <f t="shared" si="40"/>
        <v>Lima</v>
      </c>
    </row>
    <row r="409" spans="2:29" s="18" customFormat="1" x14ac:dyDescent="0.15">
      <c r="B409" s="9">
        <f t="shared" si="41"/>
        <v>403</v>
      </c>
      <c r="C409" s="9" t="s">
        <v>2250</v>
      </c>
      <c r="D409" s="10" t="str">
        <f t="shared" si="42"/>
        <v>Lunahuana</v>
      </c>
      <c r="E409" s="10" t="str">
        <f t="shared" si="42"/>
        <v>Nuevo Imperial</v>
      </c>
      <c r="F409" s="10" t="str">
        <f t="shared" si="42"/>
        <v>Lunahuaná</v>
      </c>
      <c r="G409" s="9" t="str">
        <f t="shared" si="42"/>
        <v>PE024</v>
      </c>
      <c r="H409" s="11">
        <f t="shared" si="43"/>
        <v>1509</v>
      </c>
      <c r="I409" s="12">
        <f>'IMD 2016 - Entrada'!I409+'IMD 2016 - Salida'!I409</f>
        <v>373</v>
      </c>
      <c r="J409" s="12">
        <f>'IMD 2016 - Entrada'!J409+'IMD 2016 - Salida'!J409</f>
        <v>137</v>
      </c>
      <c r="K409" s="12">
        <f>'IMD 2016 - Entrada'!K409+'IMD 2016 - Salida'!K409</f>
        <v>147</v>
      </c>
      <c r="L409" s="12">
        <f>'IMD 2016 - Entrada'!L409+'IMD 2016 - Salida'!L409</f>
        <v>371</v>
      </c>
      <c r="M409" s="12">
        <f>'IMD 2016 - Entrada'!M409+'IMD 2016 - Salida'!M409</f>
        <v>365</v>
      </c>
      <c r="N409" s="12">
        <f>'IMD 2016 - Entrada'!N409+'IMD 2016 - Salida'!N409</f>
        <v>15</v>
      </c>
      <c r="O409" s="12">
        <f>'IMD 2016 - Entrada'!O409+'IMD 2016 - Salida'!O409</f>
        <v>8</v>
      </c>
      <c r="P409" s="12">
        <f>'IMD 2016 - Entrada'!P409+'IMD 2016 - Salida'!P409</f>
        <v>1</v>
      </c>
      <c r="Q409" s="12">
        <f>'IMD 2016 - Entrada'!Q409+'IMD 2016 - Salida'!Q409</f>
        <v>71</v>
      </c>
      <c r="R409" s="12">
        <f>'IMD 2016 - Entrada'!R409+'IMD 2016 - Salida'!R409</f>
        <v>14</v>
      </c>
      <c r="S409" s="12">
        <f>'IMD 2016 - Entrada'!S409+'IMD 2016 - Salida'!S409</f>
        <v>2</v>
      </c>
      <c r="T409" s="12">
        <f>'IMD 2016 - Entrada'!T409+'IMD 2016 - Salida'!T409</f>
        <v>0</v>
      </c>
      <c r="U409" s="12">
        <f>'IMD 2016 - Entrada'!U409+'IMD 2016 - Salida'!U409</f>
        <v>0</v>
      </c>
      <c r="V409" s="12">
        <f>'IMD 2016 - Entrada'!V409+'IMD 2016 - Salida'!V409</f>
        <v>0</v>
      </c>
      <c r="W409" s="12">
        <f>'IMD 2016 - Entrada'!W409+'IMD 2016 - Salida'!W409</f>
        <v>2</v>
      </c>
      <c r="X409" s="12">
        <f>'IMD 2016 - Entrada'!X409+'IMD 2016 - Salida'!X409</f>
        <v>0</v>
      </c>
      <c r="Y409" s="12">
        <f>'IMD 2016 - Entrada'!Y409+'IMD 2016 - Salida'!Y409</f>
        <v>0</v>
      </c>
      <c r="Z409" s="12">
        <f>'IMD 2016 - Entrada'!Z409+'IMD 2016 - Salida'!Z409</f>
        <v>0</v>
      </c>
      <c r="AA409" s="12">
        <f>'IMD 2016 - Entrada'!AA409+'IMD 2016 - Salida'!AA409</f>
        <v>3</v>
      </c>
      <c r="AB409" s="12">
        <f>'IMD 2016 - Entrada'!AB409+'IMD 2016 - Salida'!AB409</f>
        <v>0</v>
      </c>
      <c r="AC409" s="10" t="str">
        <f t="shared" si="40"/>
        <v>Lima</v>
      </c>
    </row>
    <row r="410" spans="2:29" s="18" customFormat="1" x14ac:dyDescent="0.15">
      <c r="B410" s="9">
        <f t="shared" si="41"/>
        <v>404</v>
      </c>
      <c r="C410" s="9" t="s">
        <v>2256</v>
      </c>
      <c r="D410" s="10" t="str">
        <f t="shared" si="42"/>
        <v>Catahuasi</v>
      </c>
      <c r="E410" s="10" t="str">
        <f t="shared" si="42"/>
        <v>Dv. Yauyos</v>
      </c>
      <c r="F410" s="10" t="str">
        <f t="shared" si="42"/>
        <v>Limite Vial Lima/Junín</v>
      </c>
      <c r="G410" s="9" t="str">
        <f t="shared" si="42"/>
        <v>PE024</v>
      </c>
      <c r="H410" s="11">
        <f t="shared" si="43"/>
        <v>422</v>
      </c>
      <c r="I410" s="12">
        <f>'IMD 2016 - Entrada'!I410+'IMD 2016 - Salida'!I410</f>
        <v>72</v>
      </c>
      <c r="J410" s="12">
        <f>'IMD 2016 - Entrada'!J410+'IMD 2016 - Salida'!J410</f>
        <v>55</v>
      </c>
      <c r="K410" s="12">
        <f>'IMD 2016 - Entrada'!K410+'IMD 2016 - Salida'!K410</f>
        <v>89</v>
      </c>
      <c r="L410" s="12">
        <f>'IMD 2016 - Entrada'!L410+'IMD 2016 - Salida'!L410</f>
        <v>4</v>
      </c>
      <c r="M410" s="12">
        <f>'IMD 2016 - Entrada'!M410+'IMD 2016 - Salida'!M410</f>
        <v>154</v>
      </c>
      <c r="N410" s="12">
        <f>'IMD 2016 - Entrada'!N410+'IMD 2016 - Salida'!N410</f>
        <v>4</v>
      </c>
      <c r="O410" s="12">
        <f>'IMD 2016 - Entrada'!O410+'IMD 2016 - Salida'!O410</f>
        <v>4</v>
      </c>
      <c r="P410" s="12">
        <f>'IMD 2016 - Entrada'!P410+'IMD 2016 - Salida'!P410</f>
        <v>0</v>
      </c>
      <c r="Q410" s="12">
        <f>'IMD 2016 - Entrada'!Q410+'IMD 2016 - Salida'!Q410</f>
        <v>34</v>
      </c>
      <c r="R410" s="12">
        <f>'IMD 2016 - Entrada'!R410+'IMD 2016 - Salida'!R410</f>
        <v>3</v>
      </c>
      <c r="S410" s="12">
        <f>'IMD 2016 - Entrada'!S410+'IMD 2016 - Salida'!S410</f>
        <v>0</v>
      </c>
      <c r="T410" s="12">
        <f>'IMD 2016 - Entrada'!T410+'IMD 2016 - Salida'!T410</f>
        <v>0</v>
      </c>
      <c r="U410" s="12">
        <f>'IMD 2016 - Entrada'!U410+'IMD 2016 - Salida'!U410</f>
        <v>0</v>
      </c>
      <c r="V410" s="12">
        <f>'IMD 2016 - Entrada'!V410+'IMD 2016 - Salida'!V410</f>
        <v>0</v>
      </c>
      <c r="W410" s="12">
        <f>'IMD 2016 - Entrada'!W410+'IMD 2016 - Salida'!W410</f>
        <v>3</v>
      </c>
      <c r="X410" s="12">
        <f>'IMD 2016 - Entrada'!X410+'IMD 2016 - Salida'!X410</f>
        <v>0</v>
      </c>
      <c r="Y410" s="12">
        <f>'IMD 2016 - Entrada'!Y410+'IMD 2016 - Salida'!Y410</f>
        <v>0</v>
      </c>
      <c r="Z410" s="12">
        <f>'IMD 2016 - Entrada'!Z410+'IMD 2016 - Salida'!Z410</f>
        <v>0</v>
      </c>
      <c r="AA410" s="12">
        <f>'IMD 2016 - Entrada'!AA410+'IMD 2016 - Salida'!AA410</f>
        <v>0</v>
      </c>
      <c r="AB410" s="12">
        <f>'IMD 2016 - Entrada'!AB410+'IMD 2016 - Salida'!AB410</f>
        <v>0</v>
      </c>
      <c r="AC410" s="10" t="str">
        <f t="shared" si="40"/>
        <v>Lima</v>
      </c>
    </row>
    <row r="411" spans="2:29" s="18" customFormat="1" x14ac:dyDescent="0.15">
      <c r="B411" s="9">
        <f t="shared" si="41"/>
        <v>405</v>
      </c>
      <c r="C411" s="9" t="s">
        <v>2262</v>
      </c>
      <c r="D411" s="10" t="str">
        <f t="shared" si="42"/>
        <v>San Clemente</v>
      </c>
      <c r="E411" s="10" t="str">
        <f t="shared" si="42"/>
        <v>Dv. El Carmen</v>
      </c>
      <c r="F411" s="10" t="str">
        <f t="shared" si="42"/>
        <v>San Clemente (PE-28A/IC-101)</v>
      </c>
      <c r="G411" s="9" t="str">
        <f t="shared" si="42"/>
        <v>IC104</v>
      </c>
      <c r="H411" s="11">
        <f t="shared" si="43"/>
        <v>7015</v>
      </c>
      <c r="I411" s="12">
        <f>'IMD 2016 - Entrada'!I411+'IMD 2016 - Salida'!I411</f>
        <v>1470</v>
      </c>
      <c r="J411" s="12">
        <f>'IMD 2016 - Entrada'!J411+'IMD 2016 - Salida'!J411</f>
        <v>246</v>
      </c>
      <c r="K411" s="12">
        <f>'IMD 2016 - Entrada'!K411+'IMD 2016 - Salida'!K411</f>
        <v>915</v>
      </c>
      <c r="L411" s="12">
        <f>'IMD 2016 - Entrada'!L411+'IMD 2016 - Salida'!L411</f>
        <v>119</v>
      </c>
      <c r="M411" s="12">
        <f>'IMD 2016 - Entrada'!M411+'IMD 2016 - Salida'!M411</f>
        <v>464</v>
      </c>
      <c r="N411" s="12">
        <f>'IMD 2016 - Entrada'!N411+'IMD 2016 - Salida'!N411</f>
        <v>310</v>
      </c>
      <c r="O411" s="12">
        <f>'IMD 2016 - Entrada'!O411+'IMD 2016 - Salida'!O411</f>
        <v>213</v>
      </c>
      <c r="P411" s="12">
        <f>'IMD 2016 - Entrada'!P411+'IMD 2016 - Salida'!P411</f>
        <v>773</v>
      </c>
      <c r="Q411" s="12">
        <f>'IMD 2016 - Entrada'!Q411+'IMD 2016 - Salida'!Q411</f>
        <v>575</v>
      </c>
      <c r="R411" s="12">
        <f>'IMD 2016 - Entrada'!R411+'IMD 2016 - Salida'!R411</f>
        <v>326</v>
      </c>
      <c r="S411" s="12">
        <f>'IMD 2016 - Entrada'!S411+'IMD 2016 - Salida'!S411</f>
        <v>96</v>
      </c>
      <c r="T411" s="12">
        <f>'IMD 2016 - Entrada'!T411+'IMD 2016 - Salida'!T411</f>
        <v>60</v>
      </c>
      <c r="U411" s="12">
        <f>'IMD 2016 - Entrada'!U411+'IMD 2016 - Salida'!U411</f>
        <v>95</v>
      </c>
      <c r="V411" s="12">
        <f>'IMD 2016 - Entrada'!V411+'IMD 2016 - Salida'!V411</f>
        <v>62</v>
      </c>
      <c r="W411" s="12">
        <f>'IMD 2016 - Entrada'!W411+'IMD 2016 - Salida'!W411</f>
        <v>1060</v>
      </c>
      <c r="X411" s="12">
        <f>'IMD 2016 - Entrada'!X411+'IMD 2016 - Salida'!X411</f>
        <v>16</v>
      </c>
      <c r="Y411" s="12">
        <f>'IMD 2016 - Entrada'!Y411+'IMD 2016 - Salida'!Y411</f>
        <v>128</v>
      </c>
      <c r="Z411" s="12">
        <f>'IMD 2016 - Entrada'!Z411+'IMD 2016 - Salida'!Z411</f>
        <v>46</v>
      </c>
      <c r="AA411" s="12">
        <f>'IMD 2016 - Entrada'!AA411+'IMD 2016 - Salida'!AA411</f>
        <v>41</v>
      </c>
      <c r="AB411" s="12">
        <f>'IMD 2016 - Entrada'!AB411+'IMD 2016 - Salida'!AB411</f>
        <v>0</v>
      </c>
      <c r="AC411" s="10" t="str">
        <f t="shared" si="40"/>
        <v>Ica</v>
      </c>
    </row>
    <row r="412" spans="2:29" s="18" customFormat="1" x14ac:dyDescent="0.15">
      <c r="B412" s="9">
        <f t="shared" si="41"/>
        <v>406</v>
      </c>
      <c r="C412" s="9" t="s">
        <v>2266</v>
      </c>
      <c r="D412" s="10" t="str">
        <f t="shared" si="42"/>
        <v>Paracas</v>
      </c>
      <c r="E412" s="10" t="str">
        <f t="shared" si="42"/>
        <v>La Guanera (PE-01S/PE-028)</v>
      </c>
      <c r="F412" s="10" t="str">
        <f t="shared" si="42"/>
        <v>La Angostura</v>
      </c>
      <c r="G412" s="9" t="str">
        <f t="shared" si="42"/>
        <v>PE01S</v>
      </c>
      <c r="H412" s="11">
        <f t="shared" si="43"/>
        <v>7929</v>
      </c>
      <c r="I412" s="12">
        <f>'IMD 2016 - Entrada'!I412+'IMD 2016 - Salida'!I412</f>
        <v>1392</v>
      </c>
      <c r="J412" s="12">
        <f>'IMD 2016 - Entrada'!J412+'IMD 2016 - Salida'!J412</f>
        <v>151</v>
      </c>
      <c r="K412" s="12">
        <f>'IMD 2016 - Entrada'!K412+'IMD 2016 - Salida'!K412</f>
        <v>955</v>
      </c>
      <c r="L412" s="12">
        <f>'IMD 2016 - Entrada'!L412+'IMD 2016 - Salida'!L412</f>
        <v>992</v>
      </c>
      <c r="M412" s="12">
        <f>'IMD 2016 - Entrada'!M412+'IMD 2016 - Salida'!M412</f>
        <v>217</v>
      </c>
      <c r="N412" s="12">
        <f>'IMD 2016 - Entrada'!N412+'IMD 2016 - Salida'!N412</f>
        <v>59</v>
      </c>
      <c r="O412" s="12">
        <f>'IMD 2016 - Entrada'!O412+'IMD 2016 - Salida'!O412</f>
        <v>200</v>
      </c>
      <c r="P412" s="12">
        <f>'IMD 2016 - Entrada'!P412+'IMD 2016 - Salida'!P412</f>
        <v>1144</v>
      </c>
      <c r="Q412" s="12">
        <f>'IMD 2016 - Entrada'!Q412+'IMD 2016 - Salida'!Q412</f>
        <v>601</v>
      </c>
      <c r="R412" s="12">
        <f>'IMD 2016 - Entrada'!R412+'IMD 2016 - Salida'!R412</f>
        <v>434</v>
      </c>
      <c r="S412" s="12">
        <f>'IMD 2016 - Entrada'!S412+'IMD 2016 - Salida'!S412</f>
        <v>93</v>
      </c>
      <c r="T412" s="12">
        <f>'IMD 2016 - Entrada'!T412+'IMD 2016 - Salida'!T412</f>
        <v>27</v>
      </c>
      <c r="U412" s="12">
        <f>'IMD 2016 - Entrada'!U412+'IMD 2016 - Salida'!U412</f>
        <v>32</v>
      </c>
      <c r="V412" s="12">
        <f>'IMD 2016 - Entrada'!V412+'IMD 2016 - Salida'!V412</f>
        <v>127</v>
      </c>
      <c r="W412" s="12">
        <f>'IMD 2016 - Entrada'!W412+'IMD 2016 - Salida'!W412</f>
        <v>1372</v>
      </c>
      <c r="X412" s="12">
        <f>'IMD 2016 - Entrada'!X412+'IMD 2016 - Salida'!X412</f>
        <v>14</v>
      </c>
      <c r="Y412" s="12">
        <f>'IMD 2016 - Entrada'!Y412+'IMD 2016 - Salida'!Y412</f>
        <v>15</v>
      </c>
      <c r="Z412" s="12">
        <f>'IMD 2016 - Entrada'!Z412+'IMD 2016 - Salida'!Z412</f>
        <v>19</v>
      </c>
      <c r="AA412" s="12">
        <f>'IMD 2016 - Entrada'!AA412+'IMD 2016 - Salida'!AA412</f>
        <v>85</v>
      </c>
      <c r="AB412" s="12">
        <f>'IMD 2016 - Entrada'!AB412+'IMD 2016 - Salida'!AB412</f>
        <v>0</v>
      </c>
      <c r="AC412" s="10" t="str">
        <f t="shared" si="40"/>
        <v>Ica</v>
      </c>
    </row>
    <row r="413" spans="2:29" s="18" customFormat="1" x14ac:dyDescent="0.15">
      <c r="B413" s="9">
        <f t="shared" si="41"/>
        <v>407</v>
      </c>
      <c r="C413" s="9" t="s">
        <v>2269</v>
      </c>
      <c r="D413" s="10" t="str">
        <f t="shared" si="42"/>
        <v>Santiago</v>
      </c>
      <c r="E413" s="10" t="str">
        <f t="shared" si="42"/>
        <v>Tate de la Capilla</v>
      </c>
      <c r="F413" s="10" t="str">
        <f t="shared" si="42"/>
        <v>Dv. Ocucaje (PE-01S/IC-106)</v>
      </c>
      <c r="G413" s="9" t="str">
        <f t="shared" si="42"/>
        <v>PE01S</v>
      </c>
      <c r="H413" s="11">
        <f t="shared" si="43"/>
        <v>11759</v>
      </c>
      <c r="I413" s="12">
        <f>'IMD 2016 - Entrada'!I413+'IMD 2016 - Salida'!I413</f>
        <v>2849</v>
      </c>
      <c r="J413" s="12">
        <f>'IMD 2016 - Entrada'!J413+'IMD 2016 - Salida'!J413</f>
        <v>2566</v>
      </c>
      <c r="K413" s="12">
        <f>'IMD 2016 - Entrada'!K413+'IMD 2016 - Salida'!K413</f>
        <v>1116</v>
      </c>
      <c r="L413" s="12">
        <f>'IMD 2016 - Entrada'!L413+'IMD 2016 - Salida'!L413</f>
        <v>321</v>
      </c>
      <c r="M413" s="12">
        <f>'IMD 2016 - Entrada'!M413+'IMD 2016 - Salida'!M413</f>
        <v>382</v>
      </c>
      <c r="N413" s="12">
        <f>'IMD 2016 - Entrada'!N413+'IMD 2016 - Salida'!N413</f>
        <v>149</v>
      </c>
      <c r="O413" s="12">
        <f>'IMD 2016 - Entrada'!O413+'IMD 2016 - Salida'!O413</f>
        <v>418</v>
      </c>
      <c r="P413" s="12">
        <f>'IMD 2016 - Entrada'!P413+'IMD 2016 - Salida'!P413</f>
        <v>833</v>
      </c>
      <c r="Q413" s="12">
        <f>'IMD 2016 - Entrada'!Q413+'IMD 2016 - Salida'!Q413</f>
        <v>565</v>
      </c>
      <c r="R413" s="12">
        <f>'IMD 2016 - Entrada'!R413+'IMD 2016 - Salida'!R413</f>
        <v>313</v>
      </c>
      <c r="S413" s="12">
        <f>'IMD 2016 - Entrada'!S413+'IMD 2016 - Salida'!S413</f>
        <v>130</v>
      </c>
      <c r="T413" s="12">
        <f>'IMD 2016 - Entrada'!T413+'IMD 2016 - Salida'!T413</f>
        <v>80</v>
      </c>
      <c r="U413" s="12">
        <f>'IMD 2016 - Entrada'!U413+'IMD 2016 - Salida'!U413</f>
        <v>353</v>
      </c>
      <c r="V413" s="12">
        <f>'IMD 2016 - Entrada'!V413+'IMD 2016 - Salida'!V413</f>
        <v>130</v>
      </c>
      <c r="W413" s="12">
        <f>'IMD 2016 - Entrada'!W413+'IMD 2016 - Salida'!W413</f>
        <v>1264</v>
      </c>
      <c r="X413" s="12">
        <f>'IMD 2016 - Entrada'!X413+'IMD 2016 - Salida'!X413</f>
        <v>38</v>
      </c>
      <c r="Y413" s="12">
        <f>'IMD 2016 - Entrada'!Y413+'IMD 2016 - Salida'!Y413</f>
        <v>61</v>
      </c>
      <c r="Z413" s="12">
        <f>'IMD 2016 - Entrada'!Z413+'IMD 2016 - Salida'!Z413</f>
        <v>57</v>
      </c>
      <c r="AA413" s="12">
        <f>'IMD 2016 - Entrada'!AA413+'IMD 2016 - Salida'!AA413</f>
        <v>134</v>
      </c>
      <c r="AB413" s="12">
        <f>'IMD 2016 - Entrada'!AB413+'IMD 2016 - Salida'!AB413</f>
        <v>0</v>
      </c>
      <c r="AC413" s="10" t="str">
        <f t="shared" si="40"/>
        <v>Ica</v>
      </c>
    </row>
    <row r="414" spans="2:29" s="18" customFormat="1" x14ac:dyDescent="0.15">
      <c r="B414" s="9">
        <f t="shared" si="41"/>
        <v>408</v>
      </c>
      <c r="C414" s="9" t="s">
        <v>2275</v>
      </c>
      <c r="D414" s="10" t="str">
        <f t="shared" si="42"/>
        <v>Nazca</v>
      </c>
      <c r="E414" s="10" t="str">
        <f t="shared" si="42"/>
        <v>Dv. Ingenio</v>
      </c>
      <c r="F414" s="10" t="str">
        <f t="shared" si="42"/>
        <v>Pte. Nazca</v>
      </c>
      <c r="G414" s="9" t="str">
        <f t="shared" si="42"/>
        <v>PE01S</v>
      </c>
      <c r="H414" s="11">
        <f t="shared" si="43"/>
        <v>3753</v>
      </c>
      <c r="I414" s="12">
        <f>'IMD 2016 - Entrada'!I414+'IMD 2016 - Salida'!I414</f>
        <v>559</v>
      </c>
      <c r="J414" s="12">
        <f>'IMD 2016 - Entrada'!J414+'IMD 2016 - Salida'!J414</f>
        <v>211</v>
      </c>
      <c r="K414" s="12">
        <f>'IMD 2016 - Entrada'!K414+'IMD 2016 - Salida'!K414</f>
        <v>604</v>
      </c>
      <c r="L414" s="12">
        <f>'IMD 2016 - Entrada'!L414+'IMD 2016 - Salida'!L414</f>
        <v>35</v>
      </c>
      <c r="M414" s="12">
        <f>'IMD 2016 - Entrada'!M414+'IMD 2016 - Salida'!M414</f>
        <v>197</v>
      </c>
      <c r="N414" s="12">
        <f>'IMD 2016 - Entrada'!N414+'IMD 2016 - Salida'!N414</f>
        <v>12</v>
      </c>
      <c r="O414" s="12">
        <f>'IMD 2016 - Entrada'!O414+'IMD 2016 - Salida'!O414</f>
        <v>191</v>
      </c>
      <c r="P414" s="12">
        <f>'IMD 2016 - Entrada'!P414+'IMD 2016 - Salida'!P414</f>
        <v>327</v>
      </c>
      <c r="Q414" s="12">
        <f>'IMD 2016 - Entrada'!Q414+'IMD 2016 - Salida'!Q414</f>
        <v>271</v>
      </c>
      <c r="R414" s="12">
        <f>'IMD 2016 - Entrada'!R414+'IMD 2016 - Salida'!R414</f>
        <v>183</v>
      </c>
      <c r="S414" s="12">
        <f>'IMD 2016 - Entrada'!S414+'IMD 2016 - Salida'!S414</f>
        <v>22</v>
      </c>
      <c r="T414" s="12">
        <f>'IMD 2016 - Entrada'!T414+'IMD 2016 - Salida'!T414</f>
        <v>35</v>
      </c>
      <c r="U414" s="12">
        <f>'IMD 2016 - Entrada'!U414+'IMD 2016 - Salida'!U414</f>
        <v>36</v>
      </c>
      <c r="V414" s="12">
        <f>'IMD 2016 - Entrada'!V414+'IMD 2016 - Salida'!V414</f>
        <v>170</v>
      </c>
      <c r="W414" s="12">
        <f>'IMD 2016 - Entrada'!W414+'IMD 2016 - Salida'!W414</f>
        <v>818</v>
      </c>
      <c r="X414" s="12">
        <f>'IMD 2016 - Entrada'!X414+'IMD 2016 - Salida'!X414</f>
        <v>7</v>
      </c>
      <c r="Y414" s="12">
        <f>'IMD 2016 - Entrada'!Y414+'IMD 2016 - Salida'!Y414</f>
        <v>0</v>
      </c>
      <c r="Z414" s="12">
        <f>'IMD 2016 - Entrada'!Z414+'IMD 2016 - Salida'!Z414</f>
        <v>46</v>
      </c>
      <c r="AA414" s="12">
        <f>'IMD 2016 - Entrada'!AA414+'IMD 2016 - Salida'!AA414</f>
        <v>29</v>
      </c>
      <c r="AB414" s="12">
        <f>'IMD 2016 - Entrada'!AB414+'IMD 2016 - Salida'!AB414</f>
        <v>0</v>
      </c>
      <c r="AC414" s="10" t="str">
        <f t="shared" si="40"/>
        <v>Ica</v>
      </c>
    </row>
    <row r="415" spans="2:29" s="18" customFormat="1" x14ac:dyDescent="0.15">
      <c r="B415" s="9">
        <f t="shared" si="41"/>
        <v>409</v>
      </c>
      <c r="C415" s="9" t="s">
        <v>2280</v>
      </c>
      <c r="D415" s="10" t="str">
        <f t="shared" si="42"/>
        <v>Poroma</v>
      </c>
      <c r="E415" s="10" t="str">
        <f t="shared" si="42"/>
        <v>Dv. Puquio (PE-01S/PE-30A)</v>
      </c>
      <c r="F415" s="10" t="str">
        <f t="shared" si="42"/>
        <v>Dv. Pto. San Juan (PE-01N/PE-30A)</v>
      </c>
      <c r="G415" s="9" t="str">
        <f t="shared" si="42"/>
        <v>PE01S</v>
      </c>
      <c r="H415" s="11">
        <f t="shared" si="43"/>
        <v>2748</v>
      </c>
      <c r="I415" s="12">
        <f>'IMD 2016 - Entrada'!I415+'IMD 2016 - Salida'!I415</f>
        <v>316</v>
      </c>
      <c r="J415" s="12">
        <f>'IMD 2016 - Entrada'!J415+'IMD 2016 - Salida'!J415</f>
        <v>60</v>
      </c>
      <c r="K415" s="12">
        <f>'IMD 2016 - Entrada'!K415+'IMD 2016 - Salida'!K415</f>
        <v>480</v>
      </c>
      <c r="L415" s="12">
        <f>'IMD 2016 - Entrada'!L415+'IMD 2016 - Salida'!L415</f>
        <v>15</v>
      </c>
      <c r="M415" s="12">
        <f>'IMD 2016 - Entrada'!M415+'IMD 2016 - Salida'!M415</f>
        <v>337</v>
      </c>
      <c r="N415" s="12">
        <f>'IMD 2016 - Entrada'!N415+'IMD 2016 - Salida'!N415</f>
        <v>15</v>
      </c>
      <c r="O415" s="12">
        <f>'IMD 2016 - Entrada'!O415+'IMD 2016 - Salida'!O415</f>
        <v>45</v>
      </c>
      <c r="P415" s="12">
        <f>'IMD 2016 - Entrada'!P415+'IMD 2016 - Salida'!P415</f>
        <v>214</v>
      </c>
      <c r="Q415" s="12">
        <f>'IMD 2016 - Entrada'!Q415+'IMD 2016 - Salida'!Q415</f>
        <v>204</v>
      </c>
      <c r="R415" s="12">
        <f>'IMD 2016 - Entrada'!R415+'IMD 2016 - Salida'!R415</f>
        <v>148</v>
      </c>
      <c r="S415" s="12">
        <f>'IMD 2016 - Entrada'!S415+'IMD 2016 - Salida'!S415</f>
        <v>26</v>
      </c>
      <c r="T415" s="12">
        <f>'IMD 2016 - Entrada'!T415+'IMD 2016 - Salida'!T415</f>
        <v>20</v>
      </c>
      <c r="U415" s="12">
        <f>'IMD 2016 - Entrada'!U415+'IMD 2016 - Salida'!U415</f>
        <v>30</v>
      </c>
      <c r="V415" s="12">
        <f>'IMD 2016 - Entrada'!V415+'IMD 2016 - Salida'!V415</f>
        <v>70</v>
      </c>
      <c r="W415" s="12">
        <f>'IMD 2016 - Entrada'!W415+'IMD 2016 - Salida'!W415</f>
        <v>649</v>
      </c>
      <c r="X415" s="12">
        <f>'IMD 2016 - Entrada'!X415+'IMD 2016 - Salida'!X415</f>
        <v>7</v>
      </c>
      <c r="Y415" s="12">
        <f>'IMD 2016 - Entrada'!Y415+'IMD 2016 - Salida'!Y415</f>
        <v>31</v>
      </c>
      <c r="Z415" s="12">
        <f>'IMD 2016 - Entrada'!Z415+'IMD 2016 - Salida'!Z415</f>
        <v>25</v>
      </c>
      <c r="AA415" s="12">
        <f>'IMD 2016 - Entrada'!AA415+'IMD 2016 - Salida'!AA415</f>
        <v>56</v>
      </c>
      <c r="AB415" s="12">
        <f>'IMD 2016 - Entrada'!AB415+'IMD 2016 - Salida'!AB415</f>
        <v>0</v>
      </c>
      <c r="AC415" s="10" t="str">
        <f t="shared" si="40"/>
        <v>Ica</v>
      </c>
    </row>
    <row r="416" spans="2:29" s="18" customFormat="1" x14ac:dyDescent="0.15">
      <c r="B416" s="9">
        <f t="shared" si="41"/>
        <v>410</v>
      </c>
      <c r="C416" s="9" t="s">
        <v>2286</v>
      </c>
      <c r="D416" s="10" t="str">
        <f t="shared" si="42"/>
        <v>Independencia</v>
      </c>
      <c r="E416" s="10" t="str">
        <f t="shared" si="42"/>
        <v>Independencia (PE-28A/IC-520)</v>
      </c>
      <c r="F416" s="10" t="str">
        <f t="shared" si="42"/>
        <v>Humay</v>
      </c>
      <c r="G416" s="9" t="str">
        <f t="shared" si="42"/>
        <v>PE28A</v>
      </c>
      <c r="H416" s="11">
        <f t="shared" si="43"/>
        <v>1894</v>
      </c>
      <c r="I416" s="12">
        <f>'IMD 2016 - Entrada'!I416+'IMD 2016 - Salida'!I416</f>
        <v>274</v>
      </c>
      <c r="J416" s="12">
        <f>'IMD 2016 - Entrada'!J416+'IMD 2016 - Salida'!J416</f>
        <v>154</v>
      </c>
      <c r="K416" s="12">
        <f>'IMD 2016 - Entrada'!K416+'IMD 2016 - Salida'!K416</f>
        <v>196</v>
      </c>
      <c r="L416" s="12">
        <f>'IMD 2016 - Entrada'!L416+'IMD 2016 - Salida'!L416</f>
        <v>90</v>
      </c>
      <c r="M416" s="12">
        <f>'IMD 2016 - Entrada'!M416+'IMD 2016 - Salida'!M416</f>
        <v>592</v>
      </c>
      <c r="N416" s="12">
        <f>'IMD 2016 - Entrada'!N416+'IMD 2016 - Salida'!N416</f>
        <v>7</v>
      </c>
      <c r="O416" s="12">
        <f>'IMD 2016 - Entrada'!O416+'IMD 2016 - Salida'!O416</f>
        <v>16</v>
      </c>
      <c r="P416" s="12">
        <f>'IMD 2016 - Entrada'!P416+'IMD 2016 - Salida'!P416</f>
        <v>125</v>
      </c>
      <c r="Q416" s="12">
        <f>'IMD 2016 - Entrada'!Q416+'IMD 2016 - Salida'!Q416</f>
        <v>124</v>
      </c>
      <c r="R416" s="12">
        <f>'IMD 2016 - Entrada'!R416+'IMD 2016 - Salida'!R416</f>
        <v>123</v>
      </c>
      <c r="S416" s="12">
        <f>'IMD 2016 - Entrada'!S416+'IMD 2016 - Salida'!S416</f>
        <v>9</v>
      </c>
      <c r="T416" s="12">
        <f>'IMD 2016 - Entrada'!T416+'IMD 2016 - Salida'!T416</f>
        <v>6</v>
      </c>
      <c r="U416" s="12">
        <f>'IMD 2016 - Entrada'!U416+'IMD 2016 - Salida'!U416</f>
        <v>13</v>
      </c>
      <c r="V416" s="12">
        <f>'IMD 2016 - Entrada'!V416+'IMD 2016 - Salida'!V416</f>
        <v>8</v>
      </c>
      <c r="W416" s="12">
        <f>'IMD 2016 - Entrada'!W416+'IMD 2016 - Salida'!W416</f>
        <v>142</v>
      </c>
      <c r="X416" s="12">
        <f>'IMD 2016 - Entrada'!X416+'IMD 2016 - Salida'!X416</f>
        <v>2</v>
      </c>
      <c r="Y416" s="12">
        <f>'IMD 2016 - Entrada'!Y416+'IMD 2016 - Salida'!Y416</f>
        <v>3</v>
      </c>
      <c r="Z416" s="12">
        <f>'IMD 2016 - Entrada'!Z416+'IMD 2016 - Salida'!Z416</f>
        <v>5</v>
      </c>
      <c r="AA416" s="12">
        <f>'IMD 2016 - Entrada'!AA416+'IMD 2016 - Salida'!AA416</f>
        <v>5</v>
      </c>
      <c r="AB416" s="12">
        <f>'IMD 2016 - Entrada'!AB416+'IMD 2016 - Salida'!AB416</f>
        <v>0</v>
      </c>
      <c r="AC416" s="10" t="str">
        <f t="shared" si="40"/>
        <v>Ica</v>
      </c>
    </row>
    <row r="417" spans="2:29" s="18" customFormat="1" x14ac:dyDescent="0.15">
      <c r="B417" s="9">
        <f t="shared" si="41"/>
        <v>411</v>
      </c>
      <c r="C417" s="9" t="s">
        <v>2291</v>
      </c>
      <c r="D417" s="10" t="str">
        <f t="shared" si="42"/>
        <v>Sol de Oro</v>
      </c>
      <c r="E417" s="10" t="str">
        <f t="shared" si="42"/>
        <v>Vista Alegre (PE-01S/PE-30A)</v>
      </c>
      <c r="F417" s="10" t="str">
        <f t="shared" si="42"/>
        <v>Sol de Oro</v>
      </c>
      <c r="G417" s="9" t="str">
        <f t="shared" si="42"/>
        <v>PE30A</v>
      </c>
      <c r="H417" s="11">
        <f t="shared" si="43"/>
        <v>959</v>
      </c>
      <c r="I417" s="12">
        <f>'IMD 2016 - Entrada'!I417+'IMD 2016 - Salida'!I417</f>
        <v>91</v>
      </c>
      <c r="J417" s="12">
        <f>'IMD 2016 - Entrada'!J417+'IMD 2016 - Salida'!J417</f>
        <v>24</v>
      </c>
      <c r="K417" s="12">
        <f>'IMD 2016 - Entrada'!K417+'IMD 2016 - Salida'!K417</f>
        <v>220</v>
      </c>
      <c r="L417" s="12">
        <f>'IMD 2016 - Entrada'!L417+'IMD 2016 - Salida'!L417</f>
        <v>8</v>
      </c>
      <c r="M417" s="12">
        <f>'IMD 2016 - Entrada'!M417+'IMD 2016 - Salida'!M417</f>
        <v>109</v>
      </c>
      <c r="N417" s="12">
        <f>'IMD 2016 - Entrada'!N417+'IMD 2016 - Salida'!N417</f>
        <v>9</v>
      </c>
      <c r="O417" s="12">
        <f>'IMD 2016 - Entrada'!O417+'IMD 2016 - Salida'!O417</f>
        <v>19</v>
      </c>
      <c r="P417" s="12">
        <f>'IMD 2016 - Entrada'!P417+'IMD 2016 - Salida'!P417</f>
        <v>74</v>
      </c>
      <c r="Q417" s="12">
        <f>'IMD 2016 - Entrada'!Q417+'IMD 2016 - Salida'!Q417</f>
        <v>89</v>
      </c>
      <c r="R417" s="12">
        <f>'IMD 2016 - Entrada'!R417+'IMD 2016 - Salida'!R417</f>
        <v>71</v>
      </c>
      <c r="S417" s="12">
        <f>'IMD 2016 - Entrada'!S417+'IMD 2016 - Salida'!S417</f>
        <v>11</v>
      </c>
      <c r="T417" s="12">
        <f>'IMD 2016 - Entrada'!T417+'IMD 2016 - Salida'!T417</f>
        <v>2</v>
      </c>
      <c r="U417" s="12">
        <f>'IMD 2016 - Entrada'!U417+'IMD 2016 - Salida'!U417</f>
        <v>9</v>
      </c>
      <c r="V417" s="12">
        <f>'IMD 2016 - Entrada'!V417+'IMD 2016 - Salida'!V417</f>
        <v>27</v>
      </c>
      <c r="W417" s="12">
        <f>'IMD 2016 - Entrada'!W417+'IMD 2016 - Salida'!W417</f>
        <v>184</v>
      </c>
      <c r="X417" s="12">
        <f>'IMD 2016 - Entrada'!X417+'IMD 2016 - Salida'!X417</f>
        <v>0</v>
      </c>
      <c r="Y417" s="12">
        <f>'IMD 2016 - Entrada'!Y417+'IMD 2016 - Salida'!Y417</f>
        <v>4</v>
      </c>
      <c r="Z417" s="12">
        <f>'IMD 2016 - Entrada'!Z417+'IMD 2016 - Salida'!Z417</f>
        <v>5</v>
      </c>
      <c r="AA417" s="12">
        <f>'IMD 2016 - Entrada'!AA417+'IMD 2016 - Salida'!AA417</f>
        <v>3</v>
      </c>
      <c r="AB417" s="12">
        <f>'IMD 2016 - Entrada'!AB417+'IMD 2016 - Salida'!AB417</f>
        <v>0</v>
      </c>
      <c r="AC417" s="10" t="str">
        <f t="shared" si="40"/>
        <v>Ica</v>
      </c>
    </row>
    <row r="418" spans="2:29" s="18" customFormat="1" x14ac:dyDescent="0.15">
      <c r="B418" s="9">
        <f t="shared" si="41"/>
        <v>412</v>
      </c>
      <c r="C418" s="9" t="s">
        <v>2296</v>
      </c>
      <c r="D418" s="10" t="str">
        <f t="shared" si="42"/>
        <v>Yauca</v>
      </c>
      <c r="E418" s="10" t="str">
        <f t="shared" si="42"/>
        <v>Dv. Acarí</v>
      </c>
      <c r="F418" s="10" t="str">
        <f t="shared" si="42"/>
        <v>Dv. Yauca (PE-01S/AR-111)</v>
      </c>
      <c r="G418" s="9" t="str">
        <f t="shared" si="42"/>
        <v>PE01S</v>
      </c>
      <c r="H418" s="11">
        <f t="shared" si="43"/>
        <v>1852</v>
      </c>
      <c r="I418" s="12">
        <f>'IMD 2016 - Entrada'!I418+'IMD 2016 - Salida'!I418</f>
        <v>140</v>
      </c>
      <c r="J418" s="12">
        <f>'IMD 2016 - Entrada'!J418+'IMD 2016 - Salida'!J418</f>
        <v>72</v>
      </c>
      <c r="K418" s="12">
        <f>'IMD 2016 - Entrada'!K418+'IMD 2016 - Salida'!K418</f>
        <v>206</v>
      </c>
      <c r="L418" s="12">
        <f>'IMD 2016 - Entrada'!L418+'IMD 2016 - Salida'!L418</f>
        <v>35</v>
      </c>
      <c r="M418" s="12">
        <f>'IMD 2016 - Entrada'!M418+'IMD 2016 - Salida'!M418</f>
        <v>113</v>
      </c>
      <c r="N418" s="12">
        <f>'IMD 2016 - Entrada'!N418+'IMD 2016 - Salida'!N418</f>
        <v>9</v>
      </c>
      <c r="O418" s="12">
        <f>'IMD 2016 - Entrada'!O418+'IMD 2016 - Salida'!O418</f>
        <v>13</v>
      </c>
      <c r="P418" s="12">
        <f>'IMD 2016 - Entrada'!P418+'IMD 2016 - Salida'!P418</f>
        <v>212</v>
      </c>
      <c r="Q418" s="12">
        <f>'IMD 2016 - Entrada'!Q418+'IMD 2016 - Salida'!Q418</f>
        <v>133</v>
      </c>
      <c r="R418" s="12">
        <f>'IMD 2016 - Entrada'!R418+'IMD 2016 - Salida'!R418</f>
        <v>79</v>
      </c>
      <c r="S418" s="12">
        <f>'IMD 2016 - Entrada'!S418+'IMD 2016 - Salida'!S418</f>
        <v>29</v>
      </c>
      <c r="T418" s="12">
        <f>'IMD 2016 - Entrada'!T418+'IMD 2016 - Salida'!T418</f>
        <v>34</v>
      </c>
      <c r="U418" s="12">
        <f>'IMD 2016 - Entrada'!U418+'IMD 2016 - Salida'!U418</f>
        <v>56</v>
      </c>
      <c r="V418" s="12">
        <f>'IMD 2016 - Entrada'!V418+'IMD 2016 - Salida'!V418</f>
        <v>107</v>
      </c>
      <c r="W418" s="12">
        <f>'IMD 2016 - Entrada'!W418+'IMD 2016 - Salida'!W418</f>
        <v>546</v>
      </c>
      <c r="X418" s="12">
        <f>'IMD 2016 - Entrada'!X418+'IMD 2016 - Salida'!X418</f>
        <v>6</v>
      </c>
      <c r="Y418" s="12">
        <f>'IMD 2016 - Entrada'!Y418+'IMD 2016 - Salida'!Y418</f>
        <v>7</v>
      </c>
      <c r="Z418" s="12">
        <f>'IMD 2016 - Entrada'!Z418+'IMD 2016 - Salida'!Z418</f>
        <v>29</v>
      </c>
      <c r="AA418" s="12">
        <f>'IMD 2016 - Entrada'!AA418+'IMD 2016 - Salida'!AA418</f>
        <v>26</v>
      </c>
      <c r="AB418" s="12">
        <f>'IMD 2016 - Entrada'!AB418+'IMD 2016 - Salida'!AB418</f>
        <v>0</v>
      </c>
      <c r="AC418" s="10" t="str">
        <f t="shared" si="40"/>
        <v>Arequipa</v>
      </c>
    </row>
    <row r="419" spans="2:29" s="18" customFormat="1" x14ac:dyDescent="0.15">
      <c r="B419" s="9">
        <f t="shared" si="41"/>
        <v>413</v>
      </c>
      <c r="C419" s="9" t="s">
        <v>2302</v>
      </c>
      <c r="D419" s="10" t="str">
        <f t="shared" si="42"/>
        <v>Chala</v>
      </c>
      <c r="E419" s="10" t="str">
        <f t="shared" si="42"/>
        <v>Punta Atico</v>
      </c>
      <c r="F419" s="10" t="str">
        <f t="shared" si="42"/>
        <v>Dv. Atico (PE-01S/AR-116)</v>
      </c>
      <c r="G419" s="9" t="str">
        <f t="shared" si="42"/>
        <v>PE01S</v>
      </c>
      <c r="H419" s="11">
        <f t="shared" si="43"/>
        <v>2413</v>
      </c>
      <c r="I419" s="12">
        <f>'IMD 2016 - Entrada'!I419+'IMD 2016 - Salida'!I419</f>
        <v>303</v>
      </c>
      <c r="J419" s="12">
        <f>'IMD 2016 - Entrada'!J419+'IMD 2016 - Salida'!J419</f>
        <v>76</v>
      </c>
      <c r="K419" s="12">
        <f>'IMD 2016 - Entrada'!K419+'IMD 2016 - Salida'!K419</f>
        <v>478</v>
      </c>
      <c r="L419" s="12">
        <f>'IMD 2016 - Entrada'!L419+'IMD 2016 - Salida'!L419</f>
        <v>45</v>
      </c>
      <c r="M419" s="12">
        <f>'IMD 2016 - Entrada'!M419+'IMD 2016 - Salida'!M419</f>
        <v>150</v>
      </c>
      <c r="N419" s="12">
        <f>'IMD 2016 - Entrada'!N419+'IMD 2016 - Salida'!N419</f>
        <v>5</v>
      </c>
      <c r="O419" s="12">
        <f>'IMD 2016 - Entrada'!O419+'IMD 2016 - Salida'!O419</f>
        <v>23</v>
      </c>
      <c r="P419" s="12">
        <f>'IMD 2016 - Entrada'!P419+'IMD 2016 - Salida'!P419</f>
        <v>208</v>
      </c>
      <c r="Q419" s="12">
        <f>'IMD 2016 - Entrada'!Q419+'IMD 2016 - Salida'!Q419</f>
        <v>144</v>
      </c>
      <c r="R419" s="12">
        <f>'IMD 2016 - Entrada'!R419+'IMD 2016 - Salida'!R419</f>
        <v>105</v>
      </c>
      <c r="S419" s="12">
        <f>'IMD 2016 - Entrada'!S419+'IMD 2016 - Salida'!S419</f>
        <v>30</v>
      </c>
      <c r="T419" s="12">
        <f>'IMD 2016 - Entrada'!T419+'IMD 2016 - Salida'!T419</f>
        <v>17</v>
      </c>
      <c r="U419" s="12">
        <f>'IMD 2016 - Entrada'!U419+'IMD 2016 - Salida'!U419</f>
        <v>52</v>
      </c>
      <c r="V419" s="12">
        <f>'IMD 2016 - Entrada'!V419+'IMD 2016 - Salida'!V419</f>
        <v>80</v>
      </c>
      <c r="W419" s="12">
        <f>'IMD 2016 - Entrada'!W419+'IMD 2016 - Salida'!W419</f>
        <v>597</v>
      </c>
      <c r="X419" s="12">
        <f>'IMD 2016 - Entrada'!X419+'IMD 2016 - Salida'!X419</f>
        <v>13</v>
      </c>
      <c r="Y419" s="12">
        <f>'IMD 2016 - Entrada'!Y419+'IMD 2016 - Salida'!Y419</f>
        <v>9</v>
      </c>
      <c r="Z419" s="12">
        <f>'IMD 2016 - Entrada'!Z419+'IMD 2016 - Salida'!Z419</f>
        <v>28</v>
      </c>
      <c r="AA419" s="12">
        <f>'IMD 2016 - Entrada'!AA419+'IMD 2016 - Salida'!AA419</f>
        <v>50</v>
      </c>
      <c r="AB419" s="12">
        <f>'IMD 2016 - Entrada'!AB419+'IMD 2016 - Salida'!AB419</f>
        <v>0</v>
      </c>
      <c r="AC419" s="10" t="str">
        <f t="shared" si="40"/>
        <v>Arequipa</v>
      </c>
    </row>
    <row r="420" spans="2:29" s="18" customFormat="1" x14ac:dyDescent="0.15">
      <c r="B420" s="9">
        <f t="shared" si="41"/>
        <v>414</v>
      </c>
      <c r="C420" s="9" t="s">
        <v>2308</v>
      </c>
      <c r="D420" s="10" t="str">
        <f t="shared" si="42"/>
        <v>Achanzo</v>
      </c>
      <c r="E420" s="10" t="str">
        <f t="shared" si="42"/>
        <v>Achanizo</v>
      </c>
      <c r="F420" s="10" t="str">
        <f t="shared" si="42"/>
        <v>El Convento</v>
      </c>
      <c r="G420" s="9" t="str">
        <f t="shared" si="42"/>
        <v>PE032</v>
      </c>
      <c r="H420" s="11">
        <f t="shared" si="43"/>
        <v>823</v>
      </c>
      <c r="I420" s="12">
        <f>'IMD 2016 - Entrada'!I420+'IMD 2016 - Salida'!I420</f>
        <v>77</v>
      </c>
      <c r="J420" s="12">
        <f>'IMD 2016 - Entrada'!J420+'IMD 2016 - Salida'!J420</f>
        <v>242</v>
      </c>
      <c r="K420" s="12">
        <f>'IMD 2016 - Entrada'!K420+'IMD 2016 - Salida'!K420</f>
        <v>168</v>
      </c>
      <c r="L420" s="12">
        <f>'IMD 2016 - Entrada'!L420+'IMD 2016 - Salida'!L420</f>
        <v>9</v>
      </c>
      <c r="M420" s="12">
        <f>'IMD 2016 - Entrada'!M420+'IMD 2016 - Salida'!M420</f>
        <v>92</v>
      </c>
      <c r="N420" s="12">
        <f>'IMD 2016 - Entrada'!N420+'IMD 2016 - Salida'!N420</f>
        <v>6</v>
      </c>
      <c r="O420" s="12">
        <f>'IMD 2016 - Entrada'!O420+'IMD 2016 - Salida'!O420</f>
        <v>11</v>
      </c>
      <c r="P420" s="12">
        <f>'IMD 2016 - Entrada'!P420+'IMD 2016 - Salida'!P420</f>
        <v>0</v>
      </c>
      <c r="Q420" s="12">
        <f>'IMD 2016 - Entrada'!Q420+'IMD 2016 - Salida'!Q420</f>
        <v>124</v>
      </c>
      <c r="R420" s="12">
        <f>'IMD 2016 - Entrada'!R420+'IMD 2016 - Salida'!R420</f>
        <v>72</v>
      </c>
      <c r="S420" s="12">
        <f>'IMD 2016 - Entrada'!S420+'IMD 2016 - Salida'!S420</f>
        <v>1</v>
      </c>
      <c r="T420" s="12">
        <f>'IMD 2016 - Entrada'!T420+'IMD 2016 - Salida'!T420</f>
        <v>1</v>
      </c>
      <c r="U420" s="12">
        <f>'IMD 2016 - Entrada'!U420+'IMD 2016 - Salida'!U420</f>
        <v>5</v>
      </c>
      <c r="V420" s="12">
        <f>'IMD 2016 - Entrada'!V420+'IMD 2016 - Salida'!V420</f>
        <v>1</v>
      </c>
      <c r="W420" s="12">
        <f>'IMD 2016 - Entrada'!W420+'IMD 2016 - Salida'!W420</f>
        <v>14</v>
      </c>
      <c r="X420" s="12">
        <f>'IMD 2016 - Entrada'!X420+'IMD 2016 - Salida'!X420</f>
        <v>0</v>
      </c>
      <c r="Y420" s="12">
        <f>'IMD 2016 - Entrada'!Y420+'IMD 2016 - Salida'!Y420</f>
        <v>0</v>
      </c>
      <c r="Z420" s="12">
        <f>'IMD 2016 - Entrada'!Z420+'IMD 2016 - Salida'!Z420</f>
        <v>0</v>
      </c>
      <c r="AA420" s="12">
        <f>'IMD 2016 - Entrada'!AA420+'IMD 2016 - Salida'!AA420</f>
        <v>0</v>
      </c>
      <c r="AB420" s="12">
        <f>'IMD 2016 - Entrada'!AB420+'IMD 2016 - Salida'!AB420</f>
        <v>0</v>
      </c>
      <c r="AC420" s="10" t="str">
        <f t="shared" si="40"/>
        <v>Arequipa</v>
      </c>
    </row>
    <row r="421" spans="2:29" s="18" customFormat="1" x14ac:dyDescent="0.15">
      <c r="B421" s="9">
        <f t="shared" si="41"/>
        <v>415</v>
      </c>
      <c r="C421" s="9" t="s">
        <v>2314</v>
      </c>
      <c r="D421" s="10" t="str">
        <f t="shared" si="42"/>
        <v>Camana</v>
      </c>
      <c r="E421" s="10" t="str">
        <f t="shared" si="42"/>
        <v>Dv. Quilca (PE-01S/PE-1SF)</v>
      </c>
      <c r="F421" s="10" t="str">
        <f t="shared" si="42"/>
        <v>Fin Quebrada del Toro</v>
      </c>
      <c r="G421" s="9" t="str">
        <f t="shared" si="42"/>
        <v>PE01S</v>
      </c>
      <c r="H421" s="11">
        <f t="shared" si="43"/>
        <v>2678</v>
      </c>
      <c r="I421" s="12">
        <f>'IMD 2016 - Entrada'!I421+'IMD 2016 - Salida'!I421</f>
        <v>412</v>
      </c>
      <c r="J421" s="12">
        <f>'IMD 2016 - Entrada'!J421+'IMD 2016 - Salida'!J421</f>
        <v>100</v>
      </c>
      <c r="K421" s="12">
        <f>'IMD 2016 - Entrada'!K421+'IMD 2016 - Salida'!K421</f>
        <v>393</v>
      </c>
      <c r="L421" s="12">
        <f>'IMD 2016 - Entrada'!L421+'IMD 2016 - Salida'!L421</f>
        <v>118</v>
      </c>
      <c r="M421" s="12">
        <f>'IMD 2016 - Entrada'!M421+'IMD 2016 - Salida'!M421</f>
        <v>349</v>
      </c>
      <c r="N421" s="12">
        <f>'IMD 2016 - Entrada'!N421+'IMD 2016 - Salida'!N421</f>
        <v>13</v>
      </c>
      <c r="O421" s="12">
        <f>'IMD 2016 - Entrada'!O421+'IMD 2016 - Salida'!O421</f>
        <v>41</v>
      </c>
      <c r="P421" s="12">
        <f>'IMD 2016 - Entrada'!P421+'IMD 2016 - Salida'!P421</f>
        <v>199</v>
      </c>
      <c r="Q421" s="12">
        <f>'IMD 2016 - Entrada'!Q421+'IMD 2016 - Salida'!Q421</f>
        <v>164</v>
      </c>
      <c r="R421" s="12">
        <f>'IMD 2016 - Entrada'!R421+'IMD 2016 - Salida'!R421</f>
        <v>85</v>
      </c>
      <c r="S421" s="12">
        <f>'IMD 2016 - Entrada'!S421+'IMD 2016 - Salida'!S421</f>
        <v>24</v>
      </c>
      <c r="T421" s="12">
        <f>'IMD 2016 - Entrada'!T421+'IMD 2016 - Salida'!T421</f>
        <v>25</v>
      </c>
      <c r="U421" s="12">
        <f>'IMD 2016 - Entrada'!U421+'IMD 2016 - Salida'!U421</f>
        <v>34</v>
      </c>
      <c r="V421" s="12">
        <f>'IMD 2016 - Entrada'!V421+'IMD 2016 - Salida'!V421</f>
        <v>103</v>
      </c>
      <c r="W421" s="12">
        <f>'IMD 2016 - Entrada'!W421+'IMD 2016 - Salida'!W421</f>
        <v>548</v>
      </c>
      <c r="X421" s="12">
        <f>'IMD 2016 - Entrada'!X421+'IMD 2016 - Salida'!X421</f>
        <v>7</v>
      </c>
      <c r="Y421" s="12">
        <f>'IMD 2016 - Entrada'!Y421+'IMD 2016 - Salida'!Y421</f>
        <v>3</v>
      </c>
      <c r="Z421" s="12">
        <f>'IMD 2016 - Entrada'!Z421+'IMD 2016 - Salida'!Z421</f>
        <v>28</v>
      </c>
      <c r="AA421" s="12">
        <f>'IMD 2016 - Entrada'!AA421+'IMD 2016 - Salida'!AA421</f>
        <v>32</v>
      </c>
      <c r="AB421" s="12">
        <f>'IMD 2016 - Entrada'!AB421+'IMD 2016 - Salida'!AB421</f>
        <v>0</v>
      </c>
      <c r="AC421" s="10" t="str">
        <f t="shared" si="40"/>
        <v>Arequipa</v>
      </c>
    </row>
    <row r="422" spans="2:29" s="18" customFormat="1" x14ac:dyDescent="0.15">
      <c r="B422" s="9">
        <f t="shared" si="41"/>
        <v>416</v>
      </c>
      <c r="C422" s="9" t="s">
        <v>2319</v>
      </c>
      <c r="D422" s="10" t="str">
        <f t="shared" si="42"/>
        <v>Siguas</v>
      </c>
      <c r="E422" s="10" t="str">
        <f t="shared" si="42"/>
        <v>Vítor</v>
      </c>
      <c r="F422" s="10" t="str">
        <f t="shared" si="42"/>
        <v>Dv. Base Aérea de Vítor</v>
      </c>
      <c r="G422" s="9" t="str">
        <f t="shared" si="42"/>
        <v>PE01S</v>
      </c>
      <c r="H422" s="11">
        <f t="shared" si="43"/>
        <v>6175</v>
      </c>
      <c r="I422" s="12">
        <f>'IMD 2016 - Entrada'!I422+'IMD 2016 - Salida'!I422</f>
        <v>1232</v>
      </c>
      <c r="J422" s="12">
        <f>'IMD 2016 - Entrada'!J422+'IMD 2016 - Salida'!J422</f>
        <v>263</v>
      </c>
      <c r="K422" s="12">
        <f>'IMD 2016 - Entrada'!K422+'IMD 2016 - Salida'!K422</f>
        <v>1341</v>
      </c>
      <c r="L422" s="12">
        <f>'IMD 2016 - Entrada'!L422+'IMD 2016 - Salida'!L422</f>
        <v>50</v>
      </c>
      <c r="M422" s="12">
        <f>'IMD 2016 - Entrada'!M422+'IMD 2016 - Salida'!M422</f>
        <v>953</v>
      </c>
      <c r="N422" s="12">
        <f>'IMD 2016 - Entrada'!N422+'IMD 2016 - Salida'!N422</f>
        <v>78</v>
      </c>
      <c r="O422" s="12">
        <f>'IMD 2016 - Entrada'!O422+'IMD 2016 - Salida'!O422</f>
        <v>170</v>
      </c>
      <c r="P422" s="12">
        <f>'IMD 2016 - Entrada'!P422+'IMD 2016 - Salida'!P422</f>
        <v>220</v>
      </c>
      <c r="Q422" s="12">
        <f>'IMD 2016 - Entrada'!Q422+'IMD 2016 - Salida'!Q422</f>
        <v>554</v>
      </c>
      <c r="R422" s="12">
        <f>'IMD 2016 - Entrada'!R422+'IMD 2016 - Salida'!R422</f>
        <v>172</v>
      </c>
      <c r="S422" s="12">
        <f>'IMD 2016 - Entrada'!S422+'IMD 2016 - Salida'!S422</f>
        <v>70</v>
      </c>
      <c r="T422" s="12">
        <f>'IMD 2016 - Entrada'!T422+'IMD 2016 - Salida'!T422</f>
        <v>41</v>
      </c>
      <c r="U422" s="12">
        <f>'IMD 2016 - Entrada'!U422+'IMD 2016 - Salida'!U422</f>
        <v>67</v>
      </c>
      <c r="V422" s="12">
        <f>'IMD 2016 - Entrada'!V422+'IMD 2016 - Salida'!V422</f>
        <v>124</v>
      </c>
      <c r="W422" s="12">
        <f>'IMD 2016 - Entrada'!W422+'IMD 2016 - Salida'!W422</f>
        <v>750</v>
      </c>
      <c r="X422" s="12">
        <f>'IMD 2016 - Entrada'!X422+'IMD 2016 - Salida'!X422</f>
        <v>6</v>
      </c>
      <c r="Y422" s="12">
        <f>'IMD 2016 - Entrada'!Y422+'IMD 2016 - Salida'!Y422</f>
        <v>14</v>
      </c>
      <c r="Z422" s="12">
        <f>'IMD 2016 - Entrada'!Z422+'IMD 2016 - Salida'!Z422</f>
        <v>33</v>
      </c>
      <c r="AA422" s="12">
        <f>'IMD 2016 - Entrada'!AA422+'IMD 2016 - Salida'!AA422</f>
        <v>37</v>
      </c>
      <c r="AB422" s="12">
        <f>'IMD 2016 - Entrada'!AB422+'IMD 2016 - Salida'!AB422</f>
        <v>0</v>
      </c>
      <c r="AC422" s="10" t="str">
        <f t="shared" si="40"/>
        <v>Arequipa</v>
      </c>
    </row>
    <row r="423" spans="2:29" s="18" customFormat="1" x14ac:dyDescent="0.15">
      <c r="B423" s="9">
        <f t="shared" si="41"/>
        <v>417</v>
      </c>
      <c r="C423" s="9" t="s">
        <v>2325</v>
      </c>
      <c r="D423" s="10" t="str">
        <f t="shared" si="42"/>
        <v>San Jose</v>
      </c>
      <c r="E423" s="10" t="str">
        <f t="shared" si="42"/>
        <v>Emp. PE-01S/AR-133</v>
      </c>
      <c r="F423" s="10" t="str">
        <f t="shared" si="42"/>
        <v>Dv. Matarani (PE-01S/PE-034)</v>
      </c>
      <c r="G423" s="9" t="str">
        <f t="shared" si="42"/>
        <v>PE01S</v>
      </c>
      <c r="H423" s="11">
        <f t="shared" si="43"/>
        <v>4646</v>
      </c>
      <c r="I423" s="12">
        <f>'IMD 2016 - Entrada'!I423+'IMD 2016 - Salida'!I423</f>
        <v>933</v>
      </c>
      <c r="J423" s="12">
        <f>'IMD 2016 - Entrada'!J423+'IMD 2016 - Salida'!J423</f>
        <v>522</v>
      </c>
      <c r="K423" s="12">
        <f>'IMD 2016 - Entrada'!K423+'IMD 2016 - Salida'!K423</f>
        <v>684</v>
      </c>
      <c r="L423" s="12">
        <f>'IMD 2016 - Entrada'!L423+'IMD 2016 - Salida'!L423</f>
        <v>19</v>
      </c>
      <c r="M423" s="12">
        <f>'IMD 2016 - Entrada'!M423+'IMD 2016 - Salida'!M423</f>
        <v>385</v>
      </c>
      <c r="N423" s="12">
        <f>'IMD 2016 - Entrada'!N423+'IMD 2016 - Salida'!N423</f>
        <v>19</v>
      </c>
      <c r="O423" s="12">
        <f>'IMD 2016 - Entrada'!O423+'IMD 2016 - Salida'!O423</f>
        <v>109</v>
      </c>
      <c r="P423" s="12">
        <f>'IMD 2016 - Entrada'!P423+'IMD 2016 - Salida'!P423</f>
        <v>132</v>
      </c>
      <c r="Q423" s="12">
        <f>'IMD 2016 - Entrada'!Q423+'IMD 2016 - Salida'!Q423</f>
        <v>348</v>
      </c>
      <c r="R423" s="12">
        <f>'IMD 2016 - Entrada'!R423+'IMD 2016 - Salida'!R423</f>
        <v>122</v>
      </c>
      <c r="S423" s="12">
        <f>'IMD 2016 - Entrada'!S423+'IMD 2016 - Salida'!S423</f>
        <v>16</v>
      </c>
      <c r="T423" s="12">
        <f>'IMD 2016 - Entrada'!T423+'IMD 2016 - Salida'!T423</f>
        <v>35</v>
      </c>
      <c r="U423" s="12">
        <f>'IMD 2016 - Entrada'!U423+'IMD 2016 - Salida'!U423</f>
        <v>59</v>
      </c>
      <c r="V423" s="12">
        <f>'IMD 2016 - Entrada'!V423+'IMD 2016 - Salida'!V423</f>
        <v>182</v>
      </c>
      <c r="W423" s="12">
        <f>'IMD 2016 - Entrada'!W423+'IMD 2016 - Salida'!W423</f>
        <v>1072</v>
      </c>
      <c r="X423" s="12">
        <f>'IMD 2016 - Entrada'!X423+'IMD 2016 - Salida'!X423</f>
        <v>1</v>
      </c>
      <c r="Y423" s="12">
        <f>'IMD 2016 - Entrada'!Y423+'IMD 2016 - Salida'!Y423</f>
        <v>2</v>
      </c>
      <c r="Z423" s="12">
        <f>'IMD 2016 - Entrada'!Z423+'IMD 2016 - Salida'!Z423</f>
        <v>5</v>
      </c>
      <c r="AA423" s="12">
        <f>'IMD 2016 - Entrada'!AA423+'IMD 2016 - Salida'!AA423</f>
        <v>1</v>
      </c>
      <c r="AB423" s="12">
        <f>'IMD 2016 - Entrada'!AB423+'IMD 2016 - Salida'!AB423</f>
        <v>0</v>
      </c>
      <c r="AC423" s="10" t="str">
        <f t="shared" si="40"/>
        <v>Arequipa</v>
      </c>
    </row>
    <row r="424" spans="2:29" s="18" customFormat="1" x14ac:dyDescent="0.15">
      <c r="B424" s="9">
        <f t="shared" si="41"/>
        <v>418</v>
      </c>
      <c r="C424" s="9" t="s">
        <v>2329</v>
      </c>
      <c r="D424" s="10" t="str">
        <f t="shared" si="42"/>
        <v>La Curva</v>
      </c>
      <c r="E424" s="10" t="str">
        <f t="shared" si="42"/>
        <v>Mollendo</v>
      </c>
      <c r="F424" s="10" t="str">
        <f t="shared" si="42"/>
        <v>Dv. Cocachacra</v>
      </c>
      <c r="G424" s="9" t="str">
        <f t="shared" si="42"/>
        <v>PE-01SD</v>
      </c>
      <c r="H424" s="11">
        <f t="shared" si="43"/>
        <v>3132</v>
      </c>
      <c r="I424" s="12">
        <f>'IMD 2016 - Entrada'!I424+'IMD 2016 - Salida'!I424</f>
        <v>655</v>
      </c>
      <c r="J424" s="12">
        <f>'IMD 2016 - Entrada'!J424+'IMD 2016 - Salida'!J424</f>
        <v>808</v>
      </c>
      <c r="K424" s="12">
        <f>'IMD 2016 - Entrada'!K424+'IMD 2016 - Salida'!K424</f>
        <v>596</v>
      </c>
      <c r="L424" s="12">
        <f>'IMD 2016 - Entrada'!L424+'IMD 2016 - Salida'!L424</f>
        <v>61</v>
      </c>
      <c r="M424" s="12">
        <f>'IMD 2016 - Entrada'!M424+'IMD 2016 - Salida'!M424</f>
        <v>481</v>
      </c>
      <c r="N424" s="12">
        <f>'IMD 2016 - Entrada'!N424+'IMD 2016 - Salida'!N424</f>
        <v>13</v>
      </c>
      <c r="O424" s="12">
        <f>'IMD 2016 - Entrada'!O424+'IMD 2016 - Salida'!O424</f>
        <v>26</v>
      </c>
      <c r="P424" s="12">
        <f>'IMD 2016 - Entrada'!P424+'IMD 2016 - Salida'!P424</f>
        <v>32</v>
      </c>
      <c r="Q424" s="12">
        <f>'IMD 2016 - Entrada'!Q424+'IMD 2016 - Salida'!Q424</f>
        <v>210</v>
      </c>
      <c r="R424" s="12">
        <f>'IMD 2016 - Entrada'!R424+'IMD 2016 - Salida'!R424</f>
        <v>69</v>
      </c>
      <c r="S424" s="12">
        <f>'IMD 2016 - Entrada'!S424+'IMD 2016 - Salida'!S424</f>
        <v>14</v>
      </c>
      <c r="T424" s="12">
        <f>'IMD 2016 - Entrada'!T424+'IMD 2016 - Salida'!T424</f>
        <v>11</v>
      </c>
      <c r="U424" s="12">
        <f>'IMD 2016 - Entrada'!U424+'IMD 2016 - Salida'!U424</f>
        <v>28</v>
      </c>
      <c r="V424" s="12">
        <f>'IMD 2016 - Entrada'!V424+'IMD 2016 - Salida'!V424</f>
        <v>21</v>
      </c>
      <c r="W424" s="12">
        <f>'IMD 2016 - Entrada'!W424+'IMD 2016 - Salida'!W424</f>
        <v>102</v>
      </c>
      <c r="X424" s="12">
        <f>'IMD 2016 - Entrada'!X424+'IMD 2016 - Salida'!X424</f>
        <v>0</v>
      </c>
      <c r="Y424" s="12">
        <f>'IMD 2016 - Entrada'!Y424+'IMD 2016 - Salida'!Y424</f>
        <v>1</v>
      </c>
      <c r="Z424" s="12">
        <f>'IMD 2016 - Entrada'!Z424+'IMD 2016 - Salida'!Z424</f>
        <v>2</v>
      </c>
      <c r="AA424" s="12">
        <f>'IMD 2016 - Entrada'!AA424+'IMD 2016 - Salida'!AA424</f>
        <v>2</v>
      </c>
      <c r="AB424" s="12">
        <f>'IMD 2016 - Entrada'!AB424+'IMD 2016 - Salida'!AB424</f>
        <v>0</v>
      </c>
      <c r="AC424" s="10" t="str">
        <f t="shared" si="40"/>
        <v>Arequipa</v>
      </c>
    </row>
    <row r="425" spans="2:29" s="18" customFormat="1" x14ac:dyDescent="0.15">
      <c r="B425" s="9">
        <f t="shared" si="41"/>
        <v>419</v>
      </c>
      <c r="C425" s="9" t="s">
        <v>2331</v>
      </c>
      <c r="D425" s="10" t="str">
        <f t="shared" si="42"/>
        <v>Acoy</v>
      </c>
      <c r="E425" s="10" t="str">
        <f t="shared" si="42"/>
        <v>Aplao</v>
      </c>
      <c r="F425" s="10" t="str">
        <f t="shared" si="42"/>
        <v>Acoy (PE-1SG/1SH)</v>
      </c>
      <c r="G425" s="9" t="str">
        <f t="shared" si="42"/>
        <v>PE1SG</v>
      </c>
      <c r="H425" s="11">
        <f t="shared" si="43"/>
        <v>1365</v>
      </c>
      <c r="I425" s="12">
        <f>'IMD 2016 - Entrada'!I425+'IMD 2016 - Salida'!I425</f>
        <v>398</v>
      </c>
      <c r="J425" s="12">
        <f>'IMD 2016 - Entrada'!J425+'IMD 2016 - Salida'!J425</f>
        <v>239</v>
      </c>
      <c r="K425" s="12">
        <f>'IMD 2016 - Entrada'!K425+'IMD 2016 - Salida'!K425</f>
        <v>318</v>
      </c>
      <c r="L425" s="12">
        <f>'IMD 2016 - Entrada'!L425+'IMD 2016 - Salida'!L425</f>
        <v>40</v>
      </c>
      <c r="M425" s="12">
        <f>'IMD 2016 - Entrada'!M425+'IMD 2016 - Salida'!M425</f>
        <v>144</v>
      </c>
      <c r="N425" s="12">
        <f>'IMD 2016 - Entrada'!N425+'IMD 2016 - Salida'!N425</f>
        <v>22</v>
      </c>
      <c r="O425" s="12">
        <f>'IMD 2016 - Entrada'!O425+'IMD 2016 - Salida'!O425</f>
        <v>18</v>
      </c>
      <c r="P425" s="12">
        <f>'IMD 2016 - Entrada'!P425+'IMD 2016 - Salida'!P425</f>
        <v>0</v>
      </c>
      <c r="Q425" s="12">
        <f>'IMD 2016 - Entrada'!Q425+'IMD 2016 - Salida'!Q425</f>
        <v>161</v>
      </c>
      <c r="R425" s="12">
        <f>'IMD 2016 - Entrada'!R425+'IMD 2016 - Salida'!R425</f>
        <v>19</v>
      </c>
      <c r="S425" s="12">
        <f>'IMD 2016 - Entrada'!S425+'IMD 2016 - Salida'!S425</f>
        <v>3</v>
      </c>
      <c r="T425" s="12">
        <f>'IMD 2016 - Entrada'!T425+'IMD 2016 - Salida'!T425</f>
        <v>0</v>
      </c>
      <c r="U425" s="12">
        <f>'IMD 2016 - Entrada'!U425+'IMD 2016 - Salida'!U425</f>
        <v>0</v>
      </c>
      <c r="V425" s="12">
        <f>'IMD 2016 - Entrada'!V425+'IMD 2016 - Salida'!V425</f>
        <v>0</v>
      </c>
      <c r="W425" s="12">
        <f>'IMD 2016 - Entrada'!W425+'IMD 2016 - Salida'!W425</f>
        <v>3</v>
      </c>
      <c r="X425" s="12">
        <f>'IMD 2016 - Entrada'!X425+'IMD 2016 - Salida'!X425</f>
        <v>0</v>
      </c>
      <c r="Y425" s="12">
        <f>'IMD 2016 - Entrada'!Y425+'IMD 2016 - Salida'!Y425</f>
        <v>0</v>
      </c>
      <c r="Z425" s="12">
        <f>'IMD 2016 - Entrada'!Z425+'IMD 2016 - Salida'!Z425</f>
        <v>0</v>
      </c>
      <c r="AA425" s="12">
        <f>'IMD 2016 - Entrada'!AA425+'IMD 2016 - Salida'!AA425</f>
        <v>0</v>
      </c>
      <c r="AB425" s="12">
        <f>'IMD 2016 - Entrada'!AB425+'IMD 2016 - Salida'!AB425</f>
        <v>0</v>
      </c>
      <c r="AC425" s="10" t="str">
        <f t="shared" si="40"/>
        <v>Arequipa</v>
      </c>
    </row>
    <row r="426" spans="2:29" s="18" customFormat="1" x14ac:dyDescent="0.15">
      <c r="B426" s="9">
        <f t="shared" si="41"/>
        <v>420</v>
      </c>
      <c r="C426" s="9" t="s">
        <v>2334</v>
      </c>
      <c r="D426" s="10" t="str">
        <f t="shared" si="42"/>
        <v>Uchumayo</v>
      </c>
      <c r="E426" s="10" t="str">
        <f t="shared" si="42"/>
        <v>Dv. Cerro Verde</v>
      </c>
      <c r="F426" s="10" t="str">
        <f t="shared" si="42"/>
        <v>Uchumayo</v>
      </c>
      <c r="G426" s="9" t="str">
        <f t="shared" si="42"/>
        <v>PE34A</v>
      </c>
      <c r="H426" s="11">
        <f t="shared" si="43"/>
        <v>8230</v>
      </c>
      <c r="I426" s="12">
        <f>'IMD 2016 - Entrada'!I426+'IMD 2016 - Salida'!I426</f>
        <v>1176</v>
      </c>
      <c r="J426" s="12">
        <f>'IMD 2016 - Entrada'!J426+'IMD 2016 - Salida'!J426</f>
        <v>284</v>
      </c>
      <c r="K426" s="12">
        <f>'IMD 2016 - Entrada'!K426+'IMD 2016 - Salida'!K426</f>
        <v>1225</v>
      </c>
      <c r="L426" s="12">
        <f>'IMD 2016 - Entrada'!L426+'IMD 2016 - Salida'!L426</f>
        <v>425</v>
      </c>
      <c r="M426" s="12">
        <f>'IMD 2016 - Entrada'!M426+'IMD 2016 - Salida'!M426</f>
        <v>1352</v>
      </c>
      <c r="N426" s="12">
        <f>'IMD 2016 - Entrada'!N426+'IMD 2016 - Salida'!N426</f>
        <v>46</v>
      </c>
      <c r="O426" s="12">
        <f>'IMD 2016 - Entrada'!O426+'IMD 2016 - Salida'!O426</f>
        <v>304</v>
      </c>
      <c r="P426" s="12">
        <f>'IMD 2016 - Entrada'!P426+'IMD 2016 - Salida'!P426</f>
        <v>328</v>
      </c>
      <c r="Q426" s="12">
        <f>'IMD 2016 - Entrada'!Q426+'IMD 2016 - Salida'!Q426</f>
        <v>731</v>
      </c>
      <c r="R426" s="12">
        <f>'IMD 2016 - Entrada'!R426+'IMD 2016 - Salida'!R426</f>
        <v>299</v>
      </c>
      <c r="S426" s="12">
        <f>'IMD 2016 - Entrada'!S426+'IMD 2016 - Salida'!S426</f>
        <v>82</v>
      </c>
      <c r="T426" s="12">
        <f>'IMD 2016 - Entrada'!T426+'IMD 2016 - Salida'!T426</f>
        <v>30</v>
      </c>
      <c r="U426" s="12">
        <f>'IMD 2016 - Entrada'!U426+'IMD 2016 - Salida'!U426</f>
        <v>16</v>
      </c>
      <c r="V426" s="12">
        <f>'IMD 2016 - Entrada'!V426+'IMD 2016 - Salida'!V426</f>
        <v>234</v>
      </c>
      <c r="W426" s="12">
        <f>'IMD 2016 - Entrada'!W426+'IMD 2016 - Salida'!W426</f>
        <v>1603</v>
      </c>
      <c r="X426" s="12">
        <f>'IMD 2016 - Entrada'!X426+'IMD 2016 - Salida'!X426</f>
        <v>7</v>
      </c>
      <c r="Y426" s="12">
        <f>'IMD 2016 - Entrada'!Y426+'IMD 2016 - Salida'!Y426</f>
        <v>7</v>
      </c>
      <c r="Z426" s="12">
        <f>'IMD 2016 - Entrada'!Z426+'IMD 2016 - Salida'!Z426</f>
        <v>42</v>
      </c>
      <c r="AA426" s="12">
        <f>'IMD 2016 - Entrada'!AA426+'IMD 2016 - Salida'!AA426</f>
        <v>39</v>
      </c>
      <c r="AB426" s="12">
        <f>'IMD 2016 - Entrada'!AB426+'IMD 2016 - Salida'!AB426</f>
        <v>0</v>
      </c>
      <c r="AC426" s="10" t="str">
        <f t="shared" si="40"/>
        <v>Arequipa</v>
      </c>
    </row>
    <row r="427" spans="2:29" s="18" customFormat="1" x14ac:dyDescent="0.15">
      <c r="B427" s="9">
        <f t="shared" si="41"/>
        <v>421</v>
      </c>
      <c r="C427" s="9" t="s">
        <v>2339</v>
      </c>
      <c r="D427" s="10" t="str">
        <f t="shared" ref="D427:G446" si="44">VLOOKUP($C427,Estaciones_2016,D$586,0)</f>
        <v>Vizcachane</v>
      </c>
      <c r="E427" s="10" t="str">
        <f t="shared" si="44"/>
        <v>Yura</v>
      </c>
      <c r="F427" s="10" t="str">
        <f t="shared" si="44"/>
        <v>Dv. Vizcachane</v>
      </c>
      <c r="G427" s="9" t="str">
        <f t="shared" si="44"/>
        <v>PE34A</v>
      </c>
      <c r="H427" s="11">
        <f t="shared" si="43"/>
        <v>3997</v>
      </c>
      <c r="I427" s="12">
        <f>'IMD 2016 - Entrada'!I427+'IMD 2016 - Salida'!I427</f>
        <v>458</v>
      </c>
      <c r="J427" s="12">
        <f>'IMD 2016 - Entrada'!J427+'IMD 2016 - Salida'!J427</f>
        <v>79</v>
      </c>
      <c r="K427" s="12">
        <f>'IMD 2016 - Entrada'!K427+'IMD 2016 - Salida'!K427</f>
        <v>600</v>
      </c>
      <c r="L427" s="12">
        <f>'IMD 2016 - Entrada'!L427+'IMD 2016 - Salida'!L427</f>
        <v>272</v>
      </c>
      <c r="M427" s="12">
        <f>'IMD 2016 - Entrada'!M427+'IMD 2016 - Salida'!M427</f>
        <v>512</v>
      </c>
      <c r="N427" s="12">
        <f>'IMD 2016 - Entrada'!N427+'IMD 2016 - Salida'!N427</f>
        <v>13</v>
      </c>
      <c r="O427" s="12">
        <f>'IMD 2016 - Entrada'!O427+'IMD 2016 - Salida'!O427</f>
        <v>211</v>
      </c>
      <c r="P427" s="12">
        <f>'IMD 2016 - Entrada'!P427+'IMD 2016 - Salida'!P427</f>
        <v>181</v>
      </c>
      <c r="Q427" s="12">
        <f>'IMD 2016 - Entrada'!Q427+'IMD 2016 - Salida'!Q427</f>
        <v>260</v>
      </c>
      <c r="R427" s="12">
        <f>'IMD 2016 - Entrada'!R427+'IMD 2016 - Salida'!R427</f>
        <v>105</v>
      </c>
      <c r="S427" s="12">
        <f>'IMD 2016 - Entrada'!S427+'IMD 2016 - Salida'!S427</f>
        <v>42</v>
      </c>
      <c r="T427" s="12">
        <f>'IMD 2016 - Entrada'!T427+'IMD 2016 - Salida'!T427</f>
        <v>7</v>
      </c>
      <c r="U427" s="12">
        <f>'IMD 2016 - Entrada'!U427+'IMD 2016 - Salida'!U427</f>
        <v>34</v>
      </c>
      <c r="V427" s="12">
        <f>'IMD 2016 - Entrada'!V427+'IMD 2016 - Salida'!V427</f>
        <v>40</v>
      </c>
      <c r="W427" s="12">
        <f>'IMD 2016 - Entrada'!W427+'IMD 2016 - Salida'!W427</f>
        <v>1153</v>
      </c>
      <c r="X427" s="12">
        <f>'IMD 2016 - Entrada'!X427+'IMD 2016 - Salida'!X427</f>
        <v>3</v>
      </c>
      <c r="Y427" s="12">
        <f>'IMD 2016 - Entrada'!Y427+'IMD 2016 - Salida'!Y427</f>
        <v>2</v>
      </c>
      <c r="Z427" s="12">
        <f>'IMD 2016 - Entrada'!Z427+'IMD 2016 - Salida'!Z427</f>
        <v>8</v>
      </c>
      <c r="AA427" s="12">
        <f>'IMD 2016 - Entrada'!AA427+'IMD 2016 - Salida'!AA427</f>
        <v>17</v>
      </c>
      <c r="AB427" s="12">
        <f>'IMD 2016 - Entrada'!AB427+'IMD 2016 - Salida'!AB427</f>
        <v>0</v>
      </c>
      <c r="AC427" s="10" t="str">
        <f t="shared" si="40"/>
        <v>Arequipa</v>
      </c>
    </row>
    <row r="428" spans="2:29" s="18" customFormat="1" x14ac:dyDescent="0.15">
      <c r="B428" s="9">
        <f t="shared" si="41"/>
        <v>422</v>
      </c>
      <c r="C428" s="9" t="s">
        <v>2343</v>
      </c>
      <c r="D428" s="10" t="str">
        <f t="shared" si="44"/>
        <v>Vizcachane</v>
      </c>
      <c r="E428" s="10" t="str">
        <f t="shared" si="44"/>
        <v>Dv. Vizcachane</v>
      </c>
      <c r="F428" s="10" t="str">
        <f t="shared" si="44"/>
        <v>Patahuasi (PE-34A/AR-109)</v>
      </c>
      <c r="G428" s="9" t="str">
        <f t="shared" si="44"/>
        <v>PE34A</v>
      </c>
      <c r="H428" s="11">
        <f t="shared" si="43"/>
        <v>3497</v>
      </c>
      <c r="I428" s="12">
        <f>'IMD 2016 - Entrada'!I428+'IMD 2016 - Salida'!I428</f>
        <v>341</v>
      </c>
      <c r="J428" s="12">
        <f>'IMD 2016 - Entrada'!J428+'IMD 2016 - Salida'!J428</f>
        <v>59</v>
      </c>
      <c r="K428" s="12">
        <f>'IMD 2016 - Entrada'!K428+'IMD 2016 - Salida'!K428</f>
        <v>498</v>
      </c>
      <c r="L428" s="12">
        <f>'IMD 2016 - Entrada'!L428+'IMD 2016 - Salida'!L428</f>
        <v>203</v>
      </c>
      <c r="M428" s="12">
        <f>'IMD 2016 - Entrada'!M428+'IMD 2016 - Salida'!M428</f>
        <v>458</v>
      </c>
      <c r="N428" s="12">
        <f>'IMD 2016 - Entrada'!N428+'IMD 2016 - Salida'!N428</f>
        <v>11</v>
      </c>
      <c r="O428" s="12">
        <f>'IMD 2016 - Entrada'!O428+'IMD 2016 - Salida'!O428</f>
        <v>185</v>
      </c>
      <c r="P428" s="12">
        <f>'IMD 2016 - Entrada'!P428+'IMD 2016 - Salida'!P428</f>
        <v>172</v>
      </c>
      <c r="Q428" s="12">
        <f>'IMD 2016 - Entrada'!Q428+'IMD 2016 - Salida'!Q428</f>
        <v>222</v>
      </c>
      <c r="R428" s="12">
        <f>'IMD 2016 - Entrada'!R428+'IMD 2016 - Salida'!R428</f>
        <v>87</v>
      </c>
      <c r="S428" s="12">
        <f>'IMD 2016 - Entrada'!S428+'IMD 2016 - Salida'!S428</f>
        <v>38</v>
      </c>
      <c r="T428" s="12">
        <f>'IMD 2016 - Entrada'!T428+'IMD 2016 - Salida'!T428</f>
        <v>11</v>
      </c>
      <c r="U428" s="12">
        <f>'IMD 2016 - Entrada'!U428+'IMD 2016 - Salida'!U428</f>
        <v>28</v>
      </c>
      <c r="V428" s="12">
        <f>'IMD 2016 - Entrada'!V428+'IMD 2016 - Salida'!V428</f>
        <v>50</v>
      </c>
      <c r="W428" s="12">
        <f>'IMD 2016 - Entrada'!W428+'IMD 2016 - Salida'!W428</f>
        <v>1093</v>
      </c>
      <c r="X428" s="12">
        <f>'IMD 2016 - Entrada'!X428+'IMD 2016 - Salida'!X428</f>
        <v>24</v>
      </c>
      <c r="Y428" s="12">
        <f>'IMD 2016 - Entrada'!Y428+'IMD 2016 - Salida'!Y428</f>
        <v>1</v>
      </c>
      <c r="Z428" s="12">
        <f>'IMD 2016 - Entrada'!Z428+'IMD 2016 - Salida'!Z428</f>
        <v>8</v>
      </c>
      <c r="AA428" s="12">
        <f>'IMD 2016 - Entrada'!AA428+'IMD 2016 - Salida'!AA428</f>
        <v>8</v>
      </c>
      <c r="AB428" s="12">
        <f>'IMD 2016 - Entrada'!AB428+'IMD 2016 - Salida'!AB428</f>
        <v>0</v>
      </c>
      <c r="AC428" s="10" t="str">
        <f t="shared" si="40"/>
        <v>Arequipa</v>
      </c>
    </row>
    <row r="429" spans="2:29" s="18" customFormat="1" x14ac:dyDescent="0.15">
      <c r="B429" s="9">
        <f t="shared" si="41"/>
        <v>423</v>
      </c>
      <c r="C429" s="9" t="s">
        <v>2346</v>
      </c>
      <c r="D429" s="10" t="str">
        <f t="shared" si="44"/>
        <v>Alto Paty</v>
      </c>
      <c r="E429" s="10" t="str">
        <f t="shared" si="44"/>
        <v>Dv. Represa del Frayle</v>
      </c>
      <c r="F429" s="10" t="str">
        <f t="shared" si="44"/>
        <v>Dv. Imata</v>
      </c>
      <c r="G429" s="9" t="str">
        <f t="shared" si="44"/>
        <v>PE34C</v>
      </c>
      <c r="H429" s="11">
        <f t="shared" si="43"/>
        <v>19</v>
      </c>
      <c r="I429" s="12">
        <f>'IMD 2016 - Entrada'!I429+'IMD 2016 - Salida'!I429</f>
        <v>1</v>
      </c>
      <c r="J429" s="12">
        <f>'IMD 2016 - Entrada'!J429+'IMD 2016 - Salida'!J429</f>
        <v>0</v>
      </c>
      <c r="K429" s="12">
        <f>'IMD 2016 - Entrada'!K429+'IMD 2016 - Salida'!K429</f>
        <v>5</v>
      </c>
      <c r="L429" s="12">
        <f>'IMD 2016 - Entrada'!L429+'IMD 2016 - Salida'!L429</f>
        <v>0</v>
      </c>
      <c r="M429" s="12">
        <f>'IMD 2016 - Entrada'!M429+'IMD 2016 - Salida'!M429</f>
        <v>1</v>
      </c>
      <c r="N429" s="12">
        <f>'IMD 2016 - Entrada'!N429+'IMD 2016 - Salida'!N429</f>
        <v>0</v>
      </c>
      <c r="O429" s="12">
        <f>'IMD 2016 - Entrada'!O429+'IMD 2016 - Salida'!O429</f>
        <v>2</v>
      </c>
      <c r="P429" s="12">
        <f>'IMD 2016 - Entrada'!P429+'IMD 2016 - Salida'!P429</f>
        <v>0</v>
      </c>
      <c r="Q429" s="12">
        <f>'IMD 2016 - Entrada'!Q429+'IMD 2016 - Salida'!Q429</f>
        <v>8</v>
      </c>
      <c r="R429" s="12">
        <f>'IMD 2016 - Entrada'!R429+'IMD 2016 - Salida'!R429</f>
        <v>2</v>
      </c>
      <c r="S429" s="12">
        <f>'IMD 2016 - Entrada'!S429+'IMD 2016 - Salida'!S429</f>
        <v>0</v>
      </c>
      <c r="T429" s="12">
        <f>'IMD 2016 - Entrada'!T429+'IMD 2016 - Salida'!T429</f>
        <v>0</v>
      </c>
      <c r="U429" s="12">
        <f>'IMD 2016 - Entrada'!U429+'IMD 2016 - Salida'!U429</f>
        <v>0</v>
      </c>
      <c r="V429" s="12">
        <f>'IMD 2016 - Entrada'!V429+'IMD 2016 - Salida'!V429</f>
        <v>0</v>
      </c>
      <c r="W429" s="12">
        <f>'IMD 2016 - Entrada'!W429+'IMD 2016 - Salida'!W429</f>
        <v>0</v>
      </c>
      <c r="X429" s="12">
        <f>'IMD 2016 - Entrada'!X429+'IMD 2016 - Salida'!X429</f>
        <v>0</v>
      </c>
      <c r="Y429" s="12">
        <f>'IMD 2016 - Entrada'!Y429+'IMD 2016 - Salida'!Y429</f>
        <v>0</v>
      </c>
      <c r="Z429" s="12">
        <f>'IMD 2016 - Entrada'!Z429+'IMD 2016 - Salida'!Z429</f>
        <v>0</v>
      </c>
      <c r="AA429" s="12">
        <f>'IMD 2016 - Entrada'!AA429+'IMD 2016 - Salida'!AA429</f>
        <v>0</v>
      </c>
      <c r="AB429" s="12">
        <f>'IMD 2016 - Entrada'!AB429+'IMD 2016 - Salida'!AB429</f>
        <v>0</v>
      </c>
      <c r="AC429" s="10" t="str">
        <f t="shared" si="40"/>
        <v>Arequipa</v>
      </c>
    </row>
    <row r="430" spans="2:29" s="18" customFormat="1" x14ac:dyDescent="0.15">
      <c r="B430" s="9">
        <f t="shared" si="41"/>
        <v>424</v>
      </c>
      <c r="C430" s="9" t="s">
        <v>2349</v>
      </c>
      <c r="D430" s="10" t="str">
        <f t="shared" si="44"/>
        <v>San José</v>
      </c>
      <c r="E430" s="10" t="str">
        <f t="shared" si="44"/>
        <v>Pte. Montalvo (PE-01S/PE-36A)</v>
      </c>
      <c r="F430" s="10" t="str">
        <f t="shared" si="44"/>
        <v>Dv. Ilo (PE-01S/PE-036)</v>
      </c>
      <c r="G430" s="9" t="str">
        <f t="shared" si="44"/>
        <v>PE01S</v>
      </c>
      <c r="H430" s="11">
        <f t="shared" si="43"/>
        <v>3444</v>
      </c>
      <c r="I430" s="12">
        <f>'IMD 2016 - Entrada'!I430+'IMD 2016 - Salida'!I430</f>
        <v>915</v>
      </c>
      <c r="J430" s="12">
        <f>'IMD 2016 - Entrada'!J430+'IMD 2016 - Salida'!J430</f>
        <v>563</v>
      </c>
      <c r="K430" s="12">
        <f>'IMD 2016 - Entrada'!K430+'IMD 2016 - Salida'!K430</f>
        <v>545</v>
      </c>
      <c r="L430" s="12">
        <f>'IMD 2016 - Entrada'!L430+'IMD 2016 - Salida'!L430</f>
        <v>150</v>
      </c>
      <c r="M430" s="12">
        <f>'IMD 2016 - Entrada'!M430+'IMD 2016 - Salida'!M430</f>
        <v>385</v>
      </c>
      <c r="N430" s="12">
        <f>'IMD 2016 - Entrada'!N430+'IMD 2016 - Salida'!N430</f>
        <v>22</v>
      </c>
      <c r="O430" s="12">
        <f>'IMD 2016 - Entrada'!O430+'IMD 2016 - Salida'!O430</f>
        <v>22</v>
      </c>
      <c r="P430" s="12">
        <f>'IMD 2016 - Entrada'!P430+'IMD 2016 - Salida'!P430</f>
        <v>181</v>
      </c>
      <c r="Q430" s="12">
        <f>'IMD 2016 - Entrada'!Q430+'IMD 2016 - Salida'!Q430</f>
        <v>187</v>
      </c>
      <c r="R430" s="12">
        <f>'IMD 2016 - Entrada'!R430+'IMD 2016 - Salida'!R430</f>
        <v>76</v>
      </c>
      <c r="S430" s="12">
        <f>'IMD 2016 - Entrada'!S430+'IMD 2016 - Salida'!S430</f>
        <v>11</v>
      </c>
      <c r="T430" s="12">
        <f>'IMD 2016 - Entrada'!T430+'IMD 2016 - Salida'!T430</f>
        <v>7</v>
      </c>
      <c r="U430" s="12">
        <f>'IMD 2016 - Entrada'!U430+'IMD 2016 - Salida'!U430</f>
        <v>51</v>
      </c>
      <c r="V430" s="12">
        <f>'IMD 2016 - Entrada'!V430+'IMD 2016 - Salida'!V430</f>
        <v>80</v>
      </c>
      <c r="W430" s="12">
        <f>'IMD 2016 - Entrada'!W430+'IMD 2016 - Salida'!W430</f>
        <v>238</v>
      </c>
      <c r="X430" s="12">
        <f>'IMD 2016 - Entrada'!X430+'IMD 2016 - Salida'!X430</f>
        <v>3</v>
      </c>
      <c r="Y430" s="12">
        <f>'IMD 2016 - Entrada'!Y430+'IMD 2016 - Salida'!Y430</f>
        <v>2</v>
      </c>
      <c r="Z430" s="12">
        <f>'IMD 2016 - Entrada'!Z430+'IMD 2016 - Salida'!Z430</f>
        <v>5</v>
      </c>
      <c r="AA430" s="12">
        <f>'IMD 2016 - Entrada'!AA430+'IMD 2016 - Salida'!AA430</f>
        <v>1</v>
      </c>
      <c r="AB430" s="12">
        <f>'IMD 2016 - Entrada'!AB430+'IMD 2016 - Salida'!AB430</f>
        <v>0</v>
      </c>
      <c r="AC430" s="10" t="str">
        <f t="shared" si="40"/>
        <v>Moquegua</v>
      </c>
    </row>
    <row r="431" spans="2:29" s="18" customFormat="1" x14ac:dyDescent="0.15">
      <c r="B431" s="9">
        <f t="shared" si="41"/>
        <v>425</v>
      </c>
      <c r="C431" s="9" t="s">
        <v>2353</v>
      </c>
      <c r="D431" s="10" t="str">
        <f t="shared" si="44"/>
        <v>Ilo</v>
      </c>
      <c r="E431" s="10" t="str">
        <f t="shared" si="44"/>
        <v>Dv. El Algarrobal</v>
      </c>
      <c r="F431" s="10" t="str">
        <f t="shared" si="44"/>
        <v>Dv. Repartición</v>
      </c>
      <c r="G431" s="9" t="str">
        <f t="shared" si="44"/>
        <v>PE036</v>
      </c>
      <c r="H431" s="11">
        <f t="shared" si="43"/>
        <v>1258</v>
      </c>
      <c r="I431" s="12">
        <f>'IMD 2016 - Entrada'!I431+'IMD 2016 - Salida'!I431</f>
        <v>404</v>
      </c>
      <c r="J431" s="12">
        <f>'IMD 2016 - Entrada'!J431+'IMD 2016 - Salida'!J431</f>
        <v>185</v>
      </c>
      <c r="K431" s="12">
        <f>'IMD 2016 - Entrada'!K431+'IMD 2016 - Salida'!K431</f>
        <v>254</v>
      </c>
      <c r="L431" s="12">
        <f>'IMD 2016 - Entrada'!L431+'IMD 2016 - Salida'!L431</f>
        <v>10</v>
      </c>
      <c r="M431" s="12">
        <f>'IMD 2016 - Entrada'!M431+'IMD 2016 - Salida'!M431</f>
        <v>136</v>
      </c>
      <c r="N431" s="12">
        <f>'IMD 2016 - Entrada'!N431+'IMD 2016 - Salida'!N431</f>
        <v>5</v>
      </c>
      <c r="O431" s="12">
        <f>'IMD 2016 - Entrada'!O431+'IMD 2016 - Salida'!O431</f>
        <v>3</v>
      </c>
      <c r="P431" s="12">
        <f>'IMD 2016 - Entrada'!P431+'IMD 2016 - Salida'!P431</f>
        <v>8</v>
      </c>
      <c r="Q431" s="12">
        <f>'IMD 2016 - Entrada'!Q431+'IMD 2016 - Salida'!Q431</f>
        <v>63</v>
      </c>
      <c r="R431" s="12">
        <f>'IMD 2016 - Entrada'!R431+'IMD 2016 - Salida'!R431</f>
        <v>13</v>
      </c>
      <c r="S431" s="12">
        <f>'IMD 2016 - Entrada'!S431+'IMD 2016 - Salida'!S431</f>
        <v>2</v>
      </c>
      <c r="T431" s="12">
        <f>'IMD 2016 - Entrada'!T431+'IMD 2016 - Salida'!T431</f>
        <v>4</v>
      </c>
      <c r="U431" s="12">
        <f>'IMD 2016 - Entrada'!U431+'IMD 2016 - Salida'!U431</f>
        <v>30</v>
      </c>
      <c r="V431" s="12">
        <f>'IMD 2016 - Entrada'!V431+'IMD 2016 - Salida'!V431</f>
        <v>60</v>
      </c>
      <c r="W431" s="12">
        <f>'IMD 2016 - Entrada'!W431+'IMD 2016 - Salida'!W431</f>
        <v>81</v>
      </c>
      <c r="X431" s="12">
        <f>'IMD 2016 - Entrada'!X431+'IMD 2016 - Salida'!X431</f>
        <v>0</v>
      </c>
      <c r="Y431" s="12">
        <f>'IMD 2016 - Entrada'!Y431+'IMD 2016 - Salida'!Y431</f>
        <v>0</v>
      </c>
      <c r="Z431" s="12">
        <f>'IMD 2016 - Entrada'!Z431+'IMD 2016 - Salida'!Z431</f>
        <v>0</v>
      </c>
      <c r="AA431" s="12">
        <f>'IMD 2016 - Entrada'!AA431+'IMD 2016 - Salida'!AA431</f>
        <v>0</v>
      </c>
      <c r="AB431" s="12">
        <f>'IMD 2016 - Entrada'!AB431+'IMD 2016 - Salida'!AB431</f>
        <v>0</v>
      </c>
      <c r="AC431" s="10" t="str">
        <f t="shared" si="40"/>
        <v>Moquegua</v>
      </c>
    </row>
    <row r="432" spans="2:29" s="18" customFormat="1" x14ac:dyDescent="0.15">
      <c r="B432" s="9">
        <f t="shared" si="41"/>
        <v>426</v>
      </c>
      <c r="C432" s="9" t="s">
        <v>2360</v>
      </c>
      <c r="D432" s="10" t="str">
        <f t="shared" si="44"/>
        <v>Ite</v>
      </c>
      <c r="E432" s="10" t="str">
        <f t="shared" si="44"/>
        <v>Dv. Ite (PE-1SF/TA-104)</v>
      </c>
      <c r="F432" s="10" t="str">
        <f t="shared" si="44"/>
        <v>Boca del Río</v>
      </c>
      <c r="G432" s="9" t="str">
        <f t="shared" si="44"/>
        <v>PE1SF</v>
      </c>
      <c r="H432" s="11">
        <f t="shared" si="43"/>
        <v>1118</v>
      </c>
      <c r="I432" s="12">
        <f>'IMD 2016 - Entrada'!I432+'IMD 2016 - Salida'!I432</f>
        <v>369</v>
      </c>
      <c r="J432" s="12">
        <f>'IMD 2016 - Entrada'!J432+'IMD 2016 - Salida'!J432</f>
        <v>156</v>
      </c>
      <c r="K432" s="12">
        <f>'IMD 2016 - Entrada'!K432+'IMD 2016 - Salida'!K432</f>
        <v>141</v>
      </c>
      <c r="L432" s="12">
        <f>'IMD 2016 - Entrada'!L432+'IMD 2016 - Salida'!L432</f>
        <v>12</v>
      </c>
      <c r="M432" s="12">
        <f>'IMD 2016 - Entrada'!M432+'IMD 2016 - Salida'!M432</f>
        <v>47</v>
      </c>
      <c r="N432" s="12">
        <f>'IMD 2016 - Entrada'!N432+'IMD 2016 - Salida'!N432</f>
        <v>10</v>
      </c>
      <c r="O432" s="12">
        <f>'IMD 2016 - Entrada'!O432+'IMD 2016 - Salida'!O432</f>
        <v>13</v>
      </c>
      <c r="P432" s="12">
        <f>'IMD 2016 - Entrada'!P432+'IMD 2016 - Salida'!P432</f>
        <v>66</v>
      </c>
      <c r="Q432" s="12">
        <f>'IMD 2016 - Entrada'!Q432+'IMD 2016 - Salida'!Q432</f>
        <v>81</v>
      </c>
      <c r="R432" s="12">
        <f>'IMD 2016 - Entrada'!R432+'IMD 2016 - Salida'!R432</f>
        <v>35</v>
      </c>
      <c r="S432" s="12">
        <f>'IMD 2016 - Entrada'!S432+'IMD 2016 - Salida'!S432</f>
        <v>15</v>
      </c>
      <c r="T432" s="12">
        <f>'IMD 2016 - Entrada'!T432+'IMD 2016 - Salida'!T432</f>
        <v>16</v>
      </c>
      <c r="U432" s="12">
        <f>'IMD 2016 - Entrada'!U432+'IMD 2016 - Salida'!U432</f>
        <v>27</v>
      </c>
      <c r="V432" s="12">
        <f>'IMD 2016 - Entrada'!V432+'IMD 2016 - Salida'!V432</f>
        <v>19</v>
      </c>
      <c r="W432" s="12">
        <f>'IMD 2016 - Entrada'!W432+'IMD 2016 - Salida'!W432</f>
        <v>107</v>
      </c>
      <c r="X432" s="12">
        <f>'IMD 2016 - Entrada'!X432+'IMD 2016 - Salida'!X432</f>
        <v>2</v>
      </c>
      <c r="Y432" s="12">
        <f>'IMD 2016 - Entrada'!Y432+'IMD 2016 - Salida'!Y432</f>
        <v>1</v>
      </c>
      <c r="Z432" s="12">
        <f>'IMD 2016 - Entrada'!Z432+'IMD 2016 - Salida'!Z432</f>
        <v>0</v>
      </c>
      <c r="AA432" s="12">
        <f>'IMD 2016 - Entrada'!AA432+'IMD 2016 - Salida'!AA432</f>
        <v>1</v>
      </c>
      <c r="AB432" s="12">
        <f>'IMD 2016 - Entrada'!AB432+'IMD 2016 - Salida'!AB432</f>
        <v>0</v>
      </c>
      <c r="AC432" s="10" t="str">
        <f t="shared" si="40"/>
        <v>Moquegua</v>
      </c>
    </row>
    <row r="433" spans="2:29" s="18" customFormat="1" x14ac:dyDescent="0.15">
      <c r="B433" s="9">
        <f t="shared" si="41"/>
        <v>427</v>
      </c>
      <c r="C433" s="9" t="s">
        <v>2363</v>
      </c>
      <c r="D433" s="10" t="str">
        <f t="shared" si="44"/>
        <v>Tarata</v>
      </c>
      <c r="E433" s="10" t="str">
        <f t="shared" si="44"/>
        <v>Tarata</v>
      </c>
      <c r="F433" s="10" t="str">
        <f t="shared" si="44"/>
        <v>Dv. Omate (PE-36A/PE-34D)_x000D_</v>
      </c>
      <c r="G433" s="9" t="str">
        <f t="shared" si="44"/>
        <v>PE36A</v>
      </c>
      <c r="H433" s="11">
        <f t="shared" si="43"/>
        <v>932</v>
      </c>
      <c r="I433" s="12">
        <f>'IMD 2016 - Entrada'!I433+'IMD 2016 - Salida'!I433</f>
        <v>113</v>
      </c>
      <c r="J433" s="12">
        <f>'IMD 2016 - Entrada'!J433+'IMD 2016 - Salida'!J433</f>
        <v>133</v>
      </c>
      <c r="K433" s="12">
        <f>'IMD 2016 - Entrada'!K433+'IMD 2016 - Salida'!K433</f>
        <v>182</v>
      </c>
      <c r="L433" s="12">
        <f>'IMD 2016 - Entrada'!L433+'IMD 2016 - Salida'!L433</f>
        <v>6</v>
      </c>
      <c r="M433" s="12">
        <f>'IMD 2016 - Entrada'!M433+'IMD 2016 - Salida'!M433</f>
        <v>150</v>
      </c>
      <c r="N433" s="12">
        <f>'IMD 2016 - Entrada'!N433+'IMD 2016 - Salida'!N433</f>
        <v>3</v>
      </c>
      <c r="O433" s="12">
        <f>'IMD 2016 - Entrada'!O433+'IMD 2016 - Salida'!O433</f>
        <v>3</v>
      </c>
      <c r="P433" s="12">
        <f>'IMD 2016 - Entrada'!P433+'IMD 2016 - Salida'!P433</f>
        <v>49</v>
      </c>
      <c r="Q433" s="12">
        <f>'IMD 2016 - Entrada'!Q433+'IMD 2016 - Salida'!Q433</f>
        <v>70</v>
      </c>
      <c r="R433" s="12">
        <f>'IMD 2016 - Entrada'!R433+'IMD 2016 - Salida'!R433</f>
        <v>20</v>
      </c>
      <c r="S433" s="12">
        <f>'IMD 2016 - Entrada'!S433+'IMD 2016 - Salida'!S433</f>
        <v>4</v>
      </c>
      <c r="T433" s="12">
        <f>'IMD 2016 - Entrada'!T433+'IMD 2016 - Salida'!T433</f>
        <v>9</v>
      </c>
      <c r="U433" s="12">
        <f>'IMD 2016 - Entrada'!U433+'IMD 2016 - Salida'!U433</f>
        <v>41</v>
      </c>
      <c r="V433" s="12">
        <f>'IMD 2016 - Entrada'!V433+'IMD 2016 - Salida'!V433</f>
        <v>83</v>
      </c>
      <c r="W433" s="12">
        <f>'IMD 2016 - Entrada'!W433+'IMD 2016 - Salida'!W433</f>
        <v>60</v>
      </c>
      <c r="X433" s="12">
        <f>'IMD 2016 - Entrada'!X433+'IMD 2016 - Salida'!X433</f>
        <v>0</v>
      </c>
      <c r="Y433" s="12">
        <f>'IMD 2016 - Entrada'!Y433+'IMD 2016 - Salida'!Y433</f>
        <v>3</v>
      </c>
      <c r="Z433" s="12">
        <f>'IMD 2016 - Entrada'!Z433+'IMD 2016 - Salida'!Z433</f>
        <v>1</v>
      </c>
      <c r="AA433" s="12">
        <f>'IMD 2016 - Entrada'!AA433+'IMD 2016 - Salida'!AA433</f>
        <v>2</v>
      </c>
      <c r="AB433" s="12">
        <f>'IMD 2016 - Entrada'!AB433+'IMD 2016 - Salida'!AB433</f>
        <v>0</v>
      </c>
      <c r="AC433" s="10" t="str">
        <f t="shared" si="40"/>
        <v>Moquegua</v>
      </c>
    </row>
    <row r="434" spans="2:29" s="18" customFormat="1" x14ac:dyDescent="0.15">
      <c r="B434" s="9">
        <f t="shared" si="41"/>
        <v>428</v>
      </c>
      <c r="C434" s="9" t="s">
        <v>2368</v>
      </c>
      <c r="D434" s="10" t="str">
        <f t="shared" si="44"/>
        <v>Humajalso</v>
      </c>
      <c r="E434" s="10" t="str">
        <f t="shared" si="44"/>
        <v>Quebrada Cuéllar</v>
      </c>
      <c r="F434" s="10" t="str">
        <f t="shared" si="44"/>
        <v>Dv. Carumas</v>
      </c>
      <c r="G434" s="9" t="str">
        <f t="shared" si="44"/>
        <v>PE36A</v>
      </c>
      <c r="H434" s="11">
        <f t="shared" si="43"/>
        <v>576</v>
      </c>
      <c r="I434" s="12">
        <f>'IMD 2016 - Entrada'!I434+'IMD 2016 - Salida'!I434</f>
        <v>73</v>
      </c>
      <c r="J434" s="12">
        <f>'IMD 2016 - Entrada'!J434+'IMD 2016 - Salida'!J434</f>
        <v>25</v>
      </c>
      <c r="K434" s="12">
        <f>'IMD 2016 - Entrada'!K434+'IMD 2016 - Salida'!K434</f>
        <v>86</v>
      </c>
      <c r="L434" s="12">
        <f>'IMD 2016 - Entrada'!L434+'IMD 2016 - Salida'!L434</f>
        <v>30</v>
      </c>
      <c r="M434" s="12">
        <f>'IMD 2016 - Entrada'!M434+'IMD 2016 - Salida'!M434</f>
        <v>42</v>
      </c>
      <c r="N434" s="12">
        <f>'IMD 2016 - Entrada'!N434+'IMD 2016 - Salida'!N434</f>
        <v>26</v>
      </c>
      <c r="O434" s="12">
        <f>'IMD 2016 - Entrada'!O434+'IMD 2016 - Salida'!O434</f>
        <v>7</v>
      </c>
      <c r="P434" s="12">
        <f>'IMD 2016 - Entrada'!P434+'IMD 2016 - Salida'!P434</f>
        <v>48</v>
      </c>
      <c r="Q434" s="12">
        <f>'IMD 2016 - Entrada'!Q434+'IMD 2016 - Salida'!Q434</f>
        <v>31</v>
      </c>
      <c r="R434" s="12">
        <f>'IMD 2016 - Entrada'!R434+'IMD 2016 - Salida'!R434</f>
        <v>16</v>
      </c>
      <c r="S434" s="12">
        <f>'IMD 2016 - Entrada'!S434+'IMD 2016 - Salida'!S434</f>
        <v>5</v>
      </c>
      <c r="T434" s="12">
        <f>'IMD 2016 - Entrada'!T434+'IMD 2016 - Salida'!T434</f>
        <v>2</v>
      </c>
      <c r="U434" s="12">
        <f>'IMD 2016 - Entrada'!U434+'IMD 2016 - Salida'!U434</f>
        <v>27</v>
      </c>
      <c r="V434" s="12">
        <f>'IMD 2016 - Entrada'!V434+'IMD 2016 - Salida'!V434</f>
        <v>71</v>
      </c>
      <c r="W434" s="12">
        <f>'IMD 2016 - Entrada'!W434+'IMD 2016 - Salida'!W434</f>
        <v>86</v>
      </c>
      <c r="X434" s="12">
        <f>'IMD 2016 - Entrada'!X434+'IMD 2016 - Salida'!X434</f>
        <v>0</v>
      </c>
      <c r="Y434" s="12">
        <f>'IMD 2016 - Entrada'!Y434+'IMD 2016 - Salida'!Y434</f>
        <v>1</v>
      </c>
      <c r="Z434" s="12">
        <f>'IMD 2016 - Entrada'!Z434+'IMD 2016 - Salida'!Z434</f>
        <v>0</v>
      </c>
      <c r="AA434" s="12">
        <f>'IMD 2016 - Entrada'!AA434+'IMD 2016 - Salida'!AA434</f>
        <v>0</v>
      </c>
      <c r="AB434" s="12">
        <f>'IMD 2016 - Entrada'!AB434+'IMD 2016 - Salida'!AB434</f>
        <v>0</v>
      </c>
      <c r="AC434" s="10" t="str">
        <f t="shared" si="40"/>
        <v>Moquegua</v>
      </c>
    </row>
    <row r="435" spans="2:29" s="18" customFormat="1" x14ac:dyDescent="0.15">
      <c r="B435" s="9">
        <f t="shared" si="41"/>
        <v>429</v>
      </c>
      <c r="C435" s="9" t="s">
        <v>2374</v>
      </c>
      <c r="D435" s="10" t="str">
        <f t="shared" si="44"/>
        <v>Laraqueri</v>
      </c>
      <c r="E435" s="10" t="str">
        <f t="shared" si="44"/>
        <v>Laraqueri</v>
      </c>
      <c r="F435" s="10" t="str">
        <f t="shared" si="44"/>
        <v>Dv. Capullani</v>
      </c>
      <c r="G435" s="9" t="str">
        <f t="shared" si="44"/>
        <v>PE36B</v>
      </c>
      <c r="H435" s="11">
        <f t="shared" si="43"/>
        <v>509</v>
      </c>
      <c r="I435" s="12">
        <f>'IMD 2016 - Entrada'!I435+'IMD 2016 - Salida'!I435</f>
        <v>59</v>
      </c>
      <c r="J435" s="12">
        <f>'IMD 2016 - Entrada'!J435+'IMD 2016 - Salida'!J435</f>
        <v>89</v>
      </c>
      <c r="K435" s="12">
        <f>'IMD 2016 - Entrada'!K435+'IMD 2016 - Salida'!K435</f>
        <v>63</v>
      </c>
      <c r="L435" s="12">
        <f>'IMD 2016 - Entrada'!L435+'IMD 2016 - Salida'!L435</f>
        <v>5</v>
      </c>
      <c r="M435" s="12">
        <f>'IMD 2016 - Entrada'!M435+'IMD 2016 - Salida'!M435</f>
        <v>178</v>
      </c>
      <c r="N435" s="12">
        <f>'IMD 2016 - Entrada'!N435+'IMD 2016 - Salida'!N435</f>
        <v>16</v>
      </c>
      <c r="O435" s="12">
        <f>'IMD 2016 - Entrada'!O435+'IMD 2016 - Salida'!O435</f>
        <v>2</v>
      </c>
      <c r="P435" s="12">
        <f>'IMD 2016 - Entrada'!P435+'IMD 2016 - Salida'!P435</f>
        <v>24</v>
      </c>
      <c r="Q435" s="12">
        <f>'IMD 2016 - Entrada'!Q435+'IMD 2016 - Salida'!Q435</f>
        <v>36</v>
      </c>
      <c r="R435" s="12">
        <f>'IMD 2016 - Entrada'!R435+'IMD 2016 - Salida'!R435</f>
        <v>11</v>
      </c>
      <c r="S435" s="12">
        <f>'IMD 2016 - Entrada'!S435+'IMD 2016 - Salida'!S435</f>
        <v>2</v>
      </c>
      <c r="T435" s="12">
        <f>'IMD 2016 - Entrada'!T435+'IMD 2016 - Salida'!T435</f>
        <v>0</v>
      </c>
      <c r="U435" s="12">
        <f>'IMD 2016 - Entrada'!U435+'IMD 2016 - Salida'!U435</f>
        <v>3</v>
      </c>
      <c r="V435" s="12">
        <f>'IMD 2016 - Entrada'!V435+'IMD 2016 - Salida'!V435</f>
        <v>5</v>
      </c>
      <c r="W435" s="12">
        <f>'IMD 2016 - Entrada'!W435+'IMD 2016 - Salida'!W435</f>
        <v>15</v>
      </c>
      <c r="X435" s="12">
        <f>'IMD 2016 - Entrada'!X435+'IMD 2016 - Salida'!X435</f>
        <v>0</v>
      </c>
      <c r="Y435" s="12">
        <f>'IMD 2016 - Entrada'!Y435+'IMD 2016 - Salida'!Y435</f>
        <v>0</v>
      </c>
      <c r="Z435" s="12">
        <f>'IMD 2016 - Entrada'!Z435+'IMD 2016 - Salida'!Z435</f>
        <v>0</v>
      </c>
      <c r="AA435" s="12">
        <f>'IMD 2016 - Entrada'!AA435+'IMD 2016 - Salida'!AA435</f>
        <v>1</v>
      </c>
      <c r="AB435" s="12">
        <f>'IMD 2016 - Entrada'!AB435+'IMD 2016 - Salida'!AB435</f>
        <v>0</v>
      </c>
      <c r="AC435" s="10" t="str">
        <f t="shared" si="40"/>
        <v>Moquegua</v>
      </c>
    </row>
    <row r="436" spans="2:29" s="18" customFormat="1" x14ac:dyDescent="0.15">
      <c r="B436" s="9">
        <f t="shared" si="41"/>
        <v>430</v>
      </c>
      <c r="C436" s="9" t="s">
        <v>2378</v>
      </c>
      <c r="D436" s="10" t="str">
        <f t="shared" si="44"/>
        <v>Boca del Río</v>
      </c>
      <c r="E436" s="10" t="str">
        <f t="shared" si="44"/>
        <v>Boca del Río</v>
      </c>
      <c r="F436" s="10" t="str">
        <f t="shared" si="44"/>
        <v>Dv. La Yarada</v>
      </c>
      <c r="G436" s="9" t="str">
        <f t="shared" si="44"/>
        <v>PE1SF</v>
      </c>
      <c r="H436" s="11">
        <f t="shared" si="43"/>
        <v>1245</v>
      </c>
      <c r="I436" s="12">
        <f>'IMD 2016 - Entrada'!I436+'IMD 2016 - Salida'!I436</f>
        <v>428</v>
      </c>
      <c r="J436" s="12">
        <f>'IMD 2016 - Entrada'!J436+'IMD 2016 - Salida'!J436</f>
        <v>148</v>
      </c>
      <c r="K436" s="12">
        <f>'IMD 2016 - Entrada'!K436+'IMD 2016 - Salida'!K436</f>
        <v>152</v>
      </c>
      <c r="L436" s="12">
        <f>'IMD 2016 - Entrada'!L436+'IMD 2016 - Salida'!L436</f>
        <v>113</v>
      </c>
      <c r="M436" s="12">
        <f>'IMD 2016 - Entrada'!M436+'IMD 2016 - Salida'!M436</f>
        <v>39</v>
      </c>
      <c r="N436" s="12">
        <f>'IMD 2016 - Entrada'!N436+'IMD 2016 - Salida'!N436</f>
        <v>22</v>
      </c>
      <c r="O436" s="12">
        <f>'IMD 2016 - Entrada'!O436+'IMD 2016 - Salida'!O436</f>
        <v>15</v>
      </c>
      <c r="P436" s="12">
        <f>'IMD 2016 - Entrada'!P436+'IMD 2016 - Salida'!P436</f>
        <v>65</v>
      </c>
      <c r="Q436" s="12">
        <f>'IMD 2016 - Entrada'!Q436+'IMD 2016 - Salida'!Q436</f>
        <v>87</v>
      </c>
      <c r="R436" s="12">
        <f>'IMD 2016 - Entrada'!R436+'IMD 2016 - Salida'!R436</f>
        <v>30</v>
      </c>
      <c r="S436" s="12">
        <f>'IMD 2016 - Entrada'!S436+'IMD 2016 - Salida'!S436</f>
        <v>7</v>
      </c>
      <c r="T436" s="12">
        <f>'IMD 2016 - Entrada'!T436+'IMD 2016 - Salida'!T436</f>
        <v>13</v>
      </c>
      <c r="U436" s="12">
        <f>'IMD 2016 - Entrada'!U436+'IMD 2016 - Salida'!U436</f>
        <v>13</v>
      </c>
      <c r="V436" s="12">
        <f>'IMD 2016 - Entrada'!V436+'IMD 2016 - Salida'!V436</f>
        <v>27</v>
      </c>
      <c r="W436" s="12">
        <f>'IMD 2016 - Entrada'!W436+'IMD 2016 - Salida'!W436</f>
        <v>84</v>
      </c>
      <c r="X436" s="12">
        <f>'IMD 2016 - Entrada'!X436+'IMD 2016 - Salida'!X436</f>
        <v>0</v>
      </c>
      <c r="Y436" s="12">
        <f>'IMD 2016 - Entrada'!Y436+'IMD 2016 - Salida'!Y436</f>
        <v>0</v>
      </c>
      <c r="Z436" s="12">
        <f>'IMD 2016 - Entrada'!Z436+'IMD 2016 - Salida'!Z436</f>
        <v>1</v>
      </c>
      <c r="AA436" s="12">
        <f>'IMD 2016 - Entrada'!AA436+'IMD 2016 - Salida'!AA436</f>
        <v>1</v>
      </c>
      <c r="AB436" s="12">
        <f>'IMD 2016 - Entrada'!AB436+'IMD 2016 - Salida'!AB436</f>
        <v>0</v>
      </c>
      <c r="AC436" s="10" t="str">
        <f t="shared" si="40"/>
        <v>Tacna</v>
      </c>
    </row>
    <row r="437" spans="2:29" s="18" customFormat="1" x14ac:dyDescent="0.15">
      <c r="B437" s="9">
        <f t="shared" si="41"/>
        <v>431</v>
      </c>
      <c r="C437" s="9" t="s">
        <v>2382</v>
      </c>
      <c r="D437" s="10" t="str">
        <f t="shared" si="44"/>
        <v>Santa Rosa</v>
      </c>
      <c r="E437" s="10" t="str">
        <f t="shared" si="44"/>
        <v>Dv. Palos</v>
      </c>
      <c r="F437" s="10" t="str">
        <f t="shared" si="44"/>
        <v>SANTA ROSA (Chile)</v>
      </c>
      <c r="G437" s="9" t="str">
        <f t="shared" si="44"/>
        <v>PE01S</v>
      </c>
      <c r="H437" s="11">
        <f t="shared" si="43"/>
        <v>3071</v>
      </c>
      <c r="I437" s="12">
        <f>'IMD 2016 - Entrada'!I437+'IMD 2016 - Salida'!I437</f>
        <v>1654</v>
      </c>
      <c r="J437" s="12">
        <f>'IMD 2016 - Entrada'!J437+'IMD 2016 - Salida'!J437</f>
        <v>272</v>
      </c>
      <c r="K437" s="12">
        <f>'IMD 2016 - Entrada'!K437+'IMD 2016 - Salida'!K437</f>
        <v>145</v>
      </c>
      <c r="L437" s="12">
        <f>'IMD 2016 - Entrada'!L437+'IMD 2016 - Salida'!L437</f>
        <v>458</v>
      </c>
      <c r="M437" s="12">
        <f>'IMD 2016 - Entrada'!M437+'IMD 2016 - Salida'!M437</f>
        <v>178</v>
      </c>
      <c r="N437" s="12">
        <f>'IMD 2016 - Entrada'!N437+'IMD 2016 - Salida'!N437</f>
        <v>78</v>
      </c>
      <c r="O437" s="12">
        <f>'IMD 2016 - Entrada'!O437+'IMD 2016 - Salida'!O437</f>
        <v>77</v>
      </c>
      <c r="P437" s="12">
        <f>'IMD 2016 - Entrada'!P437+'IMD 2016 - Salida'!P437</f>
        <v>25</v>
      </c>
      <c r="Q437" s="12">
        <f>'IMD 2016 - Entrada'!Q437+'IMD 2016 - Salida'!Q437</f>
        <v>41</v>
      </c>
      <c r="R437" s="12">
        <f>'IMD 2016 - Entrada'!R437+'IMD 2016 - Salida'!R437</f>
        <v>23</v>
      </c>
      <c r="S437" s="12">
        <f>'IMD 2016 - Entrada'!S437+'IMD 2016 - Salida'!S437</f>
        <v>12</v>
      </c>
      <c r="T437" s="12">
        <f>'IMD 2016 - Entrada'!T437+'IMD 2016 - Salida'!T437</f>
        <v>4</v>
      </c>
      <c r="U437" s="12">
        <f>'IMD 2016 - Entrada'!U437+'IMD 2016 - Salida'!U437</f>
        <v>15</v>
      </c>
      <c r="V437" s="12">
        <f>'IMD 2016 - Entrada'!V437+'IMD 2016 - Salida'!V437</f>
        <v>20</v>
      </c>
      <c r="W437" s="12">
        <f>'IMD 2016 - Entrada'!W437+'IMD 2016 - Salida'!W437</f>
        <v>34</v>
      </c>
      <c r="X437" s="12">
        <f>'IMD 2016 - Entrada'!X437+'IMD 2016 - Salida'!X437</f>
        <v>4</v>
      </c>
      <c r="Y437" s="12">
        <f>'IMD 2016 - Entrada'!Y437+'IMD 2016 - Salida'!Y437</f>
        <v>7</v>
      </c>
      <c r="Z437" s="12">
        <f>'IMD 2016 - Entrada'!Z437+'IMD 2016 - Salida'!Z437</f>
        <v>13</v>
      </c>
      <c r="AA437" s="12">
        <f>'IMD 2016 - Entrada'!AA437+'IMD 2016 - Salida'!AA437</f>
        <v>11</v>
      </c>
      <c r="AB437" s="12">
        <f>'IMD 2016 - Entrada'!AB437+'IMD 2016 - Salida'!AB437</f>
        <v>0</v>
      </c>
      <c r="AC437" s="10" t="str">
        <f t="shared" si="40"/>
        <v>Tacna</v>
      </c>
    </row>
    <row r="438" spans="2:29" s="18" customFormat="1" x14ac:dyDescent="0.15">
      <c r="B438" s="9">
        <f t="shared" si="41"/>
        <v>432</v>
      </c>
      <c r="C438" s="9" t="s">
        <v>2387</v>
      </c>
      <c r="D438" s="10" t="str">
        <f t="shared" si="44"/>
        <v>Locumba</v>
      </c>
      <c r="E438" s="10" t="str">
        <f t="shared" si="44"/>
        <v>Pte. Camiara</v>
      </c>
      <c r="F438" s="10" t="str">
        <f t="shared" si="44"/>
        <v>Locumba</v>
      </c>
      <c r="G438" s="9" t="str">
        <f t="shared" si="44"/>
        <v>TA102</v>
      </c>
      <c r="H438" s="11">
        <f t="shared" si="43"/>
        <v>744</v>
      </c>
      <c r="I438" s="12">
        <f>'IMD 2016 - Entrada'!I438+'IMD 2016 - Salida'!I438</f>
        <v>146</v>
      </c>
      <c r="J438" s="12">
        <f>'IMD 2016 - Entrada'!J438+'IMD 2016 - Salida'!J438</f>
        <v>95</v>
      </c>
      <c r="K438" s="12">
        <f>'IMD 2016 - Entrada'!K438+'IMD 2016 - Salida'!K438</f>
        <v>239</v>
      </c>
      <c r="L438" s="12">
        <f>'IMD 2016 - Entrada'!L438+'IMD 2016 - Salida'!L438</f>
        <v>57</v>
      </c>
      <c r="M438" s="12">
        <f>'IMD 2016 - Entrada'!M438+'IMD 2016 - Salida'!M438</f>
        <v>115</v>
      </c>
      <c r="N438" s="12">
        <f>'IMD 2016 - Entrada'!N438+'IMD 2016 - Salida'!N438</f>
        <v>16</v>
      </c>
      <c r="O438" s="12">
        <f>'IMD 2016 - Entrada'!O438+'IMD 2016 - Salida'!O438</f>
        <v>10</v>
      </c>
      <c r="P438" s="12">
        <f>'IMD 2016 - Entrada'!P438+'IMD 2016 - Salida'!P438</f>
        <v>0</v>
      </c>
      <c r="Q438" s="12">
        <f>'IMD 2016 - Entrada'!Q438+'IMD 2016 - Salida'!Q438</f>
        <v>54</v>
      </c>
      <c r="R438" s="12">
        <f>'IMD 2016 - Entrada'!R438+'IMD 2016 - Salida'!R438</f>
        <v>6</v>
      </c>
      <c r="S438" s="12">
        <f>'IMD 2016 - Entrada'!S438+'IMD 2016 - Salida'!S438</f>
        <v>2</v>
      </c>
      <c r="T438" s="12">
        <f>'IMD 2016 - Entrada'!T438+'IMD 2016 - Salida'!T438</f>
        <v>0</v>
      </c>
      <c r="U438" s="12">
        <f>'IMD 2016 - Entrada'!U438+'IMD 2016 - Salida'!U438</f>
        <v>0</v>
      </c>
      <c r="V438" s="12">
        <f>'IMD 2016 - Entrada'!V438+'IMD 2016 - Salida'!V438</f>
        <v>0</v>
      </c>
      <c r="W438" s="12">
        <f>'IMD 2016 - Entrada'!W438+'IMD 2016 - Salida'!W438</f>
        <v>4</v>
      </c>
      <c r="X438" s="12">
        <f>'IMD 2016 - Entrada'!X438+'IMD 2016 - Salida'!X438</f>
        <v>0</v>
      </c>
      <c r="Y438" s="12">
        <f>'IMD 2016 - Entrada'!Y438+'IMD 2016 - Salida'!Y438</f>
        <v>0</v>
      </c>
      <c r="Z438" s="12">
        <f>'IMD 2016 - Entrada'!Z438+'IMD 2016 - Salida'!Z438</f>
        <v>0</v>
      </c>
      <c r="AA438" s="12">
        <f>'IMD 2016 - Entrada'!AA438+'IMD 2016 - Salida'!AA438</f>
        <v>0</v>
      </c>
      <c r="AB438" s="12">
        <f>'IMD 2016 - Entrada'!AB438+'IMD 2016 - Salida'!AB438</f>
        <v>0</v>
      </c>
      <c r="AC438" s="10" t="str">
        <f t="shared" si="40"/>
        <v>Tacna</v>
      </c>
    </row>
    <row r="439" spans="2:29" s="18" customFormat="1" x14ac:dyDescent="0.15">
      <c r="B439" s="9">
        <f t="shared" si="41"/>
        <v>433</v>
      </c>
      <c r="C439" s="9" t="s">
        <v>2393</v>
      </c>
      <c r="D439" s="10" t="str">
        <f t="shared" si="44"/>
        <v>Tomasiri</v>
      </c>
      <c r="E439" s="10" t="str">
        <f t="shared" si="44"/>
        <v>Pte. Camiara (Dv. Locumba)</v>
      </c>
      <c r="F439" s="10" t="str">
        <f t="shared" si="44"/>
        <v>Dv. Tarata (PE-01S/PE-038)</v>
      </c>
      <c r="G439" s="9" t="str">
        <f t="shared" si="44"/>
        <v>PE01S</v>
      </c>
      <c r="H439" s="11">
        <f t="shared" si="43"/>
        <v>1857</v>
      </c>
      <c r="I439" s="12">
        <f>'IMD 2016 - Entrada'!I439+'IMD 2016 - Salida'!I439</f>
        <v>491</v>
      </c>
      <c r="J439" s="12">
        <f>'IMD 2016 - Entrada'!J439+'IMD 2016 - Salida'!J439</f>
        <v>141</v>
      </c>
      <c r="K439" s="12">
        <f>'IMD 2016 - Entrada'!K439+'IMD 2016 - Salida'!K439</f>
        <v>293</v>
      </c>
      <c r="L439" s="12">
        <f>'IMD 2016 - Entrada'!L439+'IMD 2016 - Salida'!L439</f>
        <v>190</v>
      </c>
      <c r="M439" s="12">
        <f>'IMD 2016 - Entrada'!M439+'IMD 2016 - Salida'!M439</f>
        <v>213</v>
      </c>
      <c r="N439" s="12">
        <f>'IMD 2016 - Entrada'!N439+'IMD 2016 - Salida'!N439</f>
        <v>15</v>
      </c>
      <c r="O439" s="12">
        <f>'IMD 2016 - Entrada'!O439+'IMD 2016 - Salida'!O439</f>
        <v>17</v>
      </c>
      <c r="P439" s="12">
        <f>'IMD 2016 - Entrada'!P439+'IMD 2016 - Salida'!P439</f>
        <v>168</v>
      </c>
      <c r="Q439" s="12">
        <f>'IMD 2016 - Entrada'!Q439+'IMD 2016 - Salida'!Q439</f>
        <v>97</v>
      </c>
      <c r="R439" s="12">
        <f>'IMD 2016 - Entrada'!R439+'IMD 2016 - Salida'!R439</f>
        <v>28</v>
      </c>
      <c r="S439" s="12">
        <f>'IMD 2016 - Entrada'!S439+'IMD 2016 - Salida'!S439</f>
        <v>3</v>
      </c>
      <c r="T439" s="12">
        <f>'IMD 2016 - Entrada'!T439+'IMD 2016 - Salida'!T439</f>
        <v>4</v>
      </c>
      <c r="U439" s="12">
        <f>'IMD 2016 - Entrada'!U439+'IMD 2016 - Salida'!U439</f>
        <v>8</v>
      </c>
      <c r="V439" s="12">
        <f>'IMD 2016 - Entrada'!V439+'IMD 2016 - Salida'!V439</f>
        <v>20</v>
      </c>
      <c r="W439" s="12">
        <f>'IMD 2016 - Entrada'!W439+'IMD 2016 - Salida'!W439</f>
        <v>153</v>
      </c>
      <c r="X439" s="12">
        <f>'IMD 2016 - Entrada'!X439+'IMD 2016 - Salida'!X439</f>
        <v>14</v>
      </c>
      <c r="Y439" s="12">
        <f>'IMD 2016 - Entrada'!Y439+'IMD 2016 - Salida'!Y439</f>
        <v>0</v>
      </c>
      <c r="Z439" s="12">
        <f>'IMD 2016 - Entrada'!Z439+'IMD 2016 - Salida'!Z439</f>
        <v>2</v>
      </c>
      <c r="AA439" s="12">
        <f>'IMD 2016 - Entrada'!AA439+'IMD 2016 - Salida'!AA439</f>
        <v>0</v>
      </c>
      <c r="AB439" s="12">
        <f>'IMD 2016 - Entrada'!AB439+'IMD 2016 - Salida'!AB439</f>
        <v>0</v>
      </c>
      <c r="AC439" s="10" t="str">
        <f t="shared" si="40"/>
        <v>Tacna</v>
      </c>
    </row>
    <row r="440" spans="2:29" s="18" customFormat="1" x14ac:dyDescent="0.15">
      <c r="B440" s="9">
        <f t="shared" si="41"/>
        <v>434</v>
      </c>
      <c r="C440" s="9" t="s">
        <v>2399</v>
      </c>
      <c r="D440" s="10" t="str">
        <f t="shared" si="44"/>
        <v>Palca</v>
      </c>
      <c r="E440" s="10" t="str">
        <f t="shared" si="44"/>
        <v>Miculla (Dv. Baños)</v>
      </c>
      <c r="F440" s="10" t="str">
        <f t="shared" si="44"/>
        <v>Palca</v>
      </c>
      <c r="G440" s="9" t="str">
        <f t="shared" si="44"/>
        <v>PE040</v>
      </c>
      <c r="H440" s="11">
        <f t="shared" si="43"/>
        <v>176</v>
      </c>
      <c r="I440" s="12">
        <f>'IMD 2016 - Entrada'!I440+'IMD 2016 - Salida'!I440</f>
        <v>15</v>
      </c>
      <c r="J440" s="12">
        <f>'IMD 2016 - Entrada'!J440+'IMD 2016 - Salida'!J440</f>
        <v>2</v>
      </c>
      <c r="K440" s="12">
        <f>'IMD 2016 - Entrada'!K440+'IMD 2016 - Salida'!K440</f>
        <v>80</v>
      </c>
      <c r="L440" s="12">
        <f>'IMD 2016 - Entrada'!L440+'IMD 2016 - Salida'!L440</f>
        <v>3</v>
      </c>
      <c r="M440" s="12">
        <f>'IMD 2016 - Entrada'!M440+'IMD 2016 - Salida'!M440</f>
        <v>19</v>
      </c>
      <c r="N440" s="12">
        <f>'IMD 2016 - Entrada'!N440+'IMD 2016 - Salida'!N440</f>
        <v>3</v>
      </c>
      <c r="O440" s="12">
        <f>'IMD 2016 - Entrada'!O440+'IMD 2016 - Salida'!O440</f>
        <v>5</v>
      </c>
      <c r="P440" s="12">
        <f>'IMD 2016 - Entrada'!P440+'IMD 2016 - Salida'!P440</f>
        <v>1</v>
      </c>
      <c r="Q440" s="12">
        <f>'IMD 2016 - Entrada'!Q440+'IMD 2016 - Salida'!Q440</f>
        <v>18</v>
      </c>
      <c r="R440" s="12">
        <f>'IMD 2016 - Entrada'!R440+'IMD 2016 - Salida'!R440</f>
        <v>9</v>
      </c>
      <c r="S440" s="12">
        <f>'IMD 2016 - Entrada'!S440+'IMD 2016 - Salida'!S440</f>
        <v>1</v>
      </c>
      <c r="T440" s="12">
        <f>'IMD 2016 - Entrada'!T440+'IMD 2016 - Salida'!T440</f>
        <v>2</v>
      </c>
      <c r="U440" s="12">
        <f>'IMD 2016 - Entrada'!U440+'IMD 2016 - Salida'!U440</f>
        <v>2</v>
      </c>
      <c r="V440" s="12">
        <f>'IMD 2016 - Entrada'!V440+'IMD 2016 - Salida'!V440</f>
        <v>7</v>
      </c>
      <c r="W440" s="12">
        <f>'IMD 2016 - Entrada'!W440+'IMD 2016 - Salida'!W440</f>
        <v>9</v>
      </c>
      <c r="X440" s="12">
        <f>'IMD 2016 - Entrada'!X440+'IMD 2016 - Salida'!X440</f>
        <v>0</v>
      </c>
      <c r="Y440" s="12">
        <f>'IMD 2016 - Entrada'!Y440+'IMD 2016 - Salida'!Y440</f>
        <v>0</v>
      </c>
      <c r="Z440" s="12">
        <f>'IMD 2016 - Entrada'!Z440+'IMD 2016 - Salida'!Z440</f>
        <v>0</v>
      </c>
      <c r="AA440" s="12">
        <f>'IMD 2016 - Entrada'!AA440+'IMD 2016 - Salida'!AA440</f>
        <v>0</v>
      </c>
      <c r="AB440" s="12">
        <f>'IMD 2016 - Entrada'!AB440+'IMD 2016 - Salida'!AB440</f>
        <v>0</v>
      </c>
      <c r="AC440" s="10" t="str">
        <f t="shared" si="40"/>
        <v>Tacna</v>
      </c>
    </row>
    <row r="441" spans="2:29" s="18" customFormat="1" x14ac:dyDescent="0.15">
      <c r="B441" s="9">
        <f t="shared" si="41"/>
        <v>435</v>
      </c>
      <c r="C441" s="9" t="s">
        <v>2402</v>
      </c>
      <c r="D441" s="10" t="str">
        <f t="shared" si="44"/>
        <v>Quilla</v>
      </c>
      <c r="E441" s="10" t="str">
        <f t="shared" si="44"/>
        <v>Quilla</v>
      </c>
      <c r="F441" s="10" t="str">
        <f t="shared" si="44"/>
        <v>Tarata</v>
      </c>
      <c r="G441" s="9" t="str">
        <f t="shared" si="44"/>
        <v>PE038</v>
      </c>
      <c r="H441" s="11">
        <f t="shared" si="43"/>
        <v>445</v>
      </c>
      <c r="I441" s="12">
        <f>'IMD 2016 - Entrada'!I441+'IMD 2016 - Salida'!I441</f>
        <v>164</v>
      </c>
      <c r="J441" s="12">
        <f>'IMD 2016 - Entrada'!J441+'IMD 2016 - Salida'!J441</f>
        <v>38</v>
      </c>
      <c r="K441" s="12">
        <f>'IMD 2016 - Entrada'!K441+'IMD 2016 - Salida'!K441</f>
        <v>76</v>
      </c>
      <c r="L441" s="12">
        <f>'IMD 2016 - Entrada'!L441+'IMD 2016 - Salida'!L441</f>
        <v>10</v>
      </c>
      <c r="M441" s="12">
        <f>'IMD 2016 - Entrada'!M441+'IMD 2016 - Salida'!M441</f>
        <v>78</v>
      </c>
      <c r="N441" s="12">
        <f>'IMD 2016 - Entrada'!N441+'IMD 2016 - Salida'!N441</f>
        <v>3</v>
      </c>
      <c r="O441" s="12">
        <f>'IMD 2016 - Entrada'!O441+'IMD 2016 - Salida'!O441</f>
        <v>6</v>
      </c>
      <c r="P441" s="12">
        <f>'IMD 2016 - Entrada'!P441+'IMD 2016 - Salida'!P441</f>
        <v>1</v>
      </c>
      <c r="Q441" s="12">
        <f>'IMD 2016 - Entrada'!Q441+'IMD 2016 - Salida'!Q441</f>
        <v>39</v>
      </c>
      <c r="R441" s="12">
        <f>'IMD 2016 - Entrada'!R441+'IMD 2016 - Salida'!R441</f>
        <v>25</v>
      </c>
      <c r="S441" s="12">
        <f>'IMD 2016 - Entrada'!S441+'IMD 2016 - Salida'!S441</f>
        <v>5</v>
      </c>
      <c r="T441" s="12">
        <f>'IMD 2016 - Entrada'!T441+'IMD 2016 - Salida'!T441</f>
        <v>0</v>
      </c>
      <c r="U441" s="12">
        <f>'IMD 2016 - Entrada'!U441+'IMD 2016 - Salida'!U441</f>
        <v>0</v>
      </c>
      <c r="V441" s="12">
        <f>'IMD 2016 - Entrada'!V441+'IMD 2016 - Salida'!V441</f>
        <v>0</v>
      </c>
      <c r="W441" s="12">
        <f>'IMD 2016 - Entrada'!W441+'IMD 2016 - Salida'!W441</f>
        <v>0</v>
      </c>
      <c r="X441" s="12">
        <f>'IMD 2016 - Entrada'!X441+'IMD 2016 - Salida'!X441</f>
        <v>0</v>
      </c>
      <c r="Y441" s="12">
        <f>'IMD 2016 - Entrada'!Y441+'IMD 2016 - Salida'!Y441</f>
        <v>0</v>
      </c>
      <c r="Z441" s="12">
        <f>'IMD 2016 - Entrada'!Z441+'IMD 2016 - Salida'!Z441</f>
        <v>0</v>
      </c>
      <c r="AA441" s="12">
        <f>'IMD 2016 - Entrada'!AA441+'IMD 2016 - Salida'!AA441</f>
        <v>0</v>
      </c>
      <c r="AB441" s="12">
        <f>'IMD 2016 - Entrada'!AB441+'IMD 2016 - Salida'!AB441</f>
        <v>0</v>
      </c>
      <c r="AC441" s="10" t="str">
        <f t="shared" si="40"/>
        <v>Tacna</v>
      </c>
    </row>
    <row r="442" spans="2:29" s="18" customFormat="1" x14ac:dyDescent="0.15">
      <c r="B442" s="9">
        <f t="shared" si="41"/>
        <v>436</v>
      </c>
      <c r="C442" s="9" t="s">
        <v>2406</v>
      </c>
      <c r="D442" s="10" t="str">
        <f t="shared" si="44"/>
        <v>Pucará</v>
      </c>
      <c r="E442" s="10" t="str">
        <f t="shared" si="44"/>
        <v>Chiple (PE-03N/PE-04C)</v>
      </c>
      <c r="F442" s="10" t="str">
        <f t="shared" si="44"/>
        <v>Pucará</v>
      </c>
      <c r="G442" s="9" t="str">
        <f t="shared" si="44"/>
        <v>PE03N</v>
      </c>
      <c r="H442" s="11">
        <f t="shared" si="43"/>
        <v>1453</v>
      </c>
      <c r="I442" s="12">
        <f>'IMD 2016 - Entrada'!I442+'IMD 2016 - Salida'!I442</f>
        <v>125</v>
      </c>
      <c r="J442" s="12">
        <f>'IMD 2016 - Entrada'!J442+'IMD 2016 - Salida'!J442</f>
        <v>63</v>
      </c>
      <c r="K442" s="12">
        <f>'IMD 2016 - Entrada'!K442+'IMD 2016 - Salida'!K442</f>
        <v>210</v>
      </c>
      <c r="L442" s="12">
        <f>'IMD 2016 - Entrada'!L442+'IMD 2016 - Salida'!L442</f>
        <v>61</v>
      </c>
      <c r="M442" s="12">
        <f>'IMD 2016 - Entrada'!M442+'IMD 2016 - Salida'!M442</f>
        <v>204</v>
      </c>
      <c r="N442" s="12">
        <f>'IMD 2016 - Entrada'!N442+'IMD 2016 - Salida'!N442</f>
        <v>2</v>
      </c>
      <c r="O442" s="12">
        <f>'IMD 2016 - Entrada'!O442+'IMD 2016 - Salida'!O442</f>
        <v>25</v>
      </c>
      <c r="P442" s="12">
        <f>'IMD 2016 - Entrada'!P442+'IMD 2016 - Salida'!P442</f>
        <v>158</v>
      </c>
      <c r="Q442" s="12">
        <f>'IMD 2016 - Entrada'!Q442+'IMD 2016 - Salida'!Q442</f>
        <v>208</v>
      </c>
      <c r="R442" s="12">
        <f>'IMD 2016 - Entrada'!R442+'IMD 2016 - Salida'!R442</f>
        <v>106</v>
      </c>
      <c r="S442" s="12">
        <f>'IMD 2016 - Entrada'!S442+'IMD 2016 - Salida'!S442</f>
        <v>37</v>
      </c>
      <c r="T442" s="12">
        <f>'IMD 2016 - Entrada'!T442+'IMD 2016 - Salida'!T442</f>
        <v>3</v>
      </c>
      <c r="U442" s="12">
        <f>'IMD 2016 - Entrada'!U442+'IMD 2016 - Salida'!U442</f>
        <v>2</v>
      </c>
      <c r="V442" s="12">
        <f>'IMD 2016 - Entrada'!V442+'IMD 2016 - Salida'!V442</f>
        <v>25</v>
      </c>
      <c r="W442" s="12">
        <f>'IMD 2016 - Entrada'!W442+'IMD 2016 - Salida'!W442</f>
        <v>200</v>
      </c>
      <c r="X442" s="12">
        <f>'IMD 2016 - Entrada'!X442+'IMD 2016 - Salida'!X442</f>
        <v>2</v>
      </c>
      <c r="Y442" s="12">
        <f>'IMD 2016 - Entrada'!Y442+'IMD 2016 - Salida'!Y442</f>
        <v>0</v>
      </c>
      <c r="Z442" s="12">
        <f>'IMD 2016 - Entrada'!Z442+'IMD 2016 - Salida'!Z442</f>
        <v>14</v>
      </c>
      <c r="AA442" s="12">
        <f>'IMD 2016 - Entrada'!AA442+'IMD 2016 - Salida'!AA442</f>
        <v>8</v>
      </c>
      <c r="AB442" s="12">
        <f>'IMD 2016 - Entrada'!AB442+'IMD 2016 - Salida'!AB442</f>
        <v>0</v>
      </c>
      <c r="AC442" s="10" t="str">
        <f t="shared" si="40"/>
        <v>Cajamarca</v>
      </c>
    </row>
    <row r="443" spans="2:29" s="18" customFormat="1" x14ac:dyDescent="0.15">
      <c r="B443" s="9">
        <f t="shared" si="41"/>
        <v>437</v>
      </c>
      <c r="C443" s="9" t="s">
        <v>2410</v>
      </c>
      <c r="D443" s="10" t="str">
        <f t="shared" si="44"/>
        <v>Cuyca</v>
      </c>
      <c r="E443" s="10" t="str">
        <f t="shared" si="44"/>
        <v>Cuyca</v>
      </c>
      <c r="F443" s="10" t="str">
        <f t="shared" si="44"/>
        <v>Chamaya (PE-05N/PE-04C)</v>
      </c>
      <c r="G443" s="9" t="str">
        <f t="shared" si="44"/>
        <v>PE04C</v>
      </c>
      <c r="H443" s="11">
        <f t="shared" si="43"/>
        <v>1506</v>
      </c>
      <c r="I443" s="12">
        <f>'IMD 2016 - Entrada'!I443+'IMD 2016 - Salida'!I443</f>
        <v>132</v>
      </c>
      <c r="J443" s="12">
        <f>'IMD 2016 - Entrada'!J443+'IMD 2016 - Salida'!J443</f>
        <v>63</v>
      </c>
      <c r="K443" s="12">
        <f>'IMD 2016 - Entrada'!K443+'IMD 2016 - Salida'!K443</f>
        <v>255</v>
      </c>
      <c r="L443" s="12">
        <f>'IMD 2016 - Entrada'!L443+'IMD 2016 - Salida'!L443</f>
        <v>173</v>
      </c>
      <c r="M443" s="12">
        <f>'IMD 2016 - Entrada'!M443+'IMD 2016 - Salida'!M443</f>
        <v>133</v>
      </c>
      <c r="N443" s="12">
        <f>'IMD 2016 - Entrada'!N443+'IMD 2016 - Salida'!N443</f>
        <v>2</v>
      </c>
      <c r="O443" s="12">
        <f>'IMD 2016 - Entrada'!O443+'IMD 2016 - Salida'!O443</f>
        <v>27</v>
      </c>
      <c r="P443" s="12">
        <f>'IMD 2016 - Entrada'!P443+'IMD 2016 - Salida'!P443</f>
        <v>159</v>
      </c>
      <c r="Q443" s="12">
        <f>'IMD 2016 - Entrada'!Q443+'IMD 2016 - Salida'!Q443</f>
        <v>181</v>
      </c>
      <c r="R443" s="12">
        <f>'IMD 2016 - Entrada'!R443+'IMD 2016 - Salida'!R443</f>
        <v>100</v>
      </c>
      <c r="S443" s="12">
        <f>'IMD 2016 - Entrada'!S443+'IMD 2016 - Salida'!S443</f>
        <v>35</v>
      </c>
      <c r="T443" s="12">
        <f>'IMD 2016 - Entrada'!T443+'IMD 2016 - Salida'!T443</f>
        <v>0</v>
      </c>
      <c r="U443" s="12">
        <f>'IMD 2016 - Entrada'!U443+'IMD 2016 - Salida'!U443</f>
        <v>5</v>
      </c>
      <c r="V443" s="12">
        <f>'IMD 2016 - Entrada'!V443+'IMD 2016 - Salida'!V443</f>
        <v>15</v>
      </c>
      <c r="W443" s="12">
        <f>'IMD 2016 - Entrada'!W443+'IMD 2016 - Salida'!W443</f>
        <v>200</v>
      </c>
      <c r="X443" s="12">
        <f>'IMD 2016 - Entrada'!X443+'IMD 2016 - Salida'!X443</f>
        <v>3</v>
      </c>
      <c r="Y443" s="12">
        <f>'IMD 2016 - Entrada'!Y443+'IMD 2016 - Salida'!Y443</f>
        <v>2</v>
      </c>
      <c r="Z443" s="12">
        <f>'IMD 2016 - Entrada'!Z443+'IMD 2016 - Salida'!Z443</f>
        <v>14</v>
      </c>
      <c r="AA443" s="12">
        <f>'IMD 2016 - Entrada'!AA443+'IMD 2016 - Salida'!AA443</f>
        <v>7</v>
      </c>
      <c r="AB443" s="12">
        <f>'IMD 2016 - Entrada'!AB443+'IMD 2016 - Salida'!AB443</f>
        <v>0</v>
      </c>
      <c r="AC443" s="10" t="str">
        <f t="shared" si="40"/>
        <v>Cajamarca</v>
      </c>
    </row>
    <row r="444" spans="2:29" s="18" customFormat="1" x14ac:dyDescent="0.15">
      <c r="B444" s="9">
        <f t="shared" si="41"/>
        <v>438</v>
      </c>
      <c r="C444" s="9" t="s">
        <v>2416</v>
      </c>
      <c r="D444" s="10" t="str">
        <f t="shared" si="44"/>
        <v>Shumba Alto</v>
      </c>
      <c r="E444" s="10" t="str">
        <f t="shared" si="44"/>
        <v>Jaén</v>
      </c>
      <c r="F444" s="10" t="str">
        <f t="shared" si="44"/>
        <v>Shumba Alta</v>
      </c>
      <c r="G444" s="9" t="str">
        <f t="shared" si="44"/>
        <v>PE05N</v>
      </c>
      <c r="H444" s="11">
        <f t="shared" si="43"/>
        <v>1975</v>
      </c>
      <c r="I444" s="12">
        <f>'IMD 2016 - Entrada'!I444+'IMD 2016 - Salida'!I444</f>
        <v>91</v>
      </c>
      <c r="J444" s="12">
        <f>'IMD 2016 - Entrada'!J444+'IMD 2016 - Salida'!J444</f>
        <v>659</v>
      </c>
      <c r="K444" s="12">
        <f>'IMD 2016 - Entrada'!K444+'IMD 2016 - Salida'!K444</f>
        <v>513</v>
      </c>
      <c r="L444" s="12">
        <f>'IMD 2016 - Entrada'!L444+'IMD 2016 - Salida'!L444</f>
        <v>33</v>
      </c>
      <c r="M444" s="12">
        <f>'IMD 2016 - Entrada'!M444+'IMD 2016 - Salida'!M444</f>
        <v>412</v>
      </c>
      <c r="N444" s="12">
        <f>'IMD 2016 - Entrada'!N444+'IMD 2016 - Salida'!N444</f>
        <v>0</v>
      </c>
      <c r="O444" s="12">
        <f>'IMD 2016 - Entrada'!O444+'IMD 2016 - Salida'!O444</f>
        <v>1</v>
      </c>
      <c r="P444" s="12">
        <f>'IMD 2016 - Entrada'!P444+'IMD 2016 - Salida'!P444</f>
        <v>6</v>
      </c>
      <c r="Q444" s="12">
        <f>'IMD 2016 - Entrada'!Q444+'IMD 2016 - Salida'!Q444</f>
        <v>222</v>
      </c>
      <c r="R444" s="12">
        <f>'IMD 2016 - Entrada'!R444+'IMD 2016 - Salida'!R444</f>
        <v>17</v>
      </c>
      <c r="S444" s="12">
        <f>'IMD 2016 - Entrada'!S444+'IMD 2016 - Salida'!S444</f>
        <v>5</v>
      </c>
      <c r="T444" s="12">
        <f>'IMD 2016 - Entrada'!T444+'IMD 2016 - Salida'!T444</f>
        <v>0</v>
      </c>
      <c r="U444" s="12">
        <f>'IMD 2016 - Entrada'!U444+'IMD 2016 - Salida'!U444</f>
        <v>2</v>
      </c>
      <c r="V444" s="12">
        <f>'IMD 2016 - Entrada'!V444+'IMD 2016 - Salida'!V444</f>
        <v>2</v>
      </c>
      <c r="W444" s="12">
        <f>'IMD 2016 - Entrada'!W444+'IMD 2016 - Salida'!W444</f>
        <v>8</v>
      </c>
      <c r="X444" s="12">
        <f>'IMD 2016 - Entrada'!X444+'IMD 2016 - Salida'!X444</f>
        <v>0</v>
      </c>
      <c r="Y444" s="12">
        <f>'IMD 2016 - Entrada'!Y444+'IMD 2016 - Salida'!Y444</f>
        <v>0</v>
      </c>
      <c r="Z444" s="12">
        <f>'IMD 2016 - Entrada'!Z444+'IMD 2016 - Salida'!Z444</f>
        <v>2</v>
      </c>
      <c r="AA444" s="12">
        <f>'IMD 2016 - Entrada'!AA444+'IMD 2016 - Salida'!AA444</f>
        <v>2</v>
      </c>
      <c r="AB444" s="12">
        <f>'IMD 2016 - Entrada'!AB444+'IMD 2016 - Salida'!AB444</f>
        <v>0</v>
      </c>
      <c r="AC444" s="10" t="str">
        <f t="shared" si="40"/>
        <v>Cajamarca</v>
      </c>
    </row>
    <row r="445" spans="2:29" s="18" customFormat="1" x14ac:dyDescent="0.15">
      <c r="B445" s="9">
        <f t="shared" si="41"/>
        <v>439</v>
      </c>
      <c r="C445" s="9" t="s">
        <v>2422</v>
      </c>
      <c r="D445" s="10" t="str">
        <f t="shared" si="44"/>
        <v>Corral Quemado</v>
      </c>
      <c r="E445" s="10" t="str">
        <f t="shared" si="44"/>
        <v>El Reposo (Emp. PE-5NC)</v>
      </c>
      <c r="F445" s="10" t="str">
        <f t="shared" si="44"/>
        <v>Corral Quemado (LD Amazonas/Cajamarca)</v>
      </c>
      <c r="G445" s="9" t="str">
        <f t="shared" si="44"/>
        <v>PE05N</v>
      </c>
      <c r="H445" s="11">
        <f t="shared" si="43"/>
        <v>1828</v>
      </c>
      <c r="I445" s="12">
        <f>'IMD 2016 - Entrada'!I445+'IMD 2016 - Salida'!I445</f>
        <v>217</v>
      </c>
      <c r="J445" s="12">
        <f>'IMD 2016 - Entrada'!J445+'IMD 2016 - Salida'!J445</f>
        <v>259</v>
      </c>
      <c r="K445" s="12">
        <f>'IMD 2016 - Entrada'!K445+'IMD 2016 - Salida'!K445</f>
        <v>272</v>
      </c>
      <c r="L445" s="12">
        <f>'IMD 2016 - Entrada'!L445+'IMD 2016 - Salida'!L445</f>
        <v>122</v>
      </c>
      <c r="M445" s="12">
        <f>'IMD 2016 - Entrada'!M445+'IMD 2016 - Salida'!M445</f>
        <v>304</v>
      </c>
      <c r="N445" s="12">
        <f>'IMD 2016 - Entrada'!N445+'IMD 2016 - Salida'!N445</f>
        <v>3</v>
      </c>
      <c r="O445" s="12">
        <f>'IMD 2016 - Entrada'!O445+'IMD 2016 - Salida'!O445</f>
        <v>22</v>
      </c>
      <c r="P445" s="12">
        <f>'IMD 2016 - Entrada'!P445+'IMD 2016 - Salida'!P445</f>
        <v>93</v>
      </c>
      <c r="Q445" s="12">
        <f>'IMD 2016 - Entrada'!Q445+'IMD 2016 - Salida'!Q445</f>
        <v>200</v>
      </c>
      <c r="R445" s="12">
        <f>'IMD 2016 - Entrada'!R445+'IMD 2016 - Salida'!R445</f>
        <v>110</v>
      </c>
      <c r="S445" s="12">
        <f>'IMD 2016 - Entrada'!S445+'IMD 2016 - Salida'!S445</f>
        <v>35</v>
      </c>
      <c r="T445" s="12">
        <f>'IMD 2016 - Entrada'!T445+'IMD 2016 - Salida'!T445</f>
        <v>2</v>
      </c>
      <c r="U445" s="12">
        <f>'IMD 2016 - Entrada'!U445+'IMD 2016 - Salida'!U445</f>
        <v>2</v>
      </c>
      <c r="V445" s="12">
        <f>'IMD 2016 - Entrada'!V445+'IMD 2016 - Salida'!V445</f>
        <v>5</v>
      </c>
      <c r="W445" s="12">
        <f>'IMD 2016 - Entrada'!W445+'IMD 2016 - Salida'!W445</f>
        <v>160</v>
      </c>
      <c r="X445" s="12">
        <f>'IMD 2016 - Entrada'!X445+'IMD 2016 - Salida'!X445</f>
        <v>1</v>
      </c>
      <c r="Y445" s="12">
        <f>'IMD 2016 - Entrada'!Y445+'IMD 2016 - Salida'!Y445</f>
        <v>2</v>
      </c>
      <c r="Z445" s="12">
        <f>'IMD 2016 - Entrada'!Z445+'IMD 2016 - Salida'!Z445</f>
        <v>10</v>
      </c>
      <c r="AA445" s="12">
        <f>'IMD 2016 - Entrada'!AA445+'IMD 2016 - Salida'!AA445</f>
        <v>9</v>
      </c>
      <c r="AB445" s="12">
        <f>'IMD 2016 - Entrada'!AB445+'IMD 2016 - Salida'!AB445</f>
        <v>0</v>
      </c>
      <c r="AC445" s="10" t="str">
        <f t="shared" si="40"/>
        <v>Cajamarca</v>
      </c>
    </row>
    <row r="446" spans="2:29" s="18" customFormat="1" x14ac:dyDescent="0.15">
      <c r="B446" s="9">
        <f t="shared" si="41"/>
        <v>440</v>
      </c>
      <c r="C446" s="9" t="s">
        <v>2427</v>
      </c>
      <c r="D446" s="10" t="str">
        <f t="shared" si="44"/>
        <v>Catache</v>
      </c>
      <c r="E446" s="10" t="str">
        <f t="shared" si="44"/>
        <v>Puente Cumbil</v>
      </c>
      <c r="F446" s="10" t="str">
        <f t="shared" si="44"/>
        <v>Catache</v>
      </c>
      <c r="G446" s="9" t="str">
        <f t="shared" si="44"/>
        <v>PE06B</v>
      </c>
      <c r="H446" s="11">
        <f t="shared" si="43"/>
        <v>117</v>
      </c>
      <c r="I446" s="12">
        <f>'IMD 2016 - Entrada'!I446+'IMD 2016 - Salida'!I446</f>
        <v>14</v>
      </c>
      <c r="J446" s="12">
        <f>'IMD 2016 - Entrada'!J446+'IMD 2016 - Salida'!J446</f>
        <v>3</v>
      </c>
      <c r="K446" s="12">
        <f>'IMD 2016 - Entrada'!K446+'IMD 2016 - Salida'!K446</f>
        <v>30</v>
      </c>
      <c r="L446" s="12">
        <f>'IMD 2016 - Entrada'!L446+'IMD 2016 - Salida'!L446</f>
        <v>1</v>
      </c>
      <c r="M446" s="12">
        <f>'IMD 2016 - Entrada'!M446+'IMD 2016 - Salida'!M446</f>
        <v>9</v>
      </c>
      <c r="N446" s="12">
        <f>'IMD 2016 - Entrada'!N446+'IMD 2016 - Salida'!N446</f>
        <v>0</v>
      </c>
      <c r="O446" s="12">
        <f>'IMD 2016 - Entrada'!O446+'IMD 2016 - Salida'!O446</f>
        <v>17</v>
      </c>
      <c r="P446" s="12">
        <f>'IMD 2016 - Entrada'!P446+'IMD 2016 - Salida'!P446</f>
        <v>0</v>
      </c>
      <c r="Q446" s="12">
        <f>'IMD 2016 - Entrada'!Q446+'IMD 2016 - Salida'!Q446</f>
        <v>36</v>
      </c>
      <c r="R446" s="12">
        <f>'IMD 2016 - Entrada'!R446+'IMD 2016 - Salida'!R446</f>
        <v>7</v>
      </c>
      <c r="S446" s="12">
        <f>'IMD 2016 - Entrada'!S446+'IMD 2016 - Salida'!S446</f>
        <v>0</v>
      </c>
      <c r="T446" s="12">
        <f>'IMD 2016 - Entrada'!T446+'IMD 2016 - Salida'!T446</f>
        <v>0</v>
      </c>
      <c r="U446" s="12">
        <f>'IMD 2016 - Entrada'!U446+'IMD 2016 - Salida'!U446</f>
        <v>0</v>
      </c>
      <c r="V446" s="12">
        <f>'IMD 2016 - Entrada'!V446+'IMD 2016 - Salida'!V446</f>
        <v>0</v>
      </c>
      <c r="W446" s="12">
        <f>'IMD 2016 - Entrada'!W446+'IMD 2016 - Salida'!W446</f>
        <v>0</v>
      </c>
      <c r="X446" s="12">
        <f>'IMD 2016 - Entrada'!X446+'IMD 2016 - Salida'!X446</f>
        <v>0</v>
      </c>
      <c r="Y446" s="12">
        <f>'IMD 2016 - Entrada'!Y446+'IMD 2016 - Salida'!Y446</f>
        <v>0</v>
      </c>
      <c r="Z446" s="12">
        <f>'IMD 2016 - Entrada'!Z446+'IMD 2016 - Salida'!Z446</f>
        <v>0</v>
      </c>
      <c r="AA446" s="12">
        <f>'IMD 2016 - Entrada'!AA446+'IMD 2016 - Salida'!AA446</f>
        <v>0</v>
      </c>
      <c r="AB446" s="12">
        <f>'IMD 2016 - Entrada'!AB446+'IMD 2016 - Salida'!AB446</f>
        <v>0</v>
      </c>
      <c r="AC446" s="10" t="str">
        <f t="shared" si="40"/>
        <v>Cajamarca</v>
      </c>
    </row>
    <row r="447" spans="2:29" s="18" customFormat="1" x14ac:dyDescent="0.15">
      <c r="B447" s="9">
        <f t="shared" si="41"/>
        <v>441</v>
      </c>
      <c r="C447" s="9" t="s">
        <v>2431</v>
      </c>
      <c r="D447" s="10" t="str">
        <f t="shared" ref="D447:G466" si="45">VLOOKUP($C447,Estaciones_2016,D$586,0)</f>
        <v>Cochabamba</v>
      </c>
      <c r="E447" s="10" t="str">
        <f t="shared" si="45"/>
        <v>Huambos</v>
      </c>
      <c r="F447" s="10" t="str">
        <f t="shared" si="45"/>
        <v>Cochabamba</v>
      </c>
      <c r="G447" s="9" t="str">
        <f t="shared" si="45"/>
        <v>PE06A</v>
      </c>
      <c r="H447" s="11">
        <f t="shared" si="43"/>
        <v>432</v>
      </c>
      <c r="I447" s="12">
        <f>'IMD 2016 - Entrada'!I447+'IMD 2016 - Salida'!I447</f>
        <v>36</v>
      </c>
      <c r="J447" s="12">
        <f>'IMD 2016 - Entrada'!J447+'IMD 2016 - Salida'!J447</f>
        <v>39</v>
      </c>
      <c r="K447" s="12">
        <f>'IMD 2016 - Entrada'!K447+'IMD 2016 - Salida'!K447</f>
        <v>90</v>
      </c>
      <c r="L447" s="12">
        <f>'IMD 2016 - Entrada'!L447+'IMD 2016 - Salida'!L447</f>
        <v>18</v>
      </c>
      <c r="M447" s="12">
        <f>'IMD 2016 - Entrada'!M447+'IMD 2016 - Salida'!M447</f>
        <v>52</v>
      </c>
      <c r="N447" s="12">
        <f>'IMD 2016 - Entrada'!N447+'IMD 2016 - Salida'!N447</f>
        <v>4</v>
      </c>
      <c r="O447" s="12">
        <f>'IMD 2016 - Entrada'!O447+'IMD 2016 - Salida'!O447</f>
        <v>52</v>
      </c>
      <c r="P447" s="12">
        <f>'IMD 2016 - Entrada'!P447+'IMD 2016 - Salida'!P447</f>
        <v>16</v>
      </c>
      <c r="Q447" s="12">
        <f>'IMD 2016 - Entrada'!Q447+'IMD 2016 - Salida'!Q447</f>
        <v>80</v>
      </c>
      <c r="R447" s="12">
        <f>'IMD 2016 - Entrada'!R447+'IMD 2016 - Salida'!R447</f>
        <v>28</v>
      </c>
      <c r="S447" s="12">
        <f>'IMD 2016 - Entrada'!S447+'IMD 2016 - Salida'!S447</f>
        <v>2</v>
      </c>
      <c r="T447" s="12">
        <f>'IMD 2016 - Entrada'!T447+'IMD 2016 - Salida'!T447</f>
        <v>0</v>
      </c>
      <c r="U447" s="12">
        <f>'IMD 2016 - Entrada'!U447+'IMD 2016 - Salida'!U447</f>
        <v>1</v>
      </c>
      <c r="V447" s="12">
        <f>'IMD 2016 - Entrada'!V447+'IMD 2016 - Salida'!V447</f>
        <v>1</v>
      </c>
      <c r="W447" s="12">
        <f>'IMD 2016 - Entrada'!W447+'IMD 2016 - Salida'!W447</f>
        <v>13</v>
      </c>
      <c r="X447" s="12">
        <f>'IMD 2016 - Entrada'!X447+'IMD 2016 - Salida'!X447</f>
        <v>0</v>
      </c>
      <c r="Y447" s="12">
        <f>'IMD 2016 - Entrada'!Y447+'IMD 2016 - Salida'!Y447</f>
        <v>0</v>
      </c>
      <c r="Z447" s="12">
        <f>'IMD 2016 - Entrada'!Z447+'IMD 2016 - Salida'!Z447</f>
        <v>0</v>
      </c>
      <c r="AA447" s="12">
        <f>'IMD 2016 - Entrada'!AA447+'IMD 2016 - Salida'!AA447</f>
        <v>0</v>
      </c>
      <c r="AB447" s="12">
        <f>'IMD 2016 - Entrada'!AB447+'IMD 2016 - Salida'!AB447</f>
        <v>0</v>
      </c>
      <c r="AC447" s="10" t="str">
        <f t="shared" si="40"/>
        <v>Cajamarca</v>
      </c>
    </row>
    <row r="448" spans="2:29" s="18" customFormat="1" x14ac:dyDescent="0.15">
      <c r="B448" s="9">
        <f t="shared" si="41"/>
        <v>442</v>
      </c>
      <c r="C448" s="9" t="s">
        <v>2436</v>
      </c>
      <c r="D448" s="10" t="str">
        <f t="shared" si="45"/>
        <v>Chotano</v>
      </c>
      <c r="E448" s="10" t="str">
        <f t="shared" si="45"/>
        <v>Cochabamba (PE-03N/PE-06A)</v>
      </c>
      <c r="F448" s="10" t="str">
        <f t="shared" si="45"/>
        <v>Cutervo (PE-03N/PE-3NC)</v>
      </c>
      <c r="G448" s="9" t="str">
        <f t="shared" si="45"/>
        <v>PE03N</v>
      </c>
      <c r="H448" s="11">
        <f t="shared" si="43"/>
        <v>279</v>
      </c>
      <c r="I448" s="12">
        <f>'IMD 2016 - Entrada'!I448+'IMD 2016 - Salida'!I448</f>
        <v>22</v>
      </c>
      <c r="J448" s="12">
        <f>'IMD 2016 - Entrada'!J448+'IMD 2016 - Salida'!J448</f>
        <v>8</v>
      </c>
      <c r="K448" s="12">
        <f>'IMD 2016 - Entrada'!K448+'IMD 2016 - Salida'!K448</f>
        <v>72</v>
      </c>
      <c r="L448" s="12">
        <f>'IMD 2016 - Entrada'!L448+'IMD 2016 - Salida'!L448</f>
        <v>23</v>
      </c>
      <c r="M448" s="12">
        <f>'IMD 2016 - Entrada'!M448+'IMD 2016 - Salida'!M448</f>
        <v>53</v>
      </c>
      <c r="N448" s="12">
        <f>'IMD 2016 - Entrada'!N448+'IMD 2016 - Salida'!N448</f>
        <v>4</v>
      </c>
      <c r="O448" s="12">
        <f>'IMD 2016 - Entrada'!O448+'IMD 2016 - Salida'!O448</f>
        <v>29</v>
      </c>
      <c r="P448" s="12">
        <f>'IMD 2016 - Entrada'!P448+'IMD 2016 - Salida'!P448</f>
        <v>4</v>
      </c>
      <c r="Q448" s="12">
        <f>'IMD 2016 - Entrada'!Q448+'IMD 2016 - Salida'!Q448</f>
        <v>43</v>
      </c>
      <c r="R448" s="12">
        <f>'IMD 2016 - Entrada'!R448+'IMD 2016 - Salida'!R448</f>
        <v>16</v>
      </c>
      <c r="S448" s="12">
        <f>'IMD 2016 - Entrada'!S448+'IMD 2016 - Salida'!S448</f>
        <v>0</v>
      </c>
      <c r="T448" s="12">
        <f>'IMD 2016 - Entrada'!T448+'IMD 2016 - Salida'!T448</f>
        <v>0</v>
      </c>
      <c r="U448" s="12">
        <f>'IMD 2016 - Entrada'!U448+'IMD 2016 - Salida'!U448</f>
        <v>0</v>
      </c>
      <c r="V448" s="12">
        <f>'IMD 2016 - Entrada'!V448+'IMD 2016 - Salida'!V448</f>
        <v>1</v>
      </c>
      <c r="W448" s="12">
        <f>'IMD 2016 - Entrada'!W448+'IMD 2016 - Salida'!W448</f>
        <v>4</v>
      </c>
      <c r="X448" s="12">
        <f>'IMD 2016 - Entrada'!X448+'IMD 2016 - Salida'!X448</f>
        <v>0</v>
      </c>
      <c r="Y448" s="12">
        <f>'IMD 2016 - Entrada'!Y448+'IMD 2016 - Salida'!Y448</f>
        <v>0</v>
      </c>
      <c r="Z448" s="12">
        <f>'IMD 2016 - Entrada'!Z448+'IMD 2016 - Salida'!Z448</f>
        <v>0</v>
      </c>
      <c r="AA448" s="12">
        <f>'IMD 2016 - Entrada'!AA448+'IMD 2016 - Salida'!AA448</f>
        <v>0</v>
      </c>
      <c r="AB448" s="12">
        <f>'IMD 2016 - Entrada'!AB448+'IMD 2016 - Salida'!AB448</f>
        <v>0</v>
      </c>
      <c r="AC448" s="10" t="str">
        <f t="shared" si="40"/>
        <v>Cajamarca</v>
      </c>
    </row>
    <row r="449" spans="2:29" s="18" customFormat="1" x14ac:dyDescent="0.15">
      <c r="B449" s="9">
        <f t="shared" si="41"/>
        <v>443</v>
      </c>
      <c r="C449" s="9" t="s">
        <v>2442</v>
      </c>
      <c r="D449" s="10" t="str">
        <f t="shared" si="45"/>
        <v>Cutervo</v>
      </c>
      <c r="E449" s="10" t="str">
        <f t="shared" si="45"/>
        <v>Cochabamba (PE-03N/PE-06A)</v>
      </c>
      <c r="F449" s="10" t="str">
        <f t="shared" si="45"/>
        <v>Cutervo (PE-03N/PE-3NC)</v>
      </c>
      <c r="G449" s="9" t="str">
        <f t="shared" si="45"/>
        <v>PE03N</v>
      </c>
      <c r="H449" s="11">
        <f t="shared" si="43"/>
        <v>346</v>
      </c>
      <c r="I449" s="12">
        <f>'IMD 2016 - Entrada'!I449+'IMD 2016 - Salida'!I449</f>
        <v>24</v>
      </c>
      <c r="J449" s="12">
        <f>'IMD 2016 - Entrada'!J449+'IMD 2016 - Salida'!J449</f>
        <v>30</v>
      </c>
      <c r="K449" s="12">
        <f>'IMD 2016 - Entrada'!K449+'IMD 2016 - Salida'!K449</f>
        <v>91</v>
      </c>
      <c r="L449" s="12">
        <f>'IMD 2016 - Entrada'!L449+'IMD 2016 - Salida'!L449</f>
        <v>11</v>
      </c>
      <c r="M449" s="12">
        <f>'IMD 2016 - Entrada'!M449+'IMD 2016 - Salida'!M449</f>
        <v>71</v>
      </c>
      <c r="N449" s="12">
        <f>'IMD 2016 - Entrada'!N449+'IMD 2016 - Salida'!N449</f>
        <v>3</v>
      </c>
      <c r="O449" s="12">
        <f>'IMD 2016 - Entrada'!O449+'IMD 2016 - Salida'!O449</f>
        <v>33</v>
      </c>
      <c r="P449" s="12">
        <f>'IMD 2016 - Entrada'!P449+'IMD 2016 - Salida'!P449</f>
        <v>3</v>
      </c>
      <c r="Q449" s="12">
        <f>'IMD 2016 - Entrada'!Q449+'IMD 2016 - Salida'!Q449</f>
        <v>52</v>
      </c>
      <c r="R449" s="12">
        <f>'IMD 2016 - Entrada'!R449+'IMD 2016 - Salida'!R449</f>
        <v>19</v>
      </c>
      <c r="S449" s="12">
        <f>'IMD 2016 - Entrada'!S449+'IMD 2016 - Salida'!S449</f>
        <v>2</v>
      </c>
      <c r="T449" s="12">
        <f>'IMD 2016 - Entrada'!T449+'IMD 2016 - Salida'!T449</f>
        <v>0</v>
      </c>
      <c r="U449" s="12">
        <f>'IMD 2016 - Entrada'!U449+'IMD 2016 - Salida'!U449</f>
        <v>2</v>
      </c>
      <c r="V449" s="12">
        <f>'IMD 2016 - Entrada'!V449+'IMD 2016 - Salida'!V449</f>
        <v>1</v>
      </c>
      <c r="W449" s="12">
        <f>'IMD 2016 - Entrada'!W449+'IMD 2016 - Salida'!W449</f>
        <v>3</v>
      </c>
      <c r="X449" s="12">
        <f>'IMD 2016 - Entrada'!X449+'IMD 2016 - Salida'!X449</f>
        <v>0</v>
      </c>
      <c r="Y449" s="12">
        <f>'IMD 2016 - Entrada'!Y449+'IMD 2016 - Salida'!Y449</f>
        <v>0</v>
      </c>
      <c r="Z449" s="12">
        <f>'IMD 2016 - Entrada'!Z449+'IMD 2016 - Salida'!Z449</f>
        <v>0</v>
      </c>
      <c r="AA449" s="12">
        <f>'IMD 2016 - Entrada'!AA449+'IMD 2016 - Salida'!AA449</f>
        <v>1</v>
      </c>
      <c r="AB449" s="12">
        <f>'IMD 2016 - Entrada'!AB449+'IMD 2016 - Salida'!AB449</f>
        <v>0</v>
      </c>
      <c r="AC449" s="10" t="str">
        <f t="shared" si="40"/>
        <v>Cajamarca</v>
      </c>
    </row>
    <row r="450" spans="2:29" s="18" customFormat="1" x14ac:dyDescent="0.15">
      <c r="B450" s="9">
        <f t="shared" si="41"/>
        <v>444</v>
      </c>
      <c r="C450" s="9" t="s">
        <v>2445</v>
      </c>
      <c r="D450" s="10" t="str">
        <f t="shared" si="45"/>
        <v>Callayuc</v>
      </c>
      <c r="E450" s="10" t="str">
        <f t="shared" si="45"/>
        <v>Cutervo</v>
      </c>
      <c r="F450" s="10" t="str">
        <f t="shared" si="45"/>
        <v>Chiple</v>
      </c>
      <c r="G450" s="9" t="str">
        <f t="shared" si="45"/>
        <v>R-03N</v>
      </c>
      <c r="H450" s="11">
        <f t="shared" si="43"/>
        <v>454</v>
      </c>
      <c r="I450" s="12">
        <f>'IMD 2016 - Entrada'!I450+'IMD 2016 - Salida'!I450</f>
        <v>56</v>
      </c>
      <c r="J450" s="12">
        <f>'IMD 2016 - Entrada'!J450+'IMD 2016 - Salida'!J450</f>
        <v>3</v>
      </c>
      <c r="K450" s="12">
        <f>'IMD 2016 - Entrada'!K450+'IMD 2016 - Salida'!K450</f>
        <v>184</v>
      </c>
      <c r="L450" s="12">
        <f>'IMD 2016 - Entrada'!L450+'IMD 2016 - Salida'!L450</f>
        <v>102</v>
      </c>
      <c r="M450" s="12">
        <f>'IMD 2016 - Entrada'!M450+'IMD 2016 - Salida'!M450</f>
        <v>44</v>
      </c>
      <c r="N450" s="12">
        <f>'IMD 2016 - Entrada'!N450+'IMD 2016 - Salida'!N450</f>
        <v>6</v>
      </c>
      <c r="O450" s="12">
        <f>'IMD 2016 - Entrada'!O450+'IMD 2016 - Salida'!O450</f>
        <v>0</v>
      </c>
      <c r="P450" s="12">
        <f>'IMD 2016 - Entrada'!P450+'IMD 2016 - Salida'!P450</f>
        <v>0</v>
      </c>
      <c r="Q450" s="12">
        <f>'IMD 2016 - Entrada'!Q450+'IMD 2016 - Salida'!Q450</f>
        <v>59</v>
      </c>
      <c r="R450" s="12">
        <f>'IMD 2016 - Entrada'!R450+'IMD 2016 - Salida'!R450</f>
        <v>0</v>
      </c>
      <c r="S450" s="12">
        <f>'IMD 2016 - Entrada'!S450+'IMD 2016 - Salida'!S450</f>
        <v>0</v>
      </c>
      <c r="T450" s="12">
        <f>'IMD 2016 - Entrada'!T450+'IMD 2016 - Salida'!T450</f>
        <v>0</v>
      </c>
      <c r="U450" s="12">
        <f>'IMD 2016 - Entrada'!U450+'IMD 2016 - Salida'!U450</f>
        <v>0</v>
      </c>
      <c r="V450" s="12">
        <f>'IMD 2016 - Entrada'!V450+'IMD 2016 - Salida'!V450</f>
        <v>0</v>
      </c>
      <c r="W450" s="12">
        <f>'IMD 2016 - Entrada'!W450+'IMD 2016 - Salida'!W450</f>
        <v>0</v>
      </c>
      <c r="X450" s="12">
        <f>'IMD 2016 - Entrada'!X450+'IMD 2016 - Salida'!X450</f>
        <v>0</v>
      </c>
      <c r="Y450" s="12">
        <f>'IMD 2016 - Entrada'!Y450+'IMD 2016 - Salida'!Y450</f>
        <v>0</v>
      </c>
      <c r="Z450" s="12">
        <f>'IMD 2016 - Entrada'!Z450+'IMD 2016 - Salida'!Z450</f>
        <v>0</v>
      </c>
      <c r="AA450" s="12">
        <f>'IMD 2016 - Entrada'!AA450+'IMD 2016 - Salida'!AA450</f>
        <v>0</v>
      </c>
      <c r="AB450" s="12">
        <f>'IMD 2016 - Entrada'!AB450+'IMD 2016 - Salida'!AB450</f>
        <v>0</v>
      </c>
      <c r="AC450" s="10" t="str">
        <f t="shared" si="40"/>
        <v>Cajamarca</v>
      </c>
    </row>
    <row r="451" spans="2:29" s="18" customFormat="1" x14ac:dyDescent="0.15">
      <c r="B451" s="9">
        <f t="shared" si="41"/>
        <v>445</v>
      </c>
      <c r="C451" s="9" t="s">
        <v>2448</v>
      </c>
      <c r="D451" s="10" t="str">
        <f t="shared" si="45"/>
        <v>Chota</v>
      </c>
      <c r="E451" s="10" t="str">
        <f t="shared" si="45"/>
        <v>Bambamarca</v>
      </c>
      <c r="F451" s="10" t="str">
        <f t="shared" si="45"/>
        <v>Chota (PE-03N/PE-3NC)</v>
      </c>
      <c r="G451" s="9" t="str">
        <f t="shared" si="45"/>
        <v>PE03N</v>
      </c>
      <c r="H451" s="11">
        <f t="shared" si="43"/>
        <v>538</v>
      </c>
      <c r="I451" s="12">
        <f>'IMD 2016 - Entrada'!I451+'IMD 2016 - Salida'!I451</f>
        <v>24</v>
      </c>
      <c r="J451" s="12">
        <f>'IMD 2016 - Entrada'!J451+'IMD 2016 - Salida'!J451</f>
        <v>17</v>
      </c>
      <c r="K451" s="12">
        <f>'IMD 2016 - Entrada'!K451+'IMD 2016 - Salida'!K451</f>
        <v>190</v>
      </c>
      <c r="L451" s="12">
        <f>'IMD 2016 - Entrada'!L451+'IMD 2016 - Salida'!L451</f>
        <v>16</v>
      </c>
      <c r="M451" s="12">
        <f>'IMD 2016 - Entrada'!M451+'IMD 2016 - Salida'!M451</f>
        <v>189</v>
      </c>
      <c r="N451" s="12">
        <f>'IMD 2016 - Entrada'!N451+'IMD 2016 - Salida'!N451</f>
        <v>3</v>
      </c>
      <c r="O451" s="12">
        <f>'IMD 2016 - Entrada'!O451+'IMD 2016 - Salida'!O451</f>
        <v>14</v>
      </c>
      <c r="P451" s="12">
        <f>'IMD 2016 - Entrada'!P451+'IMD 2016 - Salida'!P451</f>
        <v>3</v>
      </c>
      <c r="Q451" s="12">
        <f>'IMD 2016 - Entrada'!Q451+'IMD 2016 - Salida'!Q451</f>
        <v>71</v>
      </c>
      <c r="R451" s="12">
        <f>'IMD 2016 - Entrada'!R451+'IMD 2016 - Salida'!R451</f>
        <v>8</v>
      </c>
      <c r="S451" s="12">
        <f>'IMD 2016 - Entrada'!S451+'IMD 2016 - Salida'!S451</f>
        <v>1</v>
      </c>
      <c r="T451" s="12">
        <f>'IMD 2016 - Entrada'!T451+'IMD 2016 - Salida'!T451</f>
        <v>0</v>
      </c>
      <c r="U451" s="12">
        <f>'IMD 2016 - Entrada'!U451+'IMD 2016 - Salida'!U451</f>
        <v>0</v>
      </c>
      <c r="V451" s="12">
        <f>'IMD 2016 - Entrada'!V451+'IMD 2016 - Salida'!V451</f>
        <v>0</v>
      </c>
      <c r="W451" s="12">
        <f>'IMD 2016 - Entrada'!W451+'IMD 2016 - Salida'!W451</f>
        <v>2</v>
      </c>
      <c r="X451" s="12">
        <f>'IMD 2016 - Entrada'!X451+'IMD 2016 - Salida'!X451</f>
        <v>0</v>
      </c>
      <c r="Y451" s="12">
        <f>'IMD 2016 - Entrada'!Y451+'IMD 2016 - Salida'!Y451</f>
        <v>0</v>
      </c>
      <c r="Z451" s="12">
        <f>'IMD 2016 - Entrada'!Z451+'IMD 2016 - Salida'!Z451</f>
        <v>0</v>
      </c>
      <c r="AA451" s="12">
        <f>'IMD 2016 - Entrada'!AA451+'IMD 2016 - Salida'!AA451</f>
        <v>0</v>
      </c>
      <c r="AB451" s="12">
        <f>'IMD 2016 - Entrada'!AB451+'IMD 2016 - Salida'!AB451</f>
        <v>0</v>
      </c>
      <c r="AC451" s="10" t="str">
        <f t="shared" si="40"/>
        <v>Cajamarca</v>
      </c>
    </row>
    <row r="452" spans="2:29" s="18" customFormat="1" x14ac:dyDescent="0.15">
      <c r="B452" s="9">
        <f t="shared" si="41"/>
        <v>446</v>
      </c>
      <c r="C452" s="9" t="s">
        <v>2453</v>
      </c>
      <c r="D452" s="10" t="str">
        <f t="shared" si="45"/>
        <v>Llapa</v>
      </c>
      <c r="E452" s="10" t="str">
        <f t="shared" si="45"/>
        <v>El Empalme</v>
      </c>
      <c r="F452" s="10" t="str">
        <f t="shared" si="45"/>
        <v>San Miguel de Pallaques</v>
      </c>
      <c r="G452" s="9" t="str">
        <f t="shared" si="45"/>
        <v>CA102</v>
      </c>
      <c r="H452" s="11">
        <f t="shared" si="43"/>
        <v>157</v>
      </c>
      <c r="I452" s="12">
        <f>'IMD 2016 - Entrada'!I452+'IMD 2016 - Salida'!I452</f>
        <v>13</v>
      </c>
      <c r="J452" s="12">
        <f>'IMD 2016 - Entrada'!J452+'IMD 2016 - Salida'!J452</f>
        <v>39</v>
      </c>
      <c r="K452" s="12">
        <f>'IMD 2016 - Entrada'!K452+'IMD 2016 - Salida'!K452</f>
        <v>30</v>
      </c>
      <c r="L452" s="12">
        <f>'IMD 2016 - Entrada'!L452+'IMD 2016 - Salida'!L452</f>
        <v>4</v>
      </c>
      <c r="M452" s="12">
        <f>'IMD 2016 - Entrada'!M452+'IMD 2016 - Salida'!M452</f>
        <v>27</v>
      </c>
      <c r="N452" s="12">
        <f>'IMD 2016 - Entrada'!N452+'IMD 2016 - Salida'!N452</f>
        <v>4</v>
      </c>
      <c r="O452" s="12">
        <f>'IMD 2016 - Entrada'!O452+'IMD 2016 - Salida'!O452</f>
        <v>0</v>
      </c>
      <c r="P452" s="12">
        <f>'IMD 2016 - Entrada'!P452+'IMD 2016 - Salida'!P452</f>
        <v>0</v>
      </c>
      <c r="Q452" s="12">
        <f>'IMD 2016 - Entrada'!Q452+'IMD 2016 - Salida'!Q452</f>
        <v>38</v>
      </c>
      <c r="R452" s="12">
        <f>'IMD 2016 - Entrada'!R452+'IMD 2016 - Salida'!R452</f>
        <v>2</v>
      </c>
      <c r="S452" s="12">
        <f>'IMD 2016 - Entrada'!S452+'IMD 2016 - Salida'!S452</f>
        <v>0</v>
      </c>
      <c r="T452" s="12">
        <f>'IMD 2016 - Entrada'!T452+'IMD 2016 - Salida'!T452</f>
        <v>0</v>
      </c>
      <c r="U452" s="12">
        <f>'IMD 2016 - Entrada'!U452+'IMD 2016 - Salida'!U452</f>
        <v>0</v>
      </c>
      <c r="V452" s="12">
        <f>'IMD 2016 - Entrada'!V452+'IMD 2016 - Salida'!V452</f>
        <v>0</v>
      </c>
      <c r="W452" s="12">
        <f>'IMD 2016 - Entrada'!W452+'IMD 2016 - Salida'!W452</f>
        <v>0</v>
      </c>
      <c r="X452" s="12">
        <f>'IMD 2016 - Entrada'!X452+'IMD 2016 - Salida'!X452</f>
        <v>0</v>
      </c>
      <c r="Y452" s="12">
        <f>'IMD 2016 - Entrada'!Y452+'IMD 2016 - Salida'!Y452</f>
        <v>0</v>
      </c>
      <c r="Z452" s="12">
        <f>'IMD 2016 - Entrada'!Z452+'IMD 2016 - Salida'!Z452</f>
        <v>0</v>
      </c>
      <c r="AA452" s="12">
        <f>'IMD 2016 - Entrada'!AA452+'IMD 2016 - Salida'!AA452</f>
        <v>0</v>
      </c>
      <c r="AB452" s="12">
        <f>'IMD 2016 - Entrada'!AB452+'IMD 2016 - Salida'!AB452</f>
        <v>0</v>
      </c>
      <c r="AC452" s="10" t="str">
        <f t="shared" si="40"/>
        <v>Cajamarca</v>
      </c>
    </row>
    <row r="453" spans="2:29" s="18" customFormat="1" x14ac:dyDescent="0.15">
      <c r="B453" s="9">
        <f t="shared" si="41"/>
        <v>447</v>
      </c>
      <c r="C453" s="9" t="s">
        <v>2460</v>
      </c>
      <c r="D453" s="10" t="str">
        <f t="shared" si="45"/>
        <v>San Bernardino</v>
      </c>
      <c r="E453" s="10" t="str">
        <f t="shared" si="45"/>
        <v>Chilete</v>
      </c>
      <c r="F453" s="10" t="str">
        <f t="shared" si="45"/>
        <v>San Bernardino</v>
      </c>
      <c r="G453" s="9" t="str">
        <f t="shared" si="45"/>
        <v>PE08A</v>
      </c>
      <c r="H453" s="11">
        <f t="shared" si="43"/>
        <v>965</v>
      </c>
      <c r="I453" s="12">
        <f>'IMD 2016 - Entrada'!I453+'IMD 2016 - Salida'!I453</f>
        <v>64</v>
      </c>
      <c r="J453" s="12">
        <f>'IMD 2016 - Entrada'!J453+'IMD 2016 - Salida'!J453</f>
        <v>311</v>
      </c>
      <c r="K453" s="12">
        <f>'IMD 2016 - Entrada'!K453+'IMD 2016 - Salida'!K453</f>
        <v>127</v>
      </c>
      <c r="L453" s="12">
        <f>'IMD 2016 - Entrada'!L453+'IMD 2016 - Salida'!L453</f>
        <v>9</v>
      </c>
      <c r="M453" s="12">
        <f>'IMD 2016 - Entrada'!M453+'IMD 2016 - Salida'!M453</f>
        <v>77</v>
      </c>
      <c r="N453" s="12">
        <f>'IMD 2016 - Entrada'!N453+'IMD 2016 - Salida'!N453</f>
        <v>15</v>
      </c>
      <c r="O453" s="12">
        <f>'IMD 2016 - Entrada'!O453+'IMD 2016 - Salida'!O453</f>
        <v>3</v>
      </c>
      <c r="P453" s="12">
        <f>'IMD 2016 - Entrada'!P453+'IMD 2016 - Salida'!P453</f>
        <v>1</v>
      </c>
      <c r="Q453" s="12">
        <f>'IMD 2016 - Entrada'!Q453+'IMD 2016 - Salida'!Q453</f>
        <v>160</v>
      </c>
      <c r="R453" s="12">
        <f>'IMD 2016 - Entrada'!R453+'IMD 2016 - Salida'!R453</f>
        <v>70</v>
      </c>
      <c r="S453" s="12">
        <f>'IMD 2016 - Entrada'!S453+'IMD 2016 - Salida'!S453</f>
        <v>2</v>
      </c>
      <c r="T453" s="12">
        <f>'IMD 2016 - Entrada'!T453+'IMD 2016 - Salida'!T453</f>
        <v>1</v>
      </c>
      <c r="U453" s="12">
        <f>'IMD 2016 - Entrada'!U453+'IMD 2016 - Salida'!U453</f>
        <v>2</v>
      </c>
      <c r="V453" s="12">
        <f>'IMD 2016 - Entrada'!V453+'IMD 2016 - Salida'!V453</f>
        <v>3</v>
      </c>
      <c r="W453" s="12">
        <f>'IMD 2016 - Entrada'!W453+'IMD 2016 - Salida'!W453</f>
        <v>113</v>
      </c>
      <c r="X453" s="12">
        <f>'IMD 2016 - Entrada'!X453+'IMD 2016 - Salida'!X453</f>
        <v>1</v>
      </c>
      <c r="Y453" s="12">
        <f>'IMD 2016 - Entrada'!Y453+'IMD 2016 - Salida'!Y453</f>
        <v>0</v>
      </c>
      <c r="Z453" s="12">
        <f>'IMD 2016 - Entrada'!Z453+'IMD 2016 - Salida'!Z453</f>
        <v>1</v>
      </c>
      <c r="AA453" s="12">
        <f>'IMD 2016 - Entrada'!AA453+'IMD 2016 - Salida'!AA453</f>
        <v>5</v>
      </c>
      <c r="AB453" s="12">
        <f>'IMD 2016 - Entrada'!AB453+'IMD 2016 - Salida'!AB453</f>
        <v>0</v>
      </c>
      <c r="AC453" s="10" t="str">
        <f t="shared" si="40"/>
        <v>Cajamarca</v>
      </c>
    </row>
    <row r="454" spans="2:29" s="18" customFormat="1" x14ac:dyDescent="0.15">
      <c r="B454" s="9">
        <f t="shared" si="41"/>
        <v>448</v>
      </c>
      <c r="C454" s="9" t="s">
        <v>2465</v>
      </c>
      <c r="D454" s="10" t="str">
        <f t="shared" si="45"/>
        <v>Conga de Patiño</v>
      </c>
      <c r="E454" s="10" t="str">
        <f t="shared" si="45"/>
        <v>San Pablo</v>
      </c>
      <c r="F454" s="10" t="str">
        <f t="shared" si="45"/>
        <v>Conga de Patiño</v>
      </c>
      <c r="G454" s="9" t="str">
        <f t="shared" si="45"/>
        <v>PE08A</v>
      </c>
      <c r="H454" s="11">
        <f t="shared" si="43"/>
        <v>62</v>
      </c>
      <c r="I454" s="12">
        <f>'IMD 2016 - Entrada'!I454+'IMD 2016 - Salida'!I454</f>
        <v>2</v>
      </c>
      <c r="J454" s="12">
        <f>'IMD 2016 - Entrada'!J454+'IMD 2016 - Salida'!J454</f>
        <v>15</v>
      </c>
      <c r="K454" s="12">
        <f>'IMD 2016 - Entrada'!K454+'IMD 2016 - Salida'!K454</f>
        <v>14</v>
      </c>
      <c r="L454" s="12">
        <f>'IMD 2016 - Entrada'!L454+'IMD 2016 - Salida'!L454</f>
        <v>0</v>
      </c>
      <c r="M454" s="12">
        <f>'IMD 2016 - Entrada'!M454+'IMD 2016 - Salida'!M454</f>
        <v>10</v>
      </c>
      <c r="N454" s="12">
        <f>'IMD 2016 - Entrada'!N454+'IMD 2016 - Salida'!N454</f>
        <v>0</v>
      </c>
      <c r="O454" s="12">
        <f>'IMD 2016 - Entrada'!O454+'IMD 2016 - Salida'!O454</f>
        <v>0</v>
      </c>
      <c r="P454" s="12">
        <f>'IMD 2016 - Entrada'!P454+'IMD 2016 - Salida'!P454</f>
        <v>0</v>
      </c>
      <c r="Q454" s="12">
        <f>'IMD 2016 - Entrada'!Q454+'IMD 2016 - Salida'!Q454</f>
        <v>21</v>
      </c>
      <c r="R454" s="12">
        <f>'IMD 2016 - Entrada'!R454+'IMD 2016 - Salida'!R454</f>
        <v>0</v>
      </c>
      <c r="S454" s="12">
        <f>'IMD 2016 - Entrada'!S454+'IMD 2016 - Salida'!S454</f>
        <v>0</v>
      </c>
      <c r="T454" s="12">
        <f>'IMD 2016 - Entrada'!T454+'IMD 2016 - Salida'!T454</f>
        <v>0</v>
      </c>
      <c r="U454" s="12">
        <f>'IMD 2016 - Entrada'!U454+'IMD 2016 - Salida'!U454</f>
        <v>0</v>
      </c>
      <c r="V454" s="12">
        <f>'IMD 2016 - Entrada'!V454+'IMD 2016 - Salida'!V454</f>
        <v>0</v>
      </c>
      <c r="W454" s="12">
        <f>'IMD 2016 - Entrada'!W454+'IMD 2016 - Salida'!W454</f>
        <v>0</v>
      </c>
      <c r="X454" s="12">
        <f>'IMD 2016 - Entrada'!X454+'IMD 2016 - Salida'!X454</f>
        <v>0</v>
      </c>
      <c r="Y454" s="12">
        <f>'IMD 2016 - Entrada'!Y454+'IMD 2016 - Salida'!Y454</f>
        <v>0</v>
      </c>
      <c r="Z454" s="12">
        <f>'IMD 2016 - Entrada'!Z454+'IMD 2016 - Salida'!Z454</f>
        <v>0</v>
      </c>
      <c r="AA454" s="12">
        <f>'IMD 2016 - Entrada'!AA454+'IMD 2016 - Salida'!AA454</f>
        <v>0</v>
      </c>
      <c r="AB454" s="12">
        <f>'IMD 2016 - Entrada'!AB454+'IMD 2016 - Salida'!AB454</f>
        <v>0</v>
      </c>
      <c r="AC454" s="10" t="str">
        <f t="shared" si="40"/>
        <v>Cajamarca</v>
      </c>
    </row>
    <row r="455" spans="2:29" s="18" customFormat="1" x14ac:dyDescent="0.15">
      <c r="B455" s="9">
        <f t="shared" si="41"/>
        <v>449</v>
      </c>
      <c r="C455" s="9" t="s">
        <v>2469</v>
      </c>
      <c r="D455" s="10" t="str">
        <f t="shared" si="45"/>
        <v>Porcón</v>
      </c>
      <c r="E455" s="10" t="str">
        <f t="shared" si="45"/>
        <v>Cajamarca</v>
      </c>
      <c r="F455" s="10" t="str">
        <f t="shared" si="45"/>
        <v>Porcón</v>
      </c>
      <c r="G455" s="9" t="str">
        <f t="shared" si="45"/>
        <v>PE03N</v>
      </c>
      <c r="H455" s="11">
        <f t="shared" si="43"/>
        <v>2869</v>
      </c>
      <c r="I455" s="12">
        <f>'IMD 2016 - Entrada'!I455+'IMD 2016 - Salida'!I455</f>
        <v>340</v>
      </c>
      <c r="J455" s="12">
        <f>'IMD 2016 - Entrada'!J455+'IMD 2016 - Salida'!J455</f>
        <v>343</v>
      </c>
      <c r="K455" s="12">
        <f>'IMD 2016 - Entrada'!K455+'IMD 2016 - Salida'!K455</f>
        <v>768</v>
      </c>
      <c r="L455" s="12">
        <f>'IMD 2016 - Entrada'!L455+'IMD 2016 - Salida'!L455</f>
        <v>134</v>
      </c>
      <c r="M455" s="12">
        <f>'IMD 2016 - Entrada'!M455+'IMD 2016 - Salida'!M455</f>
        <v>628</v>
      </c>
      <c r="N455" s="12">
        <f>'IMD 2016 - Entrada'!N455+'IMD 2016 - Salida'!N455</f>
        <v>117</v>
      </c>
      <c r="O455" s="12">
        <f>'IMD 2016 - Entrada'!O455+'IMD 2016 - Salida'!O455</f>
        <v>148</v>
      </c>
      <c r="P455" s="12">
        <f>'IMD 2016 - Entrada'!P455+'IMD 2016 - Salida'!P455</f>
        <v>3</v>
      </c>
      <c r="Q455" s="12">
        <f>'IMD 2016 - Entrada'!Q455+'IMD 2016 - Salida'!Q455</f>
        <v>235</v>
      </c>
      <c r="R455" s="12">
        <f>'IMD 2016 - Entrada'!R455+'IMD 2016 - Salida'!R455</f>
        <v>76</v>
      </c>
      <c r="S455" s="12">
        <f>'IMD 2016 - Entrada'!S455+'IMD 2016 - Salida'!S455</f>
        <v>5</v>
      </c>
      <c r="T455" s="12">
        <f>'IMD 2016 - Entrada'!T455+'IMD 2016 - Salida'!T455</f>
        <v>0</v>
      </c>
      <c r="U455" s="12">
        <f>'IMD 2016 - Entrada'!U455+'IMD 2016 - Salida'!U455</f>
        <v>4</v>
      </c>
      <c r="V455" s="12">
        <f>'IMD 2016 - Entrada'!V455+'IMD 2016 - Salida'!V455</f>
        <v>0</v>
      </c>
      <c r="W455" s="12">
        <f>'IMD 2016 - Entrada'!W455+'IMD 2016 - Salida'!W455</f>
        <v>65</v>
      </c>
      <c r="X455" s="12">
        <f>'IMD 2016 - Entrada'!X455+'IMD 2016 - Salida'!X455</f>
        <v>2</v>
      </c>
      <c r="Y455" s="12">
        <f>'IMD 2016 - Entrada'!Y455+'IMD 2016 - Salida'!Y455</f>
        <v>0</v>
      </c>
      <c r="Z455" s="12">
        <f>'IMD 2016 - Entrada'!Z455+'IMD 2016 - Salida'!Z455</f>
        <v>1</v>
      </c>
      <c r="AA455" s="12">
        <f>'IMD 2016 - Entrada'!AA455+'IMD 2016 - Salida'!AA455</f>
        <v>0</v>
      </c>
      <c r="AB455" s="12">
        <f>'IMD 2016 - Entrada'!AB455+'IMD 2016 - Salida'!AB455</f>
        <v>0</v>
      </c>
      <c r="AC455" s="10" t="str">
        <f t="shared" ref="AC455:AC518" si="46">VLOOKUP($C455,Estaciones_2016,AC$586,0)</f>
        <v>Cajamarca</v>
      </c>
    </row>
    <row r="456" spans="2:29" s="18" customFormat="1" x14ac:dyDescent="0.15">
      <c r="B456" s="9">
        <f t="shared" si="41"/>
        <v>450</v>
      </c>
      <c r="C456" s="9" t="s">
        <v>2473</v>
      </c>
      <c r="D456" s="10" t="str">
        <f t="shared" si="45"/>
        <v>Pariamarca</v>
      </c>
      <c r="E456" s="10" t="str">
        <f t="shared" si="45"/>
        <v>San Juan</v>
      </c>
      <c r="F456" s="10" t="str">
        <f t="shared" si="45"/>
        <v>Entrada Cajamarca (PE-03N/PE-008)</v>
      </c>
      <c r="G456" s="9" t="str">
        <f t="shared" si="45"/>
        <v>PE008</v>
      </c>
      <c r="H456" s="11">
        <f t="shared" si="43"/>
        <v>1632</v>
      </c>
      <c r="I456" s="12">
        <f>'IMD 2016 - Entrada'!I456+'IMD 2016 - Salida'!I456</f>
        <v>313</v>
      </c>
      <c r="J456" s="12">
        <f>'IMD 2016 - Entrada'!J456+'IMD 2016 - Salida'!J456</f>
        <v>238</v>
      </c>
      <c r="K456" s="12">
        <f>'IMD 2016 - Entrada'!K456+'IMD 2016 - Salida'!K456</f>
        <v>298</v>
      </c>
      <c r="L456" s="12">
        <f>'IMD 2016 - Entrada'!L456+'IMD 2016 - Salida'!L456</f>
        <v>7</v>
      </c>
      <c r="M456" s="12">
        <f>'IMD 2016 - Entrada'!M456+'IMD 2016 - Salida'!M456</f>
        <v>123</v>
      </c>
      <c r="N456" s="12">
        <f>'IMD 2016 - Entrada'!N456+'IMD 2016 - Salida'!N456</f>
        <v>2</v>
      </c>
      <c r="O456" s="12">
        <f>'IMD 2016 - Entrada'!O456+'IMD 2016 - Salida'!O456</f>
        <v>31</v>
      </c>
      <c r="P456" s="12">
        <f>'IMD 2016 - Entrada'!P456+'IMD 2016 - Salida'!P456</f>
        <v>103</v>
      </c>
      <c r="Q456" s="12">
        <f>'IMD 2016 - Entrada'!Q456+'IMD 2016 - Salida'!Q456</f>
        <v>181</v>
      </c>
      <c r="R456" s="12">
        <f>'IMD 2016 - Entrada'!R456+'IMD 2016 - Salida'!R456</f>
        <v>142</v>
      </c>
      <c r="S456" s="12">
        <f>'IMD 2016 - Entrada'!S456+'IMD 2016 - Salida'!S456</f>
        <v>10</v>
      </c>
      <c r="T456" s="12">
        <f>'IMD 2016 - Entrada'!T456+'IMD 2016 - Salida'!T456</f>
        <v>5</v>
      </c>
      <c r="U456" s="12">
        <f>'IMD 2016 - Entrada'!U456+'IMD 2016 - Salida'!U456</f>
        <v>5</v>
      </c>
      <c r="V456" s="12">
        <f>'IMD 2016 - Entrada'!V456+'IMD 2016 - Salida'!V456</f>
        <v>7</v>
      </c>
      <c r="W456" s="12">
        <f>'IMD 2016 - Entrada'!W456+'IMD 2016 - Salida'!W456</f>
        <v>146</v>
      </c>
      <c r="X456" s="12">
        <f>'IMD 2016 - Entrada'!X456+'IMD 2016 - Salida'!X456</f>
        <v>2</v>
      </c>
      <c r="Y456" s="12">
        <f>'IMD 2016 - Entrada'!Y456+'IMD 2016 - Salida'!Y456</f>
        <v>2</v>
      </c>
      <c r="Z456" s="12">
        <f>'IMD 2016 - Entrada'!Z456+'IMD 2016 - Salida'!Z456</f>
        <v>6</v>
      </c>
      <c r="AA456" s="12">
        <f>'IMD 2016 - Entrada'!AA456+'IMD 2016 - Salida'!AA456</f>
        <v>11</v>
      </c>
      <c r="AB456" s="12">
        <f>'IMD 2016 - Entrada'!AB456+'IMD 2016 - Salida'!AB456</f>
        <v>0</v>
      </c>
      <c r="AC456" s="10" t="str">
        <f t="shared" si="46"/>
        <v>Cajamarca</v>
      </c>
    </row>
    <row r="457" spans="2:29" s="18" customFormat="1" x14ac:dyDescent="0.15">
      <c r="B457" s="9">
        <f t="shared" ref="B457:B520" si="47">B456+1</f>
        <v>451</v>
      </c>
      <c r="C457" s="9" t="s">
        <v>2478</v>
      </c>
      <c r="D457" s="10" t="str">
        <f t="shared" si="45"/>
        <v>Santa Cruz de Toledo</v>
      </c>
      <c r="E457" s="10" t="str">
        <f t="shared" si="45"/>
        <v>Contumazá</v>
      </c>
      <c r="F457" s="10" t="str">
        <f t="shared" si="45"/>
        <v>Chilete</v>
      </c>
      <c r="G457" s="9" t="str">
        <f t="shared" si="45"/>
        <v>PE1NF</v>
      </c>
      <c r="H457" s="11">
        <f t="shared" si="43"/>
        <v>96</v>
      </c>
      <c r="I457" s="12">
        <f>'IMD 2016 - Entrada'!I457+'IMD 2016 - Salida'!I457</f>
        <v>12</v>
      </c>
      <c r="J457" s="12">
        <f>'IMD 2016 - Entrada'!J457+'IMD 2016 - Salida'!J457</f>
        <v>29</v>
      </c>
      <c r="K457" s="12">
        <f>'IMD 2016 - Entrada'!K457+'IMD 2016 - Salida'!K457</f>
        <v>24</v>
      </c>
      <c r="L457" s="12">
        <f>'IMD 2016 - Entrada'!L457+'IMD 2016 - Salida'!L457</f>
        <v>1</v>
      </c>
      <c r="M457" s="12">
        <f>'IMD 2016 - Entrada'!M457+'IMD 2016 - Salida'!M457</f>
        <v>13</v>
      </c>
      <c r="N457" s="12">
        <f>'IMD 2016 - Entrada'!N457+'IMD 2016 - Salida'!N457</f>
        <v>0</v>
      </c>
      <c r="O457" s="12">
        <f>'IMD 2016 - Entrada'!O457+'IMD 2016 - Salida'!O457</f>
        <v>0</v>
      </c>
      <c r="P457" s="12">
        <f>'IMD 2016 - Entrada'!P457+'IMD 2016 - Salida'!P457</f>
        <v>0</v>
      </c>
      <c r="Q457" s="12">
        <f>'IMD 2016 - Entrada'!Q457+'IMD 2016 - Salida'!Q457</f>
        <v>15</v>
      </c>
      <c r="R457" s="12">
        <f>'IMD 2016 - Entrada'!R457+'IMD 2016 - Salida'!R457</f>
        <v>2</v>
      </c>
      <c r="S457" s="12">
        <f>'IMD 2016 - Entrada'!S457+'IMD 2016 - Salida'!S457</f>
        <v>0</v>
      </c>
      <c r="T457" s="12">
        <f>'IMD 2016 - Entrada'!T457+'IMD 2016 - Salida'!T457</f>
        <v>0</v>
      </c>
      <c r="U457" s="12">
        <f>'IMD 2016 - Entrada'!U457+'IMD 2016 - Salida'!U457</f>
        <v>0</v>
      </c>
      <c r="V457" s="12">
        <f>'IMD 2016 - Entrada'!V457+'IMD 2016 - Salida'!V457</f>
        <v>0</v>
      </c>
      <c r="W457" s="12">
        <f>'IMD 2016 - Entrada'!W457+'IMD 2016 - Salida'!W457</f>
        <v>0</v>
      </c>
      <c r="X457" s="12">
        <f>'IMD 2016 - Entrada'!X457+'IMD 2016 - Salida'!X457</f>
        <v>0</v>
      </c>
      <c r="Y457" s="12">
        <f>'IMD 2016 - Entrada'!Y457+'IMD 2016 - Salida'!Y457</f>
        <v>0</v>
      </c>
      <c r="Z457" s="12">
        <f>'IMD 2016 - Entrada'!Z457+'IMD 2016 - Salida'!Z457</f>
        <v>0</v>
      </c>
      <c r="AA457" s="12">
        <f>'IMD 2016 - Entrada'!AA457+'IMD 2016 - Salida'!AA457</f>
        <v>0</v>
      </c>
      <c r="AB457" s="12">
        <f>'IMD 2016 - Entrada'!AB457+'IMD 2016 - Salida'!AB457</f>
        <v>0</v>
      </c>
      <c r="AC457" s="10" t="str">
        <f t="shared" si="46"/>
        <v>Cajamarca</v>
      </c>
    </row>
    <row r="458" spans="2:29" s="18" customFormat="1" x14ac:dyDescent="0.15">
      <c r="B458" s="9">
        <f t="shared" si="47"/>
        <v>452</v>
      </c>
      <c r="C458" s="9" t="s">
        <v>2483</v>
      </c>
      <c r="D458" s="10" t="str">
        <f t="shared" si="45"/>
        <v>Encañada</v>
      </c>
      <c r="E458" s="10" t="str">
        <f t="shared" si="45"/>
        <v>Dv. Baños del Inca</v>
      </c>
      <c r="F458" s="10" t="str">
        <f t="shared" si="45"/>
        <v>La Encañada</v>
      </c>
      <c r="G458" s="9" t="str">
        <f t="shared" si="45"/>
        <v>PE08B</v>
      </c>
      <c r="H458" s="11">
        <f t="shared" si="43"/>
        <v>1143</v>
      </c>
      <c r="I458" s="12">
        <f>'IMD 2016 - Entrada'!I458+'IMD 2016 - Salida'!I458</f>
        <v>229</v>
      </c>
      <c r="J458" s="12">
        <f>'IMD 2016 - Entrada'!J458+'IMD 2016 - Salida'!J458</f>
        <v>115</v>
      </c>
      <c r="K458" s="12">
        <f>'IMD 2016 - Entrada'!K458+'IMD 2016 - Salida'!K458</f>
        <v>291</v>
      </c>
      <c r="L458" s="12">
        <f>'IMD 2016 - Entrada'!L458+'IMD 2016 - Salida'!L458</f>
        <v>62</v>
      </c>
      <c r="M458" s="12">
        <f>'IMD 2016 - Entrada'!M458+'IMD 2016 - Salida'!M458</f>
        <v>274</v>
      </c>
      <c r="N458" s="12">
        <f>'IMD 2016 - Entrada'!N458+'IMD 2016 - Salida'!N458</f>
        <v>2</v>
      </c>
      <c r="O458" s="12">
        <f>'IMD 2016 - Entrada'!O458+'IMD 2016 - Salida'!O458</f>
        <v>10</v>
      </c>
      <c r="P458" s="12">
        <f>'IMD 2016 - Entrada'!P458+'IMD 2016 - Salida'!P458</f>
        <v>4</v>
      </c>
      <c r="Q458" s="12">
        <f>'IMD 2016 - Entrada'!Q458+'IMD 2016 - Salida'!Q458</f>
        <v>125</v>
      </c>
      <c r="R458" s="12">
        <f>'IMD 2016 - Entrada'!R458+'IMD 2016 - Salida'!R458</f>
        <v>17</v>
      </c>
      <c r="S458" s="12">
        <f>'IMD 2016 - Entrada'!S458+'IMD 2016 - Salida'!S458</f>
        <v>2</v>
      </c>
      <c r="T458" s="12">
        <f>'IMD 2016 - Entrada'!T458+'IMD 2016 - Salida'!T458</f>
        <v>2</v>
      </c>
      <c r="U458" s="12">
        <f>'IMD 2016 - Entrada'!U458+'IMD 2016 - Salida'!U458</f>
        <v>2</v>
      </c>
      <c r="V458" s="12">
        <f>'IMD 2016 - Entrada'!V458+'IMD 2016 - Salida'!V458</f>
        <v>2</v>
      </c>
      <c r="W458" s="12">
        <f>'IMD 2016 - Entrada'!W458+'IMD 2016 - Salida'!W458</f>
        <v>5</v>
      </c>
      <c r="X458" s="12">
        <f>'IMD 2016 - Entrada'!X458+'IMD 2016 - Salida'!X458</f>
        <v>1</v>
      </c>
      <c r="Y458" s="12">
        <f>'IMD 2016 - Entrada'!Y458+'IMD 2016 - Salida'!Y458</f>
        <v>0</v>
      </c>
      <c r="Z458" s="12">
        <f>'IMD 2016 - Entrada'!Z458+'IMD 2016 - Salida'!Z458</f>
        <v>0</v>
      </c>
      <c r="AA458" s="12">
        <f>'IMD 2016 - Entrada'!AA458+'IMD 2016 - Salida'!AA458</f>
        <v>0</v>
      </c>
      <c r="AB458" s="12">
        <f>'IMD 2016 - Entrada'!AB458+'IMD 2016 - Salida'!AB458</f>
        <v>0</v>
      </c>
      <c r="AC458" s="10" t="str">
        <f t="shared" si="46"/>
        <v>Cajamarca</v>
      </c>
    </row>
    <row r="459" spans="2:29" s="18" customFormat="1" x14ac:dyDescent="0.15">
      <c r="B459" s="9">
        <f t="shared" si="47"/>
        <v>453</v>
      </c>
      <c r="C459" s="9" t="s">
        <v>2489</v>
      </c>
      <c r="D459" s="10" t="str">
        <f t="shared" si="45"/>
        <v>Celendin</v>
      </c>
      <c r="E459" s="10" t="str">
        <f t="shared" si="45"/>
        <v>La Encañada</v>
      </c>
      <c r="F459" s="10" t="str">
        <f t="shared" si="45"/>
        <v>Celendín</v>
      </c>
      <c r="G459" s="9" t="str">
        <f t="shared" si="45"/>
        <v>PE08B</v>
      </c>
      <c r="H459" s="11">
        <f t="shared" si="43"/>
        <v>1330</v>
      </c>
      <c r="I459" s="12">
        <f>'IMD 2016 - Entrada'!I459+'IMD 2016 - Salida'!I459</f>
        <v>305</v>
      </c>
      <c r="J459" s="12">
        <f>'IMD 2016 - Entrada'!J459+'IMD 2016 - Salida'!J459</f>
        <v>327</v>
      </c>
      <c r="K459" s="12">
        <f>'IMD 2016 - Entrada'!K459+'IMD 2016 - Salida'!K459</f>
        <v>296</v>
      </c>
      <c r="L459" s="12">
        <f>'IMD 2016 - Entrada'!L459+'IMD 2016 - Salida'!L459</f>
        <v>81</v>
      </c>
      <c r="M459" s="12">
        <f>'IMD 2016 - Entrada'!M459+'IMD 2016 - Salida'!M459</f>
        <v>146</v>
      </c>
      <c r="N459" s="12">
        <f>'IMD 2016 - Entrada'!N459+'IMD 2016 - Salida'!N459</f>
        <v>0</v>
      </c>
      <c r="O459" s="12">
        <f>'IMD 2016 - Entrada'!O459+'IMD 2016 - Salida'!O459</f>
        <v>10</v>
      </c>
      <c r="P459" s="12">
        <f>'IMD 2016 - Entrada'!P459+'IMD 2016 - Salida'!P459</f>
        <v>4</v>
      </c>
      <c r="Q459" s="12">
        <f>'IMD 2016 - Entrada'!Q459+'IMD 2016 - Salida'!Q459</f>
        <v>122</v>
      </c>
      <c r="R459" s="12">
        <f>'IMD 2016 - Entrada'!R459+'IMD 2016 - Salida'!R459</f>
        <v>27</v>
      </c>
      <c r="S459" s="12">
        <f>'IMD 2016 - Entrada'!S459+'IMD 2016 - Salida'!S459</f>
        <v>1</v>
      </c>
      <c r="T459" s="12">
        <f>'IMD 2016 - Entrada'!T459+'IMD 2016 - Salida'!T459</f>
        <v>0</v>
      </c>
      <c r="U459" s="12">
        <f>'IMD 2016 - Entrada'!U459+'IMD 2016 - Salida'!U459</f>
        <v>2</v>
      </c>
      <c r="V459" s="12">
        <f>'IMD 2016 - Entrada'!V459+'IMD 2016 - Salida'!V459</f>
        <v>2</v>
      </c>
      <c r="W459" s="12">
        <f>'IMD 2016 - Entrada'!W459+'IMD 2016 - Salida'!W459</f>
        <v>7</v>
      </c>
      <c r="X459" s="12">
        <f>'IMD 2016 - Entrada'!X459+'IMD 2016 - Salida'!X459</f>
        <v>0</v>
      </c>
      <c r="Y459" s="12">
        <f>'IMD 2016 - Entrada'!Y459+'IMD 2016 - Salida'!Y459</f>
        <v>0</v>
      </c>
      <c r="Z459" s="12">
        <f>'IMD 2016 - Entrada'!Z459+'IMD 2016 - Salida'!Z459</f>
        <v>0</v>
      </c>
      <c r="AA459" s="12">
        <f>'IMD 2016 - Entrada'!AA459+'IMD 2016 - Salida'!AA459</f>
        <v>0</v>
      </c>
      <c r="AB459" s="12">
        <f>'IMD 2016 - Entrada'!AB459+'IMD 2016 - Salida'!AB459</f>
        <v>0</v>
      </c>
      <c r="AC459" s="10" t="str">
        <f t="shared" si="46"/>
        <v>Cajamarca</v>
      </c>
    </row>
    <row r="460" spans="2:29" s="18" customFormat="1" x14ac:dyDescent="0.15">
      <c r="B460" s="9">
        <f t="shared" si="47"/>
        <v>454</v>
      </c>
      <c r="C460" s="9" t="s">
        <v>2493</v>
      </c>
      <c r="D460" s="10" t="str">
        <f t="shared" si="45"/>
        <v>Llacanora</v>
      </c>
      <c r="E460" s="10" t="str">
        <f t="shared" si="45"/>
        <v>Namora</v>
      </c>
      <c r="F460" s="10" t="str">
        <f t="shared" si="45"/>
        <v>Llacanora</v>
      </c>
      <c r="G460" s="9" t="str">
        <f t="shared" si="45"/>
        <v>PE03N</v>
      </c>
      <c r="H460" s="11">
        <f t="shared" si="43"/>
        <v>1956</v>
      </c>
      <c r="I460" s="12">
        <f>'IMD 2016 - Entrada'!I460+'IMD 2016 - Salida'!I460</f>
        <v>235</v>
      </c>
      <c r="J460" s="12">
        <f>'IMD 2016 - Entrada'!J460+'IMD 2016 - Salida'!J460</f>
        <v>348</v>
      </c>
      <c r="K460" s="12">
        <f>'IMD 2016 - Entrada'!K460+'IMD 2016 - Salida'!K460</f>
        <v>375</v>
      </c>
      <c r="L460" s="12">
        <f>'IMD 2016 - Entrada'!L460+'IMD 2016 - Salida'!L460</f>
        <v>78</v>
      </c>
      <c r="M460" s="12">
        <f>'IMD 2016 - Entrada'!M460+'IMD 2016 - Salida'!M460</f>
        <v>360</v>
      </c>
      <c r="N460" s="12">
        <f>'IMD 2016 - Entrada'!N460+'IMD 2016 - Salida'!N460</f>
        <v>38</v>
      </c>
      <c r="O460" s="12">
        <f>'IMD 2016 - Entrada'!O460+'IMD 2016 - Salida'!O460</f>
        <v>49</v>
      </c>
      <c r="P460" s="12">
        <f>'IMD 2016 - Entrada'!P460+'IMD 2016 - Salida'!P460</f>
        <v>40</v>
      </c>
      <c r="Q460" s="12">
        <f>'IMD 2016 - Entrada'!Q460+'IMD 2016 - Salida'!Q460</f>
        <v>175</v>
      </c>
      <c r="R460" s="12">
        <f>'IMD 2016 - Entrada'!R460+'IMD 2016 - Salida'!R460</f>
        <v>111</v>
      </c>
      <c r="S460" s="12">
        <f>'IMD 2016 - Entrada'!S460+'IMD 2016 - Salida'!S460</f>
        <v>25</v>
      </c>
      <c r="T460" s="12">
        <f>'IMD 2016 - Entrada'!T460+'IMD 2016 - Salida'!T460</f>
        <v>15</v>
      </c>
      <c r="U460" s="12">
        <f>'IMD 2016 - Entrada'!U460+'IMD 2016 - Salida'!U460</f>
        <v>10</v>
      </c>
      <c r="V460" s="12">
        <f>'IMD 2016 - Entrada'!V460+'IMD 2016 - Salida'!V460</f>
        <v>12</v>
      </c>
      <c r="W460" s="12">
        <f>'IMD 2016 - Entrada'!W460+'IMD 2016 - Salida'!W460</f>
        <v>16</v>
      </c>
      <c r="X460" s="12">
        <f>'IMD 2016 - Entrada'!X460+'IMD 2016 - Salida'!X460</f>
        <v>11</v>
      </c>
      <c r="Y460" s="12">
        <f>'IMD 2016 - Entrada'!Y460+'IMD 2016 - Salida'!Y460</f>
        <v>6</v>
      </c>
      <c r="Z460" s="12">
        <f>'IMD 2016 - Entrada'!Z460+'IMD 2016 - Salida'!Z460</f>
        <v>14</v>
      </c>
      <c r="AA460" s="12">
        <f>'IMD 2016 - Entrada'!AA460+'IMD 2016 - Salida'!AA460</f>
        <v>38</v>
      </c>
      <c r="AB460" s="12">
        <f>'IMD 2016 - Entrada'!AB460+'IMD 2016 - Salida'!AB460</f>
        <v>0</v>
      </c>
      <c r="AC460" s="10" t="str">
        <f t="shared" si="46"/>
        <v>Cajamarca</v>
      </c>
    </row>
    <row r="461" spans="2:29" s="18" customFormat="1" x14ac:dyDescent="0.15">
      <c r="B461" s="9">
        <f t="shared" si="47"/>
        <v>455</v>
      </c>
      <c r="C461" s="9" t="s">
        <v>2498</v>
      </c>
      <c r="D461" s="10" t="str">
        <f t="shared" si="45"/>
        <v>El Milagro</v>
      </c>
      <c r="E461" s="10" t="str">
        <f t="shared" si="45"/>
        <v>El Reposo</v>
      </c>
      <c r="F461" s="10" t="str">
        <f t="shared" si="45"/>
        <v>Dv. Bagua Chica</v>
      </c>
      <c r="G461" s="9" t="str">
        <f t="shared" si="45"/>
        <v>PE5NC</v>
      </c>
      <c r="H461" s="11">
        <f t="shared" si="43"/>
        <v>935</v>
      </c>
      <c r="I461" s="12">
        <f>'IMD 2016 - Entrada'!I461+'IMD 2016 - Salida'!I461</f>
        <v>114</v>
      </c>
      <c r="J461" s="12">
        <f>'IMD 2016 - Entrada'!J461+'IMD 2016 - Salida'!J461</f>
        <v>202</v>
      </c>
      <c r="K461" s="12">
        <f>'IMD 2016 - Entrada'!K461+'IMD 2016 - Salida'!K461</f>
        <v>231</v>
      </c>
      <c r="L461" s="12">
        <f>'IMD 2016 - Entrada'!L461+'IMD 2016 - Salida'!L461</f>
        <v>43</v>
      </c>
      <c r="M461" s="12">
        <f>'IMD 2016 - Entrada'!M461+'IMD 2016 - Salida'!M461</f>
        <v>111</v>
      </c>
      <c r="N461" s="12">
        <f>'IMD 2016 - Entrada'!N461+'IMD 2016 - Salida'!N461</f>
        <v>3</v>
      </c>
      <c r="O461" s="12">
        <f>'IMD 2016 - Entrada'!O461+'IMD 2016 - Salida'!O461</f>
        <v>5</v>
      </c>
      <c r="P461" s="12">
        <f>'IMD 2016 - Entrada'!P461+'IMD 2016 - Salida'!P461</f>
        <v>20</v>
      </c>
      <c r="Q461" s="12">
        <f>'IMD 2016 - Entrada'!Q461+'IMD 2016 - Salida'!Q461</f>
        <v>104</v>
      </c>
      <c r="R461" s="12">
        <f>'IMD 2016 - Entrada'!R461+'IMD 2016 - Salida'!R461</f>
        <v>39</v>
      </c>
      <c r="S461" s="12">
        <f>'IMD 2016 - Entrada'!S461+'IMD 2016 - Salida'!S461</f>
        <v>23</v>
      </c>
      <c r="T461" s="12">
        <f>'IMD 2016 - Entrada'!T461+'IMD 2016 - Salida'!T461</f>
        <v>3</v>
      </c>
      <c r="U461" s="12">
        <f>'IMD 2016 - Entrada'!U461+'IMD 2016 - Salida'!U461</f>
        <v>6</v>
      </c>
      <c r="V461" s="12">
        <f>'IMD 2016 - Entrada'!V461+'IMD 2016 - Salida'!V461</f>
        <v>3</v>
      </c>
      <c r="W461" s="12">
        <f>'IMD 2016 - Entrada'!W461+'IMD 2016 - Salida'!W461</f>
        <v>15</v>
      </c>
      <c r="X461" s="12">
        <f>'IMD 2016 - Entrada'!X461+'IMD 2016 - Salida'!X461</f>
        <v>1</v>
      </c>
      <c r="Y461" s="12">
        <f>'IMD 2016 - Entrada'!Y461+'IMD 2016 - Salida'!Y461</f>
        <v>3</v>
      </c>
      <c r="Z461" s="12">
        <f>'IMD 2016 - Entrada'!Z461+'IMD 2016 - Salida'!Z461</f>
        <v>2</v>
      </c>
      <c r="AA461" s="12">
        <f>'IMD 2016 - Entrada'!AA461+'IMD 2016 - Salida'!AA461</f>
        <v>7</v>
      </c>
      <c r="AB461" s="12">
        <f>'IMD 2016 - Entrada'!AB461+'IMD 2016 - Salida'!AB461</f>
        <v>0</v>
      </c>
      <c r="AC461" s="10" t="str">
        <f t="shared" si="46"/>
        <v>Amazonas</v>
      </c>
    </row>
    <row r="462" spans="2:29" s="18" customFormat="1" x14ac:dyDescent="0.15">
      <c r="B462" s="9">
        <f t="shared" si="47"/>
        <v>456</v>
      </c>
      <c r="C462" s="9" t="s">
        <v>2503</v>
      </c>
      <c r="D462" s="10" t="str">
        <f t="shared" si="45"/>
        <v>Nuevo Siasme</v>
      </c>
      <c r="E462" s="10" t="str">
        <f t="shared" si="45"/>
        <v>Puente Nieva</v>
      </c>
      <c r="F462" s="10" t="str">
        <f t="shared" si="45"/>
        <v>Nuevo Siasme</v>
      </c>
      <c r="G462" s="9" t="str">
        <f t="shared" si="45"/>
        <v>PE5NC</v>
      </c>
      <c r="H462" s="11">
        <f t="shared" si="43"/>
        <v>69</v>
      </c>
      <c r="I462" s="12">
        <f>'IMD 2016 - Entrada'!I462+'IMD 2016 - Salida'!I462</f>
        <v>3</v>
      </c>
      <c r="J462" s="12">
        <f>'IMD 2016 - Entrada'!J462+'IMD 2016 - Salida'!J462</f>
        <v>8</v>
      </c>
      <c r="K462" s="12">
        <f>'IMD 2016 - Entrada'!K462+'IMD 2016 - Salida'!K462</f>
        <v>31</v>
      </c>
      <c r="L462" s="12">
        <f>'IMD 2016 - Entrada'!L462+'IMD 2016 - Salida'!L462</f>
        <v>3</v>
      </c>
      <c r="M462" s="12">
        <f>'IMD 2016 - Entrada'!M462+'IMD 2016 - Salida'!M462</f>
        <v>6</v>
      </c>
      <c r="N462" s="12">
        <f>'IMD 2016 - Entrada'!N462+'IMD 2016 - Salida'!N462</f>
        <v>0</v>
      </c>
      <c r="O462" s="12">
        <f>'IMD 2016 - Entrada'!O462+'IMD 2016 - Salida'!O462</f>
        <v>0</v>
      </c>
      <c r="P462" s="12">
        <f>'IMD 2016 - Entrada'!P462+'IMD 2016 - Salida'!P462</f>
        <v>0</v>
      </c>
      <c r="Q462" s="12">
        <f>'IMD 2016 - Entrada'!Q462+'IMD 2016 - Salida'!Q462</f>
        <v>10</v>
      </c>
      <c r="R462" s="12">
        <f>'IMD 2016 - Entrada'!R462+'IMD 2016 - Salida'!R462</f>
        <v>3</v>
      </c>
      <c r="S462" s="12">
        <f>'IMD 2016 - Entrada'!S462+'IMD 2016 - Salida'!S462</f>
        <v>2</v>
      </c>
      <c r="T462" s="12">
        <f>'IMD 2016 - Entrada'!T462+'IMD 2016 - Salida'!T462</f>
        <v>0</v>
      </c>
      <c r="U462" s="12">
        <f>'IMD 2016 - Entrada'!U462+'IMD 2016 - Salida'!U462</f>
        <v>0</v>
      </c>
      <c r="V462" s="12">
        <f>'IMD 2016 - Entrada'!V462+'IMD 2016 - Salida'!V462</f>
        <v>0</v>
      </c>
      <c r="W462" s="12">
        <f>'IMD 2016 - Entrada'!W462+'IMD 2016 - Salida'!W462</f>
        <v>2</v>
      </c>
      <c r="X462" s="12">
        <f>'IMD 2016 - Entrada'!X462+'IMD 2016 - Salida'!X462</f>
        <v>0</v>
      </c>
      <c r="Y462" s="12">
        <f>'IMD 2016 - Entrada'!Y462+'IMD 2016 - Salida'!Y462</f>
        <v>0</v>
      </c>
      <c r="Z462" s="12">
        <f>'IMD 2016 - Entrada'!Z462+'IMD 2016 - Salida'!Z462</f>
        <v>0</v>
      </c>
      <c r="AA462" s="12">
        <f>'IMD 2016 - Entrada'!AA462+'IMD 2016 - Salida'!AA462</f>
        <v>1</v>
      </c>
      <c r="AB462" s="12">
        <f>'IMD 2016 - Entrada'!AB462+'IMD 2016 - Salida'!AB462</f>
        <v>0</v>
      </c>
      <c r="AC462" s="10" t="str">
        <f t="shared" si="46"/>
        <v>Amazonas</v>
      </c>
    </row>
    <row r="463" spans="2:29" s="18" customFormat="1" x14ac:dyDescent="0.15">
      <c r="B463" s="9">
        <f t="shared" si="47"/>
        <v>457</v>
      </c>
      <c r="C463" s="9" t="s">
        <v>2508</v>
      </c>
      <c r="D463" s="10" t="str">
        <f t="shared" si="45"/>
        <v>El Reposo</v>
      </c>
      <c r="E463" s="10" t="str">
        <f t="shared" si="45"/>
        <v>Quebrada Honda</v>
      </c>
      <c r="F463" s="10" t="str">
        <f t="shared" si="45"/>
        <v>El Reposo (Emp. PE-5NC)</v>
      </c>
      <c r="G463" s="9" t="str">
        <f t="shared" si="45"/>
        <v>PE05N</v>
      </c>
      <c r="H463" s="11">
        <f t="shared" si="43"/>
        <v>1640</v>
      </c>
      <c r="I463" s="12">
        <f>'IMD 2016 - Entrada'!I463+'IMD 2016 - Salida'!I463</f>
        <v>252</v>
      </c>
      <c r="J463" s="12">
        <f>'IMD 2016 - Entrada'!J463+'IMD 2016 - Salida'!J463</f>
        <v>157</v>
      </c>
      <c r="K463" s="12">
        <f>'IMD 2016 - Entrada'!K463+'IMD 2016 - Salida'!K463</f>
        <v>313</v>
      </c>
      <c r="L463" s="12">
        <f>'IMD 2016 - Entrada'!L463+'IMD 2016 - Salida'!L463</f>
        <v>18</v>
      </c>
      <c r="M463" s="12">
        <f>'IMD 2016 - Entrada'!M463+'IMD 2016 - Salida'!M463</f>
        <v>318</v>
      </c>
      <c r="N463" s="12">
        <f>'IMD 2016 - Entrada'!N463+'IMD 2016 - Salida'!N463</f>
        <v>5</v>
      </c>
      <c r="O463" s="12">
        <f>'IMD 2016 - Entrada'!O463+'IMD 2016 - Salida'!O463</f>
        <v>21</v>
      </c>
      <c r="P463" s="12">
        <f>'IMD 2016 - Entrada'!P463+'IMD 2016 - Salida'!P463</f>
        <v>102</v>
      </c>
      <c r="Q463" s="12">
        <f>'IMD 2016 - Entrada'!Q463+'IMD 2016 - Salida'!Q463</f>
        <v>178</v>
      </c>
      <c r="R463" s="12">
        <f>'IMD 2016 - Entrada'!R463+'IMD 2016 - Salida'!R463</f>
        <v>78</v>
      </c>
      <c r="S463" s="12">
        <f>'IMD 2016 - Entrada'!S463+'IMD 2016 - Salida'!S463</f>
        <v>30</v>
      </c>
      <c r="T463" s="12">
        <f>'IMD 2016 - Entrada'!T463+'IMD 2016 - Salida'!T463</f>
        <v>2</v>
      </c>
      <c r="U463" s="12">
        <f>'IMD 2016 - Entrada'!U463+'IMD 2016 - Salida'!U463</f>
        <v>11</v>
      </c>
      <c r="V463" s="12">
        <f>'IMD 2016 - Entrada'!V463+'IMD 2016 - Salida'!V463</f>
        <v>6</v>
      </c>
      <c r="W463" s="12">
        <f>'IMD 2016 - Entrada'!W463+'IMD 2016 - Salida'!W463</f>
        <v>138</v>
      </c>
      <c r="X463" s="12">
        <f>'IMD 2016 - Entrada'!X463+'IMD 2016 - Salida'!X463</f>
        <v>1</v>
      </c>
      <c r="Y463" s="12">
        <f>'IMD 2016 - Entrada'!Y463+'IMD 2016 - Salida'!Y463</f>
        <v>0</v>
      </c>
      <c r="Z463" s="12">
        <f>'IMD 2016 - Entrada'!Z463+'IMD 2016 - Salida'!Z463</f>
        <v>5</v>
      </c>
      <c r="AA463" s="12">
        <f>'IMD 2016 - Entrada'!AA463+'IMD 2016 - Salida'!AA463</f>
        <v>5</v>
      </c>
      <c r="AB463" s="12">
        <f>'IMD 2016 - Entrada'!AB463+'IMD 2016 - Salida'!AB463</f>
        <v>0</v>
      </c>
      <c r="AC463" s="10" t="str">
        <f t="shared" si="46"/>
        <v>Amazonas</v>
      </c>
    </row>
    <row r="464" spans="2:29" s="18" customFormat="1" x14ac:dyDescent="0.15">
      <c r="B464" s="9">
        <f t="shared" si="47"/>
        <v>458</v>
      </c>
      <c r="C464" s="9" t="s">
        <v>2511</v>
      </c>
      <c r="D464" s="10" t="str">
        <f t="shared" si="45"/>
        <v>La Esperanza</v>
      </c>
      <c r="E464" s="10" t="str">
        <f t="shared" si="45"/>
        <v>Quebrada Honda</v>
      </c>
      <c r="F464" s="10" t="str">
        <f t="shared" si="45"/>
        <v>El Reposo (Emp. PE-5NC)</v>
      </c>
      <c r="G464" s="9" t="str">
        <f t="shared" si="45"/>
        <v>PE05N</v>
      </c>
      <c r="H464" s="11">
        <f t="shared" si="43"/>
        <v>3949</v>
      </c>
      <c r="I464" s="12">
        <f>'IMD 2016 - Entrada'!I464+'IMD 2016 - Salida'!I464</f>
        <v>616</v>
      </c>
      <c r="J464" s="12">
        <f>'IMD 2016 - Entrada'!J464+'IMD 2016 - Salida'!J464</f>
        <v>721</v>
      </c>
      <c r="K464" s="12">
        <f>'IMD 2016 - Entrada'!K464+'IMD 2016 - Salida'!K464</f>
        <v>756</v>
      </c>
      <c r="L464" s="12">
        <f>'IMD 2016 - Entrada'!L464+'IMD 2016 - Salida'!L464</f>
        <v>47</v>
      </c>
      <c r="M464" s="12">
        <f>'IMD 2016 - Entrada'!M464+'IMD 2016 - Salida'!M464</f>
        <v>594</v>
      </c>
      <c r="N464" s="12">
        <f>'IMD 2016 - Entrada'!N464+'IMD 2016 - Salida'!N464</f>
        <v>22</v>
      </c>
      <c r="O464" s="12">
        <f>'IMD 2016 - Entrada'!O464+'IMD 2016 - Salida'!O464</f>
        <v>90</v>
      </c>
      <c r="P464" s="12">
        <f>'IMD 2016 - Entrada'!P464+'IMD 2016 - Salida'!P464</f>
        <v>92</v>
      </c>
      <c r="Q464" s="12">
        <f>'IMD 2016 - Entrada'!Q464+'IMD 2016 - Salida'!Q464</f>
        <v>324</v>
      </c>
      <c r="R464" s="12">
        <f>'IMD 2016 - Entrada'!R464+'IMD 2016 - Salida'!R464</f>
        <v>139</v>
      </c>
      <c r="S464" s="12">
        <f>'IMD 2016 - Entrada'!S464+'IMD 2016 - Salida'!S464</f>
        <v>93</v>
      </c>
      <c r="T464" s="12">
        <f>'IMD 2016 - Entrada'!T464+'IMD 2016 - Salida'!T464</f>
        <v>44</v>
      </c>
      <c r="U464" s="12">
        <f>'IMD 2016 - Entrada'!U464+'IMD 2016 - Salida'!U464</f>
        <v>78</v>
      </c>
      <c r="V464" s="12">
        <f>'IMD 2016 - Entrada'!V464+'IMD 2016 - Salida'!V464</f>
        <v>31</v>
      </c>
      <c r="W464" s="12">
        <f>'IMD 2016 - Entrada'!W464+'IMD 2016 - Salida'!W464</f>
        <v>145</v>
      </c>
      <c r="X464" s="12">
        <f>'IMD 2016 - Entrada'!X464+'IMD 2016 - Salida'!X464</f>
        <v>33</v>
      </c>
      <c r="Y464" s="12">
        <f>'IMD 2016 - Entrada'!Y464+'IMD 2016 - Salida'!Y464</f>
        <v>41</v>
      </c>
      <c r="Z464" s="12">
        <f>'IMD 2016 - Entrada'!Z464+'IMD 2016 - Salida'!Z464</f>
        <v>43</v>
      </c>
      <c r="AA464" s="12">
        <f>'IMD 2016 - Entrada'!AA464+'IMD 2016 - Salida'!AA464</f>
        <v>40</v>
      </c>
      <c r="AB464" s="12">
        <f>'IMD 2016 - Entrada'!AB464+'IMD 2016 - Salida'!AB464</f>
        <v>0</v>
      </c>
      <c r="AC464" s="10" t="str">
        <f t="shared" si="46"/>
        <v>Amazonas</v>
      </c>
    </row>
    <row r="465" spans="2:29" s="18" customFormat="1" x14ac:dyDescent="0.15">
      <c r="B465" s="9">
        <f t="shared" si="47"/>
        <v>459</v>
      </c>
      <c r="C465" s="9" t="s">
        <v>2514</v>
      </c>
      <c r="D465" s="10" t="str">
        <f t="shared" si="45"/>
        <v>Corontochaca</v>
      </c>
      <c r="E465" s="10" t="str">
        <f t="shared" si="45"/>
        <v>Dv. Chachapoyas (Emp. PE-08B)</v>
      </c>
      <c r="F465" s="10" t="str">
        <f t="shared" si="45"/>
        <v>Pte. Corontochaca</v>
      </c>
      <c r="G465" s="9" t="str">
        <f t="shared" si="45"/>
        <v>PE05N</v>
      </c>
      <c r="H465" s="11">
        <f t="shared" si="43"/>
        <v>2119</v>
      </c>
      <c r="I465" s="12">
        <f>'IMD 2016 - Entrada'!I465+'IMD 2016 - Salida'!I465</f>
        <v>364</v>
      </c>
      <c r="J465" s="12">
        <f>'IMD 2016 - Entrada'!J465+'IMD 2016 - Salida'!J465</f>
        <v>260</v>
      </c>
      <c r="K465" s="12">
        <f>'IMD 2016 - Entrada'!K465+'IMD 2016 - Salida'!K465</f>
        <v>299</v>
      </c>
      <c r="L465" s="12">
        <f>'IMD 2016 - Entrada'!L465+'IMD 2016 - Salida'!L465</f>
        <v>28</v>
      </c>
      <c r="M465" s="12">
        <f>'IMD 2016 - Entrada'!M465+'IMD 2016 - Salida'!M465</f>
        <v>253</v>
      </c>
      <c r="N465" s="12">
        <f>'IMD 2016 - Entrada'!N465+'IMD 2016 - Salida'!N465</f>
        <v>23</v>
      </c>
      <c r="O465" s="12">
        <f>'IMD 2016 - Entrada'!O465+'IMD 2016 - Salida'!O465</f>
        <v>65</v>
      </c>
      <c r="P465" s="12">
        <f>'IMD 2016 - Entrada'!P465+'IMD 2016 - Salida'!P465</f>
        <v>40</v>
      </c>
      <c r="Q465" s="12">
        <f>'IMD 2016 - Entrada'!Q465+'IMD 2016 - Salida'!Q465</f>
        <v>252</v>
      </c>
      <c r="R465" s="12">
        <f>'IMD 2016 - Entrada'!R465+'IMD 2016 - Salida'!R465</f>
        <v>207</v>
      </c>
      <c r="S465" s="12">
        <f>'IMD 2016 - Entrada'!S465+'IMD 2016 - Salida'!S465</f>
        <v>96</v>
      </c>
      <c r="T465" s="12">
        <f>'IMD 2016 - Entrada'!T465+'IMD 2016 - Salida'!T465</f>
        <v>29</v>
      </c>
      <c r="U465" s="12">
        <f>'IMD 2016 - Entrada'!U465+'IMD 2016 - Salida'!U465</f>
        <v>46</v>
      </c>
      <c r="V465" s="12">
        <f>'IMD 2016 - Entrada'!V465+'IMD 2016 - Salida'!V465</f>
        <v>28</v>
      </c>
      <c r="W465" s="12">
        <f>'IMD 2016 - Entrada'!W465+'IMD 2016 - Salida'!W465</f>
        <v>25</v>
      </c>
      <c r="X465" s="12">
        <f>'IMD 2016 - Entrada'!X465+'IMD 2016 - Salida'!X465</f>
        <v>12</v>
      </c>
      <c r="Y465" s="12">
        <f>'IMD 2016 - Entrada'!Y465+'IMD 2016 - Salida'!Y465</f>
        <v>22</v>
      </c>
      <c r="Z465" s="12">
        <f>'IMD 2016 - Entrada'!Z465+'IMD 2016 - Salida'!Z465</f>
        <v>37</v>
      </c>
      <c r="AA465" s="12">
        <f>'IMD 2016 - Entrada'!AA465+'IMD 2016 - Salida'!AA465</f>
        <v>33</v>
      </c>
      <c r="AB465" s="12">
        <f>'IMD 2016 - Entrada'!AB465+'IMD 2016 - Salida'!AB465</f>
        <v>0</v>
      </c>
      <c r="AC465" s="10" t="str">
        <f t="shared" si="46"/>
        <v>Amazonas</v>
      </c>
    </row>
    <row r="466" spans="2:29" s="18" customFormat="1" x14ac:dyDescent="0.15">
      <c r="B466" s="9">
        <f t="shared" si="47"/>
        <v>460</v>
      </c>
      <c r="C466" s="9" t="s">
        <v>2520</v>
      </c>
      <c r="D466" s="10" t="str">
        <f t="shared" si="45"/>
        <v>Churuja</v>
      </c>
      <c r="E466" s="10" t="str">
        <f t="shared" si="45"/>
        <v>Pte. Progreso</v>
      </c>
      <c r="F466" s="10" t="str">
        <f t="shared" si="45"/>
        <v>Churuja</v>
      </c>
      <c r="G466" s="9" t="str">
        <f t="shared" si="45"/>
        <v>PE08C</v>
      </c>
      <c r="H466" s="11">
        <f t="shared" si="43"/>
        <v>775</v>
      </c>
      <c r="I466" s="12">
        <f>'IMD 2016 - Entrada'!I466+'IMD 2016 - Salida'!I466</f>
        <v>138</v>
      </c>
      <c r="J466" s="12">
        <f>'IMD 2016 - Entrada'!J466+'IMD 2016 - Salida'!J466</f>
        <v>74</v>
      </c>
      <c r="K466" s="12">
        <f>'IMD 2016 - Entrada'!K466+'IMD 2016 - Salida'!K466</f>
        <v>141</v>
      </c>
      <c r="L466" s="12">
        <f>'IMD 2016 - Entrada'!L466+'IMD 2016 - Salida'!L466</f>
        <v>52</v>
      </c>
      <c r="M466" s="12">
        <f>'IMD 2016 - Entrada'!M466+'IMD 2016 - Salida'!M466</f>
        <v>190</v>
      </c>
      <c r="N466" s="12">
        <f>'IMD 2016 - Entrada'!N466+'IMD 2016 - Salida'!N466</f>
        <v>2</v>
      </c>
      <c r="O466" s="12">
        <f>'IMD 2016 - Entrada'!O466+'IMD 2016 - Salida'!O466</f>
        <v>3</v>
      </c>
      <c r="P466" s="12">
        <f>'IMD 2016 - Entrada'!P466+'IMD 2016 - Salida'!P466</f>
        <v>26</v>
      </c>
      <c r="Q466" s="12">
        <f>'IMD 2016 - Entrada'!Q466+'IMD 2016 - Salida'!Q466</f>
        <v>97</v>
      </c>
      <c r="R466" s="12">
        <f>'IMD 2016 - Entrada'!R466+'IMD 2016 - Salida'!R466</f>
        <v>22</v>
      </c>
      <c r="S466" s="12">
        <f>'IMD 2016 - Entrada'!S466+'IMD 2016 - Salida'!S466</f>
        <v>6</v>
      </c>
      <c r="T466" s="12">
        <f>'IMD 2016 - Entrada'!T466+'IMD 2016 - Salida'!T466</f>
        <v>1</v>
      </c>
      <c r="U466" s="12">
        <f>'IMD 2016 - Entrada'!U466+'IMD 2016 - Salida'!U466</f>
        <v>1</v>
      </c>
      <c r="V466" s="12">
        <f>'IMD 2016 - Entrada'!V466+'IMD 2016 - Salida'!V466</f>
        <v>3</v>
      </c>
      <c r="W466" s="12">
        <f>'IMD 2016 - Entrada'!W466+'IMD 2016 - Salida'!W466</f>
        <v>18</v>
      </c>
      <c r="X466" s="12">
        <f>'IMD 2016 - Entrada'!X466+'IMD 2016 - Salida'!X466</f>
        <v>0</v>
      </c>
      <c r="Y466" s="12">
        <f>'IMD 2016 - Entrada'!Y466+'IMD 2016 - Salida'!Y466</f>
        <v>0</v>
      </c>
      <c r="Z466" s="12">
        <f>'IMD 2016 - Entrada'!Z466+'IMD 2016 - Salida'!Z466</f>
        <v>0</v>
      </c>
      <c r="AA466" s="12">
        <f>'IMD 2016 - Entrada'!AA466+'IMD 2016 - Salida'!AA466</f>
        <v>1</v>
      </c>
      <c r="AB466" s="12">
        <f>'IMD 2016 - Entrada'!AB466+'IMD 2016 - Salida'!AB466</f>
        <v>0</v>
      </c>
      <c r="AC466" s="10" t="str">
        <f t="shared" si="46"/>
        <v>Amazonas</v>
      </c>
    </row>
    <row r="467" spans="2:29" s="18" customFormat="1" x14ac:dyDescent="0.15">
      <c r="B467" s="9">
        <f t="shared" si="47"/>
        <v>461</v>
      </c>
      <c r="C467" s="9" t="s">
        <v>2525</v>
      </c>
      <c r="D467" s="10" t="str">
        <f t="shared" ref="D467:G486" si="48">VLOOKUP($C467,Estaciones_2016,D$586,0)</f>
        <v>Chachapoyas</v>
      </c>
      <c r="E467" s="10" t="str">
        <f t="shared" si="48"/>
        <v>Achamaqui (Dv. Chachapoyas)</v>
      </c>
      <c r="F467" s="10" t="str">
        <f t="shared" si="48"/>
        <v>Chachapoyas</v>
      </c>
      <c r="G467" s="9" t="str">
        <f t="shared" si="48"/>
        <v>PE08B</v>
      </c>
      <c r="H467" s="11">
        <f t="shared" si="43"/>
        <v>1549</v>
      </c>
      <c r="I467" s="12">
        <f>'IMD 2016 - Entrada'!I467+'IMD 2016 - Salida'!I467</f>
        <v>238</v>
      </c>
      <c r="J467" s="12">
        <f>'IMD 2016 - Entrada'!J467+'IMD 2016 - Salida'!J467</f>
        <v>175</v>
      </c>
      <c r="K467" s="12">
        <f>'IMD 2016 - Entrada'!K467+'IMD 2016 - Salida'!K467</f>
        <v>339</v>
      </c>
      <c r="L467" s="12">
        <f>'IMD 2016 - Entrada'!L467+'IMD 2016 - Salida'!L467</f>
        <v>132</v>
      </c>
      <c r="M467" s="12">
        <f>'IMD 2016 - Entrada'!M467+'IMD 2016 - Salida'!M467</f>
        <v>439</v>
      </c>
      <c r="N467" s="12">
        <f>'IMD 2016 - Entrada'!N467+'IMD 2016 - Salida'!N467</f>
        <v>20</v>
      </c>
      <c r="O467" s="12">
        <f>'IMD 2016 - Entrada'!O467+'IMD 2016 - Salida'!O467</f>
        <v>11</v>
      </c>
      <c r="P467" s="12">
        <f>'IMD 2016 - Entrada'!P467+'IMD 2016 - Salida'!P467</f>
        <v>26</v>
      </c>
      <c r="Q467" s="12">
        <f>'IMD 2016 - Entrada'!Q467+'IMD 2016 - Salida'!Q467</f>
        <v>104</v>
      </c>
      <c r="R467" s="12">
        <f>'IMD 2016 - Entrada'!R467+'IMD 2016 - Salida'!R467</f>
        <v>31</v>
      </c>
      <c r="S467" s="12">
        <f>'IMD 2016 - Entrada'!S467+'IMD 2016 - Salida'!S467</f>
        <v>7</v>
      </c>
      <c r="T467" s="12">
        <f>'IMD 2016 - Entrada'!T467+'IMD 2016 - Salida'!T467</f>
        <v>1</v>
      </c>
      <c r="U467" s="12">
        <f>'IMD 2016 - Entrada'!U467+'IMD 2016 - Salida'!U467</f>
        <v>2</v>
      </c>
      <c r="V467" s="12">
        <f>'IMD 2016 - Entrada'!V467+'IMD 2016 - Salida'!V467</f>
        <v>0</v>
      </c>
      <c r="W467" s="12">
        <f>'IMD 2016 - Entrada'!W467+'IMD 2016 - Salida'!W467</f>
        <v>22</v>
      </c>
      <c r="X467" s="12">
        <f>'IMD 2016 - Entrada'!X467+'IMD 2016 - Salida'!X467</f>
        <v>0</v>
      </c>
      <c r="Y467" s="12">
        <f>'IMD 2016 - Entrada'!Y467+'IMD 2016 - Salida'!Y467</f>
        <v>0</v>
      </c>
      <c r="Z467" s="12">
        <f>'IMD 2016 - Entrada'!Z467+'IMD 2016 - Salida'!Z467</f>
        <v>1</v>
      </c>
      <c r="AA467" s="12">
        <f>'IMD 2016 - Entrada'!AA467+'IMD 2016 - Salida'!AA467</f>
        <v>1</v>
      </c>
      <c r="AB467" s="12">
        <f>'IMD 2016 - Entrada'!AB467+'IMD 2016 - Salida'!AB467</f>
        <v>0</v>
      </c>
      <c r="AC467" s="10" t="str">
        <f t="shared" si="46"/>
        <v>Amazonas</v>
      </c>
    </row>
    <row r="468" spans="2:29" s="18" customFormat="1" x14ac:dyDescent="0.15">
      <c r="B468" s="9">
        <f t="shared" si="47"/>
        <v>462</v>
      </c>
      <c r="C468" s="9" t="s">
        <v>2529</v>
      </c>
      <c r="D468" s="10" t="str">
        <f t="shared" si="48"/>
        <v>Dahuas</v>
      </c>
      <c r="E468" s="10" t="str">
        <f t="shared" si="48"/>
        <v>Chachapoyas</v>
      </c>
      <c r="F468" s="10" t="str">
        <f t="shared" si="48"/>
        <v>Dv. Molinopampa</v>
      </c>
      <c r="G468" s="9" t="str">
        <f t="shared" si="48"/>
        <v>PE08B</v>
      </c>
      <c r="H468" s="11">
        <f t="shared" si="43"/>
        <v>398</v>
      </c>
      <c r="I468" s="12">
        <f>'IMD 2016 - Entrada'!I468+'IMD 2016 - Salida'!I468</f>
        <v>90</v>
      </c>
      <c r="J468" s="12">
        <f>'IMD 2016 - Entrada'!J468+'IMD 2016 - Salida'!J468</f>
        <v>42</v>
      </c>
      <c r="K468" s="12">
        <f>'IMD 2016 - Entrada'!K468+'IMD 2016 - Salida'!K468</f>
        <v>77</v>
      </c>
      <c r="L468" s="12">
        <f>'IMD 2016 - Entrada'!L468+'IMD 2016 - Salida'!L468</f>
        <v>8</v>
      </c>
      <c r="M468" s="12">
        <f>'IMD 2016 - Entrada'!M468+'IMD 2016 - Salida'!M468</f>
        <v>125</v>
      </c>
      <c r="N468" s="12">
        <f>'IMD 2016 - Entrada'!N468+'IMD 2016 - Salida'!N468</f>
        <v>3</v>
      </c>
      <c r="O468" s="12">
        <f>'IMD 2016 - Entrada'!O468+'IMD 2016 - Salida'!O468</f>
        <v>0</v>
      </c>
      <c r="P468" s="12">
        <f>'IMD 2016 - Entrada'!P468+'IMD 2016 - Salida'!P468</f>
        <v>0</v>
      </c>
      <c r="Q468" s="12">
        <f>'IMD 2016 - Entrada'!Q468+'IMD 2016 - Salida'!Q468</f>
        <v>31</v>
      </c>
      <c r="R468" s="12">
        <f>'IMD 2016 - Entrada'!R468+'IMD 2016 - Salida'!R468</f>
        <v>18</v>
      </c>
      <c r="S468" s="12">
        <f>'IMD 2016 - Entrada'!S468+'IMD 2016 - Salida'!S468</f>
        <v>3</v>
      </c>
      <c r="T468" s="12">
        <f>'IMD 2016 - Entrada'!T468+'IMD 2016 - Salida'!T468</f>
        <v>1</v>
      </c>
      <c r="U468" s="12">
        <f>'IMD 2016 - Entrada'!U468+'IMD 2016 - Salida'!U468</f>
        <v>0</v>
      </c>
      <c r="V468" s="12">
        <f>'IMD 2016 - Entrada'!V468+'IMD 2016 - Salida'!V468</f>
        <v>0</v>
      </c>
      <c r="W468" s="12">
        <f>'IMD 2016 - Entrada'!W468+'IMD 2016 - Salida'!W468</f>
        <v>0</v>
      </c>
      <c r="X468" s="12">
        <f>'IMD 2016 - Entrada'!X468+'IMD 2016 - Salida'!X468</f>
        <v>0</v>
      </c>
      <c r="Y468" s="12">
        <f>'IMD 2016 - Entrada'!Y468+'IMD 2016 - Salida'!Y468</f>
        <v>0</v>
      </c>
      <c r="Z468" s="12">
        <f>'IMD 2016 - Entrada'!Z468+'IMD 2016 - Salida'!Z468</f>
        <v>0</v>
      </c>
      <c r="AA468" s="12">
        <f>'IMD 2016 - Entrada'!AA468+'IMD 2016 - Salida'!AA468</f>
        <v>0</v>
      </c>
      <c r="AB468" s="12">
        <f>'IMD 2016 - Entrada'!AB468+'IMD 2016 - Salida'!AB468</f>
        <v>0</v>
      </c>
      <c r="AC468" s="10" t="str">
        <f t="shared" si="46"/>
        <v>Amazonas</v>
      </c>
    </row>
    <row r="469" spans="2:29" s="18" customFormat="1" x14ac:dyDescent="0.15">
      <c r="B469" s="9">
        <f t="shared" si="47"/>
        <v>463</v>
      </c>
      <c r="C469" s="9" t="s">
        <v>2534</v>
      </c>
      <c r="D469" s="10" t="str">
        <f t="shared" si="48"/>
        <v>Mariscal Benavides</v>
      </c>
      <c r="E469" s="10" t="str">
        <f t="shared" si="48"/>
        <v>Dv. Molinopampa</v>
      </c>
      <c r="F469" s="10" t="str">
        <f t="shared" si="48"/>
        <v>Rodriguez de Mendoza</v>
      </c>
      <c r="G469" s="9" t="str">
        <f t="shared" si="48"/>
        <v>PE08B</v>
      </c>
      <c r="H469" s="11">
        <f t="shared" si="43"/>
        <v>476</v>
      </c>
      <c r="I469" s="12">
        <f>'IMD 2016 - Entrada'!I469+'IMD 2016 - Salida'!I469</f>
        <v>104</v>
      </c>
      <c r="J469" s="12">
        <f>'IMD 2016 - Entrada'!J469+'IMD 2016 - Salida'!J469</f>
        <v>101</v>
      </c>
      <c r="K469" s="12">
        <f>'IMD 2016 - Entrada'!K469+'IMD 2016 - Salida'!K469</f>
        <v>87</v>
      </c>
      <c r="L469" s="12">
        <f>'IMD 2016 - Entrada'!L469+'IMD 2016 - Salida'!L469</f>
        <v>13</v>
      </c>
      <c r="M469" s="12">
        <f>'IMD 2016 - Entrada'!M469+'IMD 2016 - Salida'!M469</f>
        <v>95</v>
      </c>
      <c r="N469" s="12">
        <f>'IMD 2016 - Entrada'!N469+'IMD 2016 - Salida'!N469</f>
        <v>3</v>
      </c>
      <c r="O469" s="12">
        <f>'IMD 2016 - Entrada'!O469+'IMD 2016 - Salida'!O469</f>
        <v>0</v>
      </c>
      <c r="P469" s="12">
        <f>'IMD 2016 - Entrada'!P469+'IMD 2016 - Salida'!P469</f>
        <v>0</v>
      </c>
      <c r="Q469" s="12">
        <f>'IMD 2016 - Entrada'!Q469+'IMD 2016 - Salida'!Q469</f>
        <v>58</v>
      </c>
      <c r="R469" s="12">
        <f>'IMD 2016 - Entrada'!R469+'IMD 2016 - Salida'!R469</f>
        <v>11</v>
      </c>
      <c r="S469" s="12">
        <f>'IMD 2016 - Entrada'!S469+'IMD 2016 - Salida'!S469</f>
        <v>3</v>
      </c>
      <c r="T469" s="12">
        <f>'IMD 2016 - Entrada'!T469+'IMD 2016 - Salida'!T469</f>
        <v>0</v>
      </c>
      <c r="U469" s="12">
        <f>'IMD 2016 - Entrada'!U469+'IMD 2016 - Salida'!U469</f>
        <v>0</v>
      </c>
      <c r="V469" s="12">
        <f>'IMD 2016 - Entrada'!V469+'IMD 2016 - Salida'!V469</f>
        <v>0</v>
      </c>
      <c r="W469" s="12">
        <f>'IMD 2016 - Entrada'!W469+'IMD 2016 - Salida'!W469</f>
        <v>1</v>
      </c>
      <c r="X469" s="12">
        <f>'IMD 2016 - Entrada'!X469+'IMD 2016 - Salida'!X469</f>
        <v>0</v>
      </c>
      <c r="Y469" s="12">
        <f>'IMD 2016 - Entrada'!Y469+'IMD 2016 - Salida'!Y469</f>
        <v>0</v>
      </c>
      <c r="Z469" s="12">
        <f>'IMD 2016 - Entrada'!Z469+'IMD 2016 - Salida'!Z469</f>
        <v>0</v>
      </c>
      <c r="AA469" s="12">
        <f>'IMD 2016 - Entrada'!AA469+'IMD 2016 - Salida'!AA469</f>
        <v>0</v>
      </c>
      <c r="AB469" s="12">
        <f>'IMD 2016 - Entrada'!AB469+'IMD 2016 - Salida'!AB469</f>
        <v>0</v>
      </c>
      <c r="AC469" s="10" t="str">
        <f t="shared" si="46"/>
        <v>Amazonas</v>
      </c>
    </row>
    <row r="470" spans="2:29" s="18" customFormat="1" x14ac:dyDescent="0.15">
      <c r="B470" s="9">
        <f t="shared" si="47"/>
        <v>464</v>
      </c>
      <c r="C470" s="9" t="s">
        <v>2539</v>
      </c>
      <c r="D470" s="10" t="str">
        <f t="shared" si="48"/>
        <v>Tincas</v>
      </c>
      <c r="E470" s="10" t="str">
        <f t="shared" si="48"/>
        <v>Caclic</v>
      </c>
      <c r="F470" s="10" t="str">
        <f t="shared" si="48"/>
        <v>Luya</v>
      </c>
      <c r="G470" s="9" t="str">
        <f t="shared" si="48"/>
        <v>AM107</v>
      </c>
      <c r="H470" s="11">
        <f t="shared" si="43"/>
        <v>362</v>
      </c>
      <c r="I470" s="12">
        <f>'IMD 2016 - Entrada'!I470+'IMD 2016 - Salida'!I470</f>
        <v>59</v>
      </c>
      <c r="J470" s="12">
        <f>'IMD 2016 - Entrada'!J470+'IMD 2016 - Salida'!J470</f>
        <v>47</v>
      </c>
      <c r="K470" s="12">
        <f>'IMD 2016 - Entrada'!K470+'IMD 2016 - Salida'!K470</f>
        <v>85</v>
      </c>
      <c r="L470" s="12">
        <f>'IMD 2016 - Entrada'!L470+'IMD 2016 - Salida'!L470</f>
        <v>14</v>
      </c>
      <c r="M470" s="12">
        <f>'IMD 2016 - Entrada'!M470+'IMD 2016 - Salida'!M470</f>
        <v>101</v>
      </c>
      <c r="N470" s="12">
        <f>'IMD 2016 - Entrada'!N470+'IMD 2016 - Salida'!N470</f>
        <v>0</v>
      </c>
      <c r="O470" s="12">
        <f>'IMD 2016 - Entrada'!O470+'IMD 2016 - Salida'!O470</f>
        <v>0</v>
      </c>
      <c r="P470" s="12">
        <f>'IMD 2016 - Entrada'!P470+'IMD 2016 - Salida'!P470</f>
        <v>0</v>
      </c>
      <c r="Q470" s="12">
        <f>'IMD 2016 - Entrada'!Q470+'IMD 2016 - Salida'!Q470</f>
        <v>43</v>
      </c>
      <c r="R470" s="12">
        <f>'IMD 2016 - Entrada'!R470+'IMD 2016 - Salida'!R470</f>
        <v>11</v>
      </c>
      <c r="S470" s="12">
        <f>'IMD 2016 - Entrada'!S470+'IMD 2016 - Salida'!S470</f>
        <v>2</v>
      </c>
      <c r="T470" s="12">
        <f>'IMD 2016 - Entrada'!T470+'IMD 2016 - Salida'!T470</f>
        <v>0</v>
      </c>
      <c r="U470" s="12">
        <f>'IMD 2016 - Entrada'!U470+'IMD 2016 - Salida'!U470</f>
        <v>0</v>
      </c>
      <c r="V470" s="12">
        <f>'IMD 2016 - Entrada'!V470+'IMD 2016 - Salida'!V470</f>
        <v>0</v>
      </c>
      <c r="W470" s="12">
        <f>'IMD 2016 - Entrada'!W470+'IMD 2016 - Salida'!W470</f>
        <v>0</v>
      </c>
      <c r="X470" s="12">
        <f>'IMD 2016 - Entrada'!X470+'IMD 2016 - Salida'!X470</f>
        <v>0</v>
      </c>
      <c r="Y470" s="12">
        <f>'IMD 2016 - Entrada'!Y470+'IMD 2016 - Salida'!Y470</f>
        <v>0</v>
      </c>
      <c r="Z470" s="12">
        <f>'IMD 2016 - Entrada'!Z470+'IMD 2016 - Salida'!Z470</f>
        <v>0</v>
      </c>
      <c r="AA470" s="12">
        <f>'IMD 2016 - Entrada'!AA470+'IMD 2016 - Salida'!AA470</f>
        <v>0</v>
      </c>
      <c r="AB470" s="12">
        <f>'IMD 2016 - Entrada'!AB470+'IMD 2016 - Salida'!AB470</f>
        <v>0</v>
      </c>
      <c r="AC470" s="10" t="str">
        <f t="shared" si="46"/>
        <v>Amazonas</v>
      </c>
    </row>
    <row r="471" spans="2:29" s="18" customFormat="1" x14ac:dyDescent="0.15">
      <c r="B471" s="9">
        <f t="shared" si="47"/>
        <v>465</v>
      </c>
      <c r="C471" s="9" t="s">
        <v>2545</v>
      </c>
      <c r="D471" s="10" t="str">
        <f t="shared" si="48"/>
        <v>Dv. Kuelap</v>
      </c>
      <c r="E471" s="10" t="str">
        <f t="shared" si="48"/>
        <v>Leymebamba</v>
      </c>
      <c r="F471" s="10" t="str">
        <f t="shared" si="48"/>
        <v>Tingo</v>
      </c>
      <c r="G471" s="9" t="str">
        <f t="shared" si="48"/>
        <v>PE08B</v>
      </c>
      <c r="H471" s="11">
        <f t="shared" ref="H471:H488" si="49">SUM(I471:AB471)</f>
        <v>369</v>
      </c>
      <c r="I471" s="12">
        <f>'IMD 2016 - Entrada'!I471+'IMD 2016 - Salida'!I471</f>
        <v>34</v>
      </c>
      <c r="J471" s="12">
        <f>'IMD 2016 - Entrada'!J471+'IMD 2016 - Salida'!J471</f>
        <v>27</v>
      </c>
      <c r="K471" s="12">
        <f>'IMD 2016 - Entrada'!K471+'IMD 2016 - Salida'!K471</f>
        <v>100</v>
      </c>
      <c r="L471" s="12">
        <f>'IMD 2016 - Entrada'!L471+'IMD 2016 - Salida'!L471</f>
        <v>28</v>
      </c>
      <c r="M471" s="12">
        <f>'IMD 2016 - Entrada'!M471+'IMD 2016 - Salida'!M471</f>
        <v>119</v>
      </c>
      <c r="N471" s="12">
        <f>'IMD 2016 - Entrada'!N471+'IMD 2016 - Salida'!N471</f>
        <v>0</v>
      </c>
      <c r="O471" s="12">
        <f>'IMD 2016 - Entrada'!O471+'IMD 2016 - Salida'!O471</f>
        <v>6</v>
      </c>
      <c r="P471" s="12">
        <f>'IMD 2016 - Entrada'!P471+'IMD 2016 - Salida'!P471</f>
        <v>2</v>
      </c>
      <c r="Q471" s="12">
        <f>'IMD 2016 - Entrada'!Q471+'IMD 2016 - Salida'!Q471</f>
        <v>41</v>
      </c>
      <c r="R471" s="12">
        <f>'IMD 2016 - Entrada'!R471+'IMD 2016 - Salida'!R471</f>
        <v>9</v>
      </c>
      <c r="S471" s="12">
        <f>'IMD 2016 - Entrada'!S471+'IMD 2016 - Salida'!S471</f>
        <v>1</v>
      </c>
      <c r="T471" s="12">
        <f>'IMD 2016 - Entrada'!T471+'IMD 2016 - Salida'!T471</f>
        <v>0</v>
      </c>
      <c r="U471" s="12">
        <f>'IMD 2016 - Entrada'!U471+'IMD 2016 - Salida'!U471</f>
        <v>0</v>
      </c>
      <c r="V471" s="12">
        <f>'IMD 2016 - Entrada'!V471+'IMD 2016 - Salida'!V471</f>
        <v>0</v>
      </c>
      <c r="W471" s="12">
        <f>'IMD 2016 - Entrada'!W471+'IMD 2016 - Salida'!W471</f>
        <v>2</v>
      </c>
      <c r="X471" s="12">
        <f>'IMD 2016 - Entrada'!X471+'IMD 2016 - Salida'!X471</f>
        <v>0</v>
      </c>
      <c r="Y471" s="12">
        <f>'IMD 2016 - Entrada'!Y471+'IMD 2016 - Salida'!Y471</f>
        <v>0</v>
      </c>
      <c r="Z471" s="12">
        <f>'IMD 2016 - Entrada'!Z471+'IMD 2016 - Salida'!Z471</f>
        <v>0</v>
      </c>
      <c r="AA471" s="12">
        <f>'IMD 2016 - Entrada'!AA471+'IMD 2016 - Salida'!AA471</f>
        <v>0</v>
      </c>
      <c r="AB471" s="12">
        <f>'IMD 2016 - Entrada'!AB471+'IMD 2016 - Salida'!AB471</f>
        <v>0</v>
      </c>
      <c r="AC471" s="10" t="str">
        <f t="shared" si="46"/>
        <v>Amazonas</v>
      </c>
    </row>
    <row r="472" spans="2:29" s="18" customFormat="1" x14ac:dyDescent="0.15">
      <c r="B472" s="9">
        <f t="shared" si="47"/>
        <v>466</v>
      </c>
      <c r="C472" s="9" t="s">
        <v>2549</v>
      </c>
      <c r="D472" s="10" t="str">
        <f t="shared" si="48"/>
        <v>Habana</v>
      </c>
      <c r="E472" s="10" t="str">
        <f t="shared" si="48"/>
        <v>Soritor</v>
      </c>
      <c r="F472" s="10" t="str">
        <f t="shared" si="48"/>
        <v>Calzada (PE-05N/PE-08A)</v>
      </c>
      <c r="G472" s="9" t="str">
        <f t="shared" si="48"/>
        <v>PE08B</v>
      </c>
      <c r="H472" s="11">
        <f t="shared" si="49"/>
        <v>771</v>
      </c>
      <c r="I472" s="12">
        <f>'IMD 2016 - Entrada'!I472+'IMD 2016 - Salida'!I472</f>
        <v>106</v>
      </c>
      <c r="J472" s="12">
        <f>'IMD 2016 - Entrada'!J472+'IMD 2016 - Salida'!J472</f>
        <v>195</v>
      </c>
      <c r="K472" s="12">
        <f>'IMD 2016 - Entrada'!K472+'IMD 2016 - Salida'!K472</f>
        <v>168</v>
      </c>
      <c r="L472" s="12">
        <f>'IMD 2016 - Entrada'!L472+'IMD 2016 - Salida'!L472</f>
        <v>13</v>
      </c>
      <c r="M472" s="12">
        <f>'IMD 2016 - Entrada'!M472+'IMD 2016 - Salida'!M472</f>
        <v>168</v>
      </c>
      <c r="N472" s="12">
        <f>'IMD 2016 - Entrada'!N472+'IMD 2016 - Salida'!N472</f>
        <v>2</v>
      </c>
      <c r="O472" s="12">
        <f>'IMD 2016 - Entrada'!O472+'IMD 2016 - Salida'!O472</f>
        <v>0</v>
      </c>
      <c r="P472" s="12">
        <f>'IMD 2016 - Entrada'!P472+'IMD 2016 - Salida'!P472</f>
        <v>0</v>
      </c>
      <c r="Q472" s="12">
        <f>'IMD 2016 - Entrada'!Q472+'IMD 2016 - Salida'!Q472</f>
        <v>71</v>
      </c>
      <c r="R472" s="12">
        <f>'IMD 2016 - Entrada'!R472+'IMD 2016 - Salida'!R472</f>
        <v>42</v>
      </c>
      <c r="S472" s="12">
        <f>'IMD 2016 - Entrada'!S472+'IMD 2016 - Salida'!S472</f>
        <v>2</v>
      </c>
      <c r="T472" s="12">
        <f>'IMD 2016 - Entrada'!T472+'IMD 2016 - Salida'!T472</f>
        <v>1</v>
      </c>
      <c r="U472" s="12">
        <f>'IMD 2016 - Entrada'!U472+'IMD 2016 - Salida'!U472</f>
        <v>0</v>
      </c>
      <c r="V472" s="12">
        <f>'IMD 2016 - Entrada'!V472+'IMD 2016 - Salida'!V472</f>
        <v>0</v>
      </c>
      <c r="W472" s="12">
        <f>'IMD 2016 - Entrada'!W472+'IMD 2016 - Salida'!W472</f>
        <v>2</v>
      </c>
      <c r="X472" s="12">
        <f>'IMD 2016 - Entrada'!X472+'IMD 2016 - Salida'!X472</f>
        <v>0</v>
      </c>
      <c r="Y472" s="12">
        <f>'IMD 2016 - Entrada'!Y472+'IMD 2016 - Salida'!Y472</f>
        <v>0</v>
      </c>
      <c r="Z472" s="12">
        <f>'IMD 2016 - Entrada'!Z472+'IMD 2016 - Salida'!Z472</f>
        <v>0</v>
      </c>
      <c r="AA472" s="12">
        <f>'IMD 2016 - Entrada'!AA472+'IMD 2016 - Salida'!AA472</f>
        <v>1</v>
      </c>
      <c r="AB472" s="12">
        <f>'IMD 2016 - Entrada'!AB472+'IMD 2016 - Salida'!AB472</f>
        <v>0</v>
      </c>
      <c r="AC472" s="10" t="str">
        <f t="shared" si="46"/>
        <v>Amazonas</v>
      </c>
    </row>
    <row r="473" spans="2:29" s="18" customFormat="1" x14ac:dyDescent="0.15">
      <c r="B473" s="9">
        <f t="shared" si="47"/>
        <v>467</v>
      </c>
      <c r="C473" s="9" t="s">
        <v>2551</v>
      </c>
      <c r="D473" s="10" t="str">
        <f t="shared" si="48"/>
        <v>Corosha</v>
      </c>
      <c r="E473" s="10" t="str">
        <f t="shared" si="48"/>
        <v>Balzapata</v>
      </c>
      <c r="F473" s="10" t="str">
        <f t="shared" si="48"/>
        <v>Jumbilla</v>
      </c>
      <c r="G473" s="9" t="str">
        <f t="shared" si="48"/>
        <v>AM106</v>
      </c>
      <c r="H473" s="11">
        <f t="shared" si="49"/>
        <v>64</v>
      </c>
      <c r="I473" s="12">
        <f>'IMD 2016 - Entrada'!I473+'IMD 2016 - Salida'!I473</f>
        <v>5</v>
      </c>
      <c r="J473" s="12">
        <f>'IMD 2016 - Entrada'!J473+'IMD 2016 - Salida'!J473</f>
        <v>6</v>
      </c>
      <c r="K473" s="12">
        <f>'IMD 2016 - Entrada'!K473+'IMD 2016 - Salida'!K473</f>
        <v>8</v>
      </c>
      <c r="L473" s="12">
        <f>'IMD 2016 - Entrada'!L473+'IMD 2016 - Salida'!L473</f>
        <v>0</v>
      </c>
      <c r="M473" s="12">
        <f>'IMD 2016 - Entrada'!M473+'IMD 2016 - Salida'!M473</f>
        <v>34</v>
      </c>
      <c r="N473" s="12">
        <f>'IMD 2016 - Entrada'!N473+'IMD 2016 - Salida'!N473</f>
        <v>0</v>
      </c>
      <c r="O473" s="12">
        <f>'IMD 2016 - Entrada'!O473+'IMD 2016 - Salida'!O473</f>
        <v>0</v>
      </c>
      <c r="P473" s="12">
        <f>'IMD 2016 - Entrada'!P473+'IMD 2016 - Salida'!P473</f>
        <v>0</v>
      </c>
      <c r="Q473" s="12">
        <f>'IMD 2016 - Entrada'!Q473+'IMD 2016 - Salida'!Q473</f>
        <v>11</v>
      </c>
      <c r="R473" s="12">
        <f>'IMD 2016 - Entrada'!R473+'IMD 2016 - Salida'!R473</f>
        <v>0</v>
      </c>
      <c r="S473" s="12">
        <f>'IMD 2016 - Entrada'!S473+'IMD 2016 - Salida'!S473</f>
        <v>0</v>
      </c>
      <c r="T473" s="12">
        <f>'IMD 2016 - Entrada'!T473+'IMD 2016 - Salida'!T473</f>
        <v>0</v>
      </c>
      <c r="U473" s="12">
        <f>'IMD 2016 - Entrada'!U473+'IMD 2016 - Salida'!U473</f>
        <v>0</v>
      </c>
      <c r="V473" s="12">
        <f>'IMD 2016 - Entrada'!V473+'IMD 2016 - Salida'!V473</f>
        <v>0</v>
      </c>
      <c r="W473" s="12">
        <f>'IMD 2016 - Entrada'!W473+'IMD 2016 - Salida'!W473</f>
        <v>0</v>
      </c>
      <c r="X473" s="12">
        <f>'IMD 2016 - Entrada'!X473+'IMD 2016 - Salida'!X473</f>
        <v>0</v>
      </c>
      <c r="Y473" s="12">
        <f>'IMD 2016 - Entrada'!Y473+'IMD 2016 - Salida'!Y473</f>
        <v>0</v>
      </c>
      <c r="Z473" s="12">
        <f>'IMD 2016 - Entrada'!Z473+'IMD 2016 - Salida'!Z473</f>
        <v>0</v>
      </c>
      <c r="AA473" s="12">
        <f>'IMD 2016 - Entrada'!AA473+'IMD 2016 - Salida'!AA473</f>
        <v>0</v>
      </c>
      <c r="AB473" s="12">
        <f>'IMD 2016 - Entrada'!AB473+'IMD 2016 - Salida'!AB473</f>
        <v>0</v>
      </c>
      <c r="AC473" s="10" t="str">
        <f t="shared" si="46"/>
        <v>Amazonas</v>
      </c>
    </row>
    <row r="474" spans="2:29" s="18" customFormat="1" x14ac:dyDescent="0.15">
      <c r="B474" s="9">
        <f t="shared" si="47"/>
        <v>468</v>
      </c>
      <c r="C474" s="9" t="s">
        <v>2558</v>
      </c>
      <c r="D474" s="10" t="str">
        <f t="shared" si="48"/>
        <v>Higueras</v>
      </c>
      <c r="E474" s="10" t="str">
        <f t="shared" si="48"/>
        <v>Dv. Huallanca (PE-03N/PE-18A)</v>
      </c>
      <c r="F474" s="10" t="str">
        <f t="shared" si="48"/>
        <v>Huancapallac</v>
      </c>
      <c r="G474" s="9" t="str">
        <f t="shared" si="48"/>
        <v>PE03N</v>
      </c>
      <c r="H474" s="11">
        <f t="shared" si="49"/>
        <v>937</v>
      </c>
      <c r="I474" s="12">
        <f>'IMD 2016 - Entrada'!I474+'IMD 2016 - Salida'!I474</f>
        <v>318</v>
      </c>
      <c r="J474" s="12">
        <f>'IMD 2016 - Entrada'!J474+'IMD 2016 - Salida'!J474</f>
        <v>335</v>
      </c>
      <c r="K474" s="12">
        <f>'IMD 2016 - Entrada'!K474+'IMD 2016 - Salida'!K474</f>
        <v>137</v>
      </c>
      <c r="L474" s="12">
        <f>'IMD 2016 - Entrada'!L474+'IMD 2016 - Salida'!L474</f>
        <v>33</v>
      </c>
      <c r="M474" s="12">
        <f>'IMD 2016 - Entrada'!M474+'IMD 2016 - Salida'!M474</f>
        <v>18</v>
      </c>
      <c r="N474" s="12">
        <f>'IMD 2016 - Entrada'!N474+'IMD 2016 - Salida'!N474</f>
        <v>1</v>
      </c>
      <c r="O474" s="12">
        <f>'IMD 2016 - Entrada'!O474+'IMD 2016 - Salida'!O474</f>
        <v>4</v>
      </c>
      <c r="P474" s="12">
        <f>'IMD 2016 - Entrada'!P474+'IMD 2016 - Salida'!P474</f>
        <v>0</v>
      </c>
      <c r="Q474" s="12">
        <f>'IMD 2016 - Entrada'!Q474+'IMD 2016 - Salida'!Q474</f>
        <v>75</v>
      </c>
      <c r="R474" s="12">
        <f>'IMD 2016 - Entrada'!R474+'IMD 2016 - Salida'!R474</f>
        <v>14</v>
      </c>
      <c r="S474" s="12">
        <f>'IMD 2016 - Entrada'!S474+'IMD 2016 - Salida'!S474</f>
        <v>2</v>
      </c>
      <c r="T474" s="12">
        <f>'IMD 2016 - Entrada'!T474+'IMD 2016 - Salida'!T474</f>
        <v>0</v>
      </c>
      <c r="U474" s="12">
        <f>'IMD 2016 - Entrada'!U474+'IMD 2016 - Salida'!U474</f>
        <v>0</v>
      </c>
      <c r="V474" s="12">
        <f>'IMD 2016 - Entrada'!V474+'IMD 2016 - Salida'!V474</f>
        <v>0</v>
      </c>
      <c r="W474" s="12">
        <f>'IMD 2016 - Entrada'!W474+'IMD 2016 - Salida'!W474</f>
        <v>0</v>
      </c>
      <c r="X474" s="12">
        <f>'IMD 2016 - Entrada'!X474+'IMD 2016 - Salida'!X474</f>
        <v>0</v>
      </c>
      <c r="Y474" s="12">
        <f>'IMD 2016 - Entrada'!Y474+'IMD 2016 - Salida'!Y474</f>
        <v>0</v>
      </c>
      <c r="Z474" s="12">
        <f>'IMD 2016 - Entrada'!Z474+'IMD 2016 - Salida'!Z474</f>
        <v>0</v>
      </c>
      <c r="AA474" s="12">
        <f>'IMD 2016 - Entrada'!AA474+'IMD 2016 - Salida'!AA474</f>
        <v>0</v>
      </c>
      <c r="AB474" s="12">
        <f>'IMD 2016 - Entrada'!AB474+'IMD 2016 - Salida'!AB474</f>
        <v>0</v>
      </c>
      <c r="AC474" s="10" t="str">
        <f t="shared" si="46"/>
        <v>Huánuco</v>
      </c>
    </row>
    <row r="475" spans="2:29" s="18" customFormat="1" x14ac:dyDescent="0.15">
      <c r="B475" s="9">
        <f t="shared" si="47"/>
        <v>469</v>
      </c>
      <c r="C475" s="9" t="s">
        <v>2563</v>
      </c>
      <c r="D475" s="10" t="str">
        <f t="shared" si="48"/>
        <v>Pachas</v>
      </c>
      <c r="E475" s="10" t="str">
        <f t="shared" si="48"/>
        <v>Pte. Tingo (PE-03N/HU-110)</v>
      </c>
      <c r="F475" s="10" t="str">
        <f t="shared" si="48"/>
        <v>Pachas (PE-03N/HU-109)</v>
      </c>
      <c r="G475" s="9" t="str">
        <f t="shared" si="48"/>
        <v>PE03N</v>
      </c>
      <c r="H475" s="11">
        <f t="shared" si="49"/>
        <v>666</v>
      </c>
      <c r="I475" s="12">
        <f>'IMD 2016 - Entrada'!I475+'IMD 2016 - Salida'!I475</f>
        <v>219</v>
      </c>
      <c r="J475" s="12">
        <f>'IMD 2016 - Entrada'!J475+'IMD 2016 - Salida'!J475</f>
        <v>137</v>
      </c>
      <c r="K475" s="12">
        <f>'IMD 2016 - Entrada'!K475+'IMD 2016 - Salida'!K475</f>
        <v>117</v>
      </c>
      <c r="L475" s="12">
        <f>'IMD 2016 - Entrada'!L475+'IMD 2016 - Salida'!L475</f>
        <v>16</v>
      </c>
      <c r="M475" s="12">
        <f>'IMD 2016 - Entrada'!M475+'IMD 2016 - Salida'!M475</f>
        <v>57</v>
      </c>
      <c r="N475" s="12">
        <f>'IMD 2016 - Entrada'!N475+'IMD 2016 - Salida'!N475</f>
        <v>7</v>
      </c>
      <c r="O475" s="12">
        <f>'IMD 2016 - Entrada'!O475+'IMD 2016 - Salida'!O475</f>
        <v>10</v>
      </c>
      <c r="P475" s="12">
        <f>'IMD 2016 - Entrada'!P475+'IMD 2016 - Salida'!P475</f>
        <v>2</v>
      </c>
      <c r="Q475" s="12">
        <f>'IMD 2016 - Entrada'!Q475+'IMD 2016 - Salida'!Q475</f>
        <v>42</v>
      </c>
      <c r="R475" s="12">
        <f>'IMD 2016 - Entrada'!R475+'IMD 2016 - Salida'!R475</f>
        <v>31</v>
      </c>
      <c r="S475" s="12">
        <f>'IMD 2016 - Entrada'!S475+'IMD 2016 - Salida'!S475</f>
        <v>9</v>
      </c>
      <c r="T475" s="12">
        <f>'IMD 2016 - Entrada'!T475+'IMD 2016 - Salida'!T475</f>
        <v>1</v>
      </c>
      <c r="U475" s="12">
        <f>'IMD 2016 - Entrada'!U475+'IMD 2016 - Salida'!U475</f>
        <v>5</v>
      </c>
      <c r="V475" s="12">
        <f>'IMD 2016 - Entrada'!V475+'IMD 2016 - Salida'!V475</f>
        <v>3</v>
      </c>
      <c r="W475" s="12">
        <f>'IMD 2016 - Entrada'!W475+'IMD 2016 - Salida'!W475</f>
        <v>10</v>
      </c>
      <c r="X475" s="12">
        <f>'IMD 2016 - Entrada'!X475+'IMD 2016 - Salida'!X475</f>
        <v>0</v>
      </c>
      <c r="Y475" s="12">
        <f>'IMD 2016 - Entrada'!Y475+'IMD 2016 - Salida'!Y475</f>
        <v>0</v>
      </c>
      <c r="Z475" s="12">
        <f>'IMD 2016 - Entrada'!Z475+'IMD 2016 - Salida'!Z475</f>
        <v>0</v>
      </c>
      <c r="AA475" s="12">
        <f>'IMD 2016 - Entrada'!AA475+'IMD 2016 - Salida'!AA475</f>
        <v>0</v>
      </c>
      <c r="AB475" s="12">
        <f>'IMD 2016 - Entrada'!AB475+'IMD 2016 - Salida'!AB475</f>
        <v>0</v>
      </c>
      <c r="AC475" s="10" t="str">
        <f t="shared" si="46"/>
        <v>Huánuco</v>
      </c>
    </row>
    <row r="476" spans="2:29" s="18" customFormat="1" x14ac:dyDescent="0.15">
      <c r="B476" s="9">
        <f t="shared" si="47"/>
        <v>470</v>
      </c>
      <c r="C476" s="9" t="s">
        <v>2568</v>
      </c>
      <c r="D476" s="10" t="str">
        <f t="shared" si="48"/>
        <v>Suchavaca</v>
      </c>
      <c r="E476" s="10" t="str">
        <f t="shared" si="48"/>
        <v>Monzón</v>
      </c>
      <c r="F476" s="10" t="str">
        <f t="shared" si="48"/>
        <v>Tingo María</v>
      </c>
      <c r="G476" s="9" t="str">
        <f t="shared" si="48"/>
        <v>PE14A</v>
      </c>
      <c r="H476" s="11">
        <f t="shared" si="49"/>
        <v>410</v>
      </c>
      <c r="I476" s="12">
        <f>'IMD 2016 - Entrada'!I476+'IMD 2016 - Salida'!I476</f>
        <v>13</v>
      </c>
      <c r="J476" s="12">
        <f>'IMD 2016 - Entrada'!J476+'IMD 2016 - Salida'!J476</f>
        <v>240</v>
      </c>
      <c r="K476" s="12">
        <f>'IMD 2016 - Entrada'!K476+'IMD 2016 - Salida'!K476</f>
        <v>94</v>
      </c>
      <c r="L476" s="12">
        <f>'IMD 2016 - Entrada'!L476+'IMD 2016 - Salida'!L476</f>
        <v>8</v>
      </c>
      <c r="M476" s="12">
        <f>'IMD 2016 - Entrada'!M476+'IMD 2016 - Salida'!M476</f>
        <v>21</v>
      </c>
      <c r="N476" s="12">
        <f>'IMD 2016 - Entrada'!N476+'IMD 2016 - Salida'!N476</f>
        <v>0</v>
      </c>
      <c r="O476" s="12">
        <f>'IMD 2016 - Entrada'!O476+'IMD 2016 - Salida'!O476</f>
        <v>2</v>
      </c>
      <c r="P476" s="12">
        <f>'IMD 2016 - Entrada'!P476+'IMD 2016 - Salida'!P476</f>
        <v>0</v>
      </c>
      <c r="Q476" s="12">
        <f>'IMD 2016 - Entrada'!Q476+'IMD 2016 - Salida'!Q476</f>
        <v>25</v>
      </c>
      <c r="R476" s="12">
        <f>'IMD 2016 - Entrada'!R476+'IMD 2016 - Salida'!R476</f>
        <v>5</v>
      </c>
      <c r="S476" s="12">
        <f>'IMD 2016 - Entrada'!S476+'IMD 2016 - Salida'!S476</f>
        <v>1</v>
      </c>
      <c r="T476" s="12">
        <f>'IMD 2016 - Entrada'!T476+'IMD 2016 - Salida'!T476</f>
        <v>0</v>
      </c>
      <c r="U476" s="12">
        <f>'IMD 2016 - Entrada'!U476+'IMD 2016 - Salida'!U476</f>
        <v>1</v>
      </c>
      <c r="V476" s="12">
        <f>'IMD 2016 - Entrada'!V476+'IMD 2016 - Salida'!V476</f>
        <v>0</v>
      </c>
      <c r="W476" s="12">
        <f>'IMD 2016 - Entrada'!W476+'IMD 2016 - Salida'!W476</f>
        <v>0</v>
      </c>
      <c r="X476" s="12">
        <f>'IMD 2016 - Entrada'!X476+'IMD 2016 - Salida'!X476</f>
        <v>0</v>
      </c>
      <c r="Y476" s="12">
        <f>'IMD 2016 - Entrada'!Y476+'IMD 2016 - Salida'!Y476</f>
        <v>0</v>
      </c>
      <c r="Z476" s="12">
        <f>'IMD 2016 - Entrada'!Z476+'IMD 2016 - Salida'!Z476</f>
        <v>0</v>
      </c>
      <c r="AA476" s="12">
        <f>'IMD 2016 - Entrada'!AA476+'IMD 2016 - Salida'!AA476</f>
        <v>0</v>
      </c>
      <c r="AB476" s="12">
        <f>'IMD 2016 - Entrada'!AB476+'IMD 2016 - Salida'!AB476</f>
        <v>0</v>
      </c>
      <c r="AC476" s="10" t="str">
        <f t="shared" si="46"/>
        <v>Huánuco</v>
      </c>
    </row>
    <row r="477" spans="2:29" s="18" customFormat="1" x14ac:dyDescent="0.15">
      <c r="B477" s="9">
        <f t="shared" si="47"/>
        <v>471</v>
      </c>
      <c r="C477" s="9" t="s">
        <v>2574</v>
      </c>
      <c r="D477" s="10" t="str">
        <f t="shared" si="48"/>
        <v>Umari</v>
      </c>
      <c r="E477" s="10" t="str">
        <f t="shared" si="48"/>
        <v>Pte. Rancho (PE-18A/PE-18B)</v>
      </c>
      <c r="F477" s="10" t="str">
        <f t="shared" si="48"/>
        <v>Panao</v>
      </c>
      <c r="G477" s="9" t="str">
        <f t="shared" si="48"/>
        <v>PE18B</v>
      </c>
      <c r="H477" s="11">
        <f t="shared" si="49"/>
        <v>815</v>
      </c>
      <c r="I477" s="12">
        <f>'IMD 2016 - Entrada'!I477+'IMD 2016 - Salida'!I477</f>
        <v>99</v>
      </c>
      <c r="J477" s="12">
        <f>'IMD 2016 - Entrada'!J477+'IMD 2016 - Salida'!J477</f>
        <v>419</v>
      </c>
      <c r="K477" s="12">
        <f>'IMD 2016 - Entrada'!K477+'IMD 2016 - Salida'!K477</f>
        <v>104</v>
      </c>
      <c r="L477" s="12">
        <f>'IMD 2016 - Entrada'!L477+'IMD 2016 - Salida'!L477</f>
        <v>27</v>
      </c>
      <c r="M477" s="12">
        <f>'IMD 2016 - Entrada'!M477+'IMD 2016 - Salida'!M477</f>
        <v>5</v>
      </c>
      <c r="N477" s="12">
        <f>'IMD 2016 - Entrada'!N477+'IMD 2016 - Salida'!N477</f>
        <v>6</v>
      </c>
      <c r="O477" s="12">
        <f>'IMD 2016 - Entrada'!O477+'IMD 2016 - Salida'!O477</f>
        <v>0</v>
      </c>
      <c r="P477" s="12">
        <f>'IMD 2016 - Entrada'!P477+'IMD 2016 - Salida'!P477</f>
        <v>0</v>
      </c>
      <c r="Q477" s="12">
        <f>'IMD 2016 - Entrada'!Q477+'IMD 2016 - Salida'!Q477</f>
        <v>106</v>
      </c>
      <c r="R477" s="12">
        <f>'IMD 2016 - Entrada'!R477+'IMD 2016 - Salida'!R477</f>
        <v>27</v>
      </c>
      <c r="S477" s="12">
        <f>'IMD 2016 - Entrada'!S477+'IMD 2016 - Salida'!S477</f>
        <v>10</v>
      </c>
      <c r="T477" s="12">
        <f>'IMD 2016 - Entrada'!T477+'IMD 2016 - Salida'!T477</f>
        <v>2</v>
      </c>
      <c r="U477" s="12">
        <f>'IMD 2016 - Entrada'!U477+'IMD 2016 - Salida'!U477</f>
        <v>1</v>
      </c>
      <c r="V477" s="12">
        <f>'IMD 2016 - Entrada'!V477+'IMD 2016 - Salida'!V477</f>
        <v>2</v>
      </c>
      <c r="W477" s="12">
        <f>'IMD 2016 - Entrada'!W477+'IMD 2016 - Salida'!W477</f>
        <v>6</v>
      </c>
      <c r="X477" s="12">
        <f>'IMD 2016 - Entrada'!X477+'IMD 2016 - Salida'!X477</f>
        <v>0</v>
      </c>
      <c r="Y477" s="12">
        <f>'IMD 2016 - Entrada'!Y477+'IMD 2016 - Salida'!Y477</f>
        <v>0</v>
      </c>
      <c r="Z477" s="12">
        <f>'IMD 2016 - Entrada'!Z477+'IMD 2016 - Salida'!Z477</f>
        <v>0</v>
      </c>
      <c r="AA477" s="12">
        <f>'IMD 2016 - Entrada'!AA477+'IMD 2016 - Salida'!AA477</f>
        <v>1</v>
      </c>
      <c r="AB477" s="12">
        <f>'IMD 2016 - Entrada'!AB477+'IMD 2016 - Salida'!AB477</f>
        <v>0</v>
      </c>
      <c r="AC477" s="10" t="str">
        <f t="shared" si="46"/>
        <v>Huánuco</v>
      </c>
    </row>
    <row r="478" spans="2:29" s="18" customFormat="1" x14ac:dyDescent="0.15">
      <c r="B478" s="9">
        <f t="shared" si="47"/>
        <v>472</v>
      </c>
      <c r="C478" s="9" t="s">
        <v>2581</v>
      </c>
      <c r="D478" s="10" t="str">
        <f t="shared" si="48"/>
        <v>Luyando</v>
      </c>
      <c r="E478" s="10" t="str">
        <f t="shared" si="48"/>
        <v>Tingo María (PE-18A-14A)</v>
      </c>
      <c r="F478" s="10" t="str">
        <f t="shared" si="48"/>
        <v>Pte. Pumahuasi (Dv. Tingo María)</v>
      </c>
      <c r="G478" s="9" t="str">
        <f t="shared" si="48"/>
        <v>PE18A</v>
      </c>
      <c r="H478" s="11">
        <f t="shared" si="49"/>
        <v>3785</v>
      </c>
      <c r="I478" s="12">
        <f>'IMD 2016 - Entrada'!I478+'IMD 2016 - Salida'!I478</f>
        <v>1013</v>
      </c>
      <c r="J478" s="12">
        <f>'IMD 2016 - Entrada'!J478+'IMD 2016 - Salida'!J478</f>
        <v>845</v>
      </c>
      <c r="K478" s="12">
        <f>'IMD 2016 - Entrada'!K478+'IMD 2016 - Salida'!K478</f>
        <v>476</v>
      </c>
      <c r="L478" s="12">
        <f>'IMD 2016 - Entrada'!L478+'IMD 2016 - Salida'!L478</f>
        <v>153</v>
      </c>
      <c r="M478" s="12">
        <f>'IMD 2016 - Entrada'!M478+'IMD 2016 - Salida'!M478</f>
        <v>361</v>
      </c>
      <c r="N478" s="12">
        <f>'IMD 2016 - Entrada'!N478+'IMD 2016 - Salida'!N478</f>
        <v>12</v>
      </c>
      <c r="O478" s="12">
        <f>'IMD 2016 - Entrada'!O478+'IMD 2016 - Salida'!O478</f>
        <v>37</v>
      </c>
      <c r="P478" s="12">
        <f>'IMD 2016 - Entrada'!P478+'IMD 2016 - Salida'!P478</f>
        <v>60</v>
      </c>
      <c r="Q478" s="12">
        <f>'IMD 2016 - Entrada'!Q478+'IMD 2016 - Salida'!Q478</f>
        <v>289</v>
      </c>
      <c r="R478" s="12">
        <f>'IMD 2016 - Entrada'!R478+'IMD 2016 - Salida'!R478</f>
        <v>144</v>
      </c>
      <c r="S478" s="12">
        <f>'IMD 2016 - Entrada'!S478+'IMD 2016 - Salida'!S478</f>
        <v>44</v>
      </c>
      <c r="T478" s="12">
        <f>'IMD 2016 - Entrada'!T478+'IMD 2016 - Salida'!T478</f>
        <v>2</v>
      </c>
      <c r="U478" s="12">
        <f>'IMD 2016 - Entrada'!U478+'IMD 2016 - Salida'!U478</f>
        <v>18</v>
      </c>
      <c r="V478" s="12">
        <f>'IMD 2016 - Entrada'!V478+'IMD 2016 - Salida'!V478</f>
        <v>19</v>
      </c>
      <c r="W478" s="12">
        <f>'IMD 2016 - Entrada'!W478+'IMD 2016 - Salida'!W478</f>
        <v>290</v>
      </c>
      <c r="X478" s="12">
        <f>'IMD 2016 - Entrada'!X478+'IMD 2016 - Salida'!X478</f>
        <v>1</v>
      </c>
      <c r="Y478" s="12">
        <f>'IMD 2016 - Entrada'!Y478+'IMD 2016 - Salida'!Y478</f>
        <v>1</v>
      </c>
      <c r="Z478" s="12">
        <f>'IMD 2016 - Entrada'!Z478+'IMD 2016 - Salida'!Z478</f>
        <v>5</v>
      </c>
      <c r="AA478" s="12">
        <f>'IMD 2016 - Entrada'!AA478+'IMD 2016 - Salida'!AA478</f>
        <v>15</v>
      </c>
      <c r="AB478" s="12">
        <f>'IMD 2016 - Entrada'!AB478+'IMD 2016 - Salida'!AB478</f>
        <v>0</v>
      </c>
      <c r="AC478" s="10" t="str">
        <f t="shared" si="46"/>
        <v>Huánuco</v>
      </c>
    </row>
    <row r="479" spans="2:29" s="18" customFormat="1" x14ac:dyDescent="0.15">
      <c r="B479" s="9">
        <f t="shared" si="47"/>
        <v>473</v>
      </c>
      <c r="C479" s="9" t="s">
        <v>2586</v>
      </c>
      <c r="D479" s="10" t="str">
        <f t="shared" si="48"/>
        <v>Yurac</v>
      </c>
      <c r="E479" s="10" t="str">
        <f t="shared" si="48"/>
        <v>Aguaytía</v>
      </c>
      <c r="F479" s="10" t="str">
        <f t="shared" si="48"/>
        <v>Dv. Boguerón</v>
      </c>
      <c r="G479" s="9" t="str">
        <f t="shared" si="48"/>
        <v>PE05N</v>
      </c>
      <c r="H479" s="11">
        <f t="shared" si="49"/>
        <v>1464</v>
      </c>
      <c r="I479" s="12">
        <f>'IMD 2016 - Entrada'!I479+'IMD 2016 - Salida'!I479</f>
        <v>521</v>
      </c>
      <c r="J479" s="12">
        <f>'IMD 2016 - Entrada'!J479+'IMD 2016 - Salida'!J479</f>
        <v>137</v>
      </c>
      <c r="K479" s="12">
        <f>'IMD 2016 - Entrada'!K479+'IMD 2016 - Salida'!K479</f>
        <v>234</v>
      </c>
      <c r="L479" s="12">
        <f>'IMD 2016 - Entrada'!L479+'IMD 2016 - Salida'!L479</f>
        <v>26</v>
      </c>
      <c r="M479" s="12">
        <f>'IMD 2016 - Entrada'!M479+'IMD 2016 - Salida'!M479</f>
        <v>59</v>
      </c>
      <c r="N479" s="12">
        <f>'IMD 2016 - Entrada'!N479+'IMD 2016 - Salida'!N479</f>
        <v>7</v>
      </c>
      <c r="O479" s="12">
        <f>'IMD 2016 - Entrada'!O479+'IMD 2016 - Salida'!O479</f>
        <v>31</v>
      </c>
      <c r="P479" s="12">
        <f>'IMD 2016 - Entrada'!P479+'IMD 2016 - Salida'!P479</f>
        <v>35</v>
      </c>
      <c r="Q479" s="12">
        <f>'IMD 2016 - Entrada'!Q479+'IMD 2016 - Salida'!Q479</f>
        <v>89</v>
      </c>
      <c r="R479" s="12">
        <f>'IMD 2016 - Entrada'!R479+'IMD 2016 - Salida'!R479</f>
        <v>58</v>
      </c>
      <c r="S479" s="12">
        <f>'IMD 2016 - Entrada'!S479+'IMD 2016 - Salida'!S479</f>
        <v>15</v>
      </c>
      <c r="T479" s="12">
        <f>'IMD 2016 - Entrada'!T479+'IMD 2016 - Salida'!T479</f>
        <v>2</v>
      </c>
      <c r="U479" s="12">
        <f>'IMD 2016 - Entrada'!U479+'IMD 2016 - Salida'!U479</f>
        <v>10</v>
      </c>
      <c r="V479" s="12">
        <f>'IMD 2016 - Entrada'!V479+'IMD 2016 - Salida'!V479</f>
        <v>8</v>
      </c>
      <c r="W479" s="12">
        <f>'IMD 2016 - Entrada'!W479+'IMD 2016 - Salida'!W479</f>
        <v>219</v>
      </c>
      <c r="X479" s="12">
        <f>'IMD 2016 - Entrada'!X479+'IMD 2016 - Salida'!X479</f>
        <v>2</v>
      </c>
      <c r="Y479" s="12">
        <f>'IMD 2016 - Entrada'!Y479+'IMD 2016 - Salida'!Y479</f>
        <v>2</v>
      </c>
      <c r="Z479" s="12">
        <f>'IMD 2016 - Entrada'!Z479+'IMD 2016 - Salida'!Z479</f>
        <v>2</v>
      </c>
      <c r="AA479" s="12">
        <f>'IMD 2016 - Entrada'!AA479+'IMD 2016 - Salida'!AA479</f>
        <v>7</v>
      </c>
      <c r="AB479" s="12">
        <f>'IMD 2016 - Entrada'!AB479+'IMD 2016 - Salida'!AB479</f>
        <v>0</v>
      </c>
      <c r="AC479" s="10" t="str">
        <f t="shared" si="46"/>
        <v>Huánuco</v>
      </c>
    </row>
    <row r="480" spans="2:29" s="18" customFormat="1" x14ac:dyDescent="0.15">
      <c r="B480" s="9">
        <f t="shared" si="47"/>
        <v>474</v>
      </c>
      <c r="C480" s="9" t="s">
        <v>2591</v>
      </c>
      <c r="D480" s="10" t="str">
        <f t="shared" si="48"/>
        <v>Tulumayo</v>
      </c>
      <c r="E480" s="10" t="str">
        <f t="shared" si="48"/>
        <v>Pte. Pumahuasi (Dv. Tingo María)</v>
      </c>
      <c r="F480" s="10" t="str">
        <f t="shared" si="48"/>
        <v>Pueblo Nuevo</v>
      </c>
      <c r="G480" s="9" t="str">
        <f t="shared" si="48"/>
        <v>PE05N</v>
      </c>
      <c r="H480" s="11">
        <f t="shared" si="49"/>
        <v>1985</v>
      </c>
      <c r="I480" s="12">
        <f>'IMD 2016 - Entrada'!I480+'IMD 2016 - Salida'!I480</f>
        <v>600</v>
      </c>
      <c r="J480" s="12">
        <f>'IMD 2016 - Entrada'!J480+'IMD 2016 - Salida'!J480</f>
        <v>437</v>
      </c>
      <c r="K480" s="12">
        <f>'IMD 2016 - Entrada'!K480+'IMD 2016 - Salida'!K480</f>
        <v>248</v>
      </c>
      <c r="L480" s="12">
        <f>'IMD 2016 - Entrada'!L480+'IMD 2016 - Salida'!L480</f>
        <v>38</v>
      </c>
      <c r="M480" s="12">
        <f>'IMD 2016 - Entrada'!M480+'IMD 2016 - Salida'!M480</f>
        <v>282</v>
      </c>
      <c r="N480" s="12">
        <f>'IMD 2016 - Entrada'!N480+'IMD 2016 - Salida'!N480</f>
        <v>5</v>
      </c>
      <c r="O480" s="12">
        <f>'IMD 2016 - Entrada'!O480+'IMD 2016 - Salida'!O480</f>
        <v>12</v>
      </c>
      <c r="P480" s="12">
        <f>'IMD 2016 - Entrada'!P480+'IMD 2016 - Salida'!P480</f>
        <v>17</v>
      </c>
      <c r="Q480" s="12">
        <f>'IMD 2016 - Entrada'!Q480+'IMD 2016 - Salida'!Q480</f>
        <v>128</v>
      </c>
      <c r="R480" s="12">
        <f>'IMD 2016 - Entrada'!R480+'IMD 2016 - Salida'!R480</f>
        <v>57</v>
      </c>
      <c r="S480" s="12">
        <f>'IMD 2016 - Entrada'!S480+'IMD 2016 - Salida'!S480</f>
        <v>20</v>
      </c>
      <c r="T480" s="12">
        <f>'IMD 2016 - Entrada'!T480+'IMD 2016 - Salida'!T480</f>
        <v>2</v>
      </c>
      <c r="U480" s="12">
        <f>'IMD 2016 - Entrada'!U480+'IMD 2016 - Salida'!U480</f>
        <v>8</v>
      </c>
      <c r="V480" s="12">
        <f>'IMD 2016 - Entrada'!V480+'IMD 2016 - Salida'!V480</f>
        <v>5</v>
      </c>
      <c r="W480" s="12">
        <f>'IMD 2016 - Entrada'!W480+'IMD 2016 - Salida'!W480</f>
        <v>113</v>
      </c>
      <c r="X480" s="12">
        <f>'IMD 2016 - Entrada'!X480+'IMD 2016 - Salida'!X480</f>
        <v>1</v>
      </c>
      <c r="Y480" s="12">
        <f>'IMD 2016 - Entrada'!Y480+'IMD 2016 - Salida'!Y480</f>
        <v>0</v>
      </c>
      <c r="Z480" s="12">
        <f>'IMD 2016 - Entrada'!Z480+'IMD 2016 - Salida'!Z480</f>
        <v>4</v>
      </c>
      <c r="AA480" s="12">
        <f>'IMD 2016 - Entrada'!AA480+'IMD 2016 - Salida'!AA480</f>
        <v>8</v>
      </c>
      <c r="AB480" s="12">
        <f>'IMD 2016 - Entrada'!AB480+'IMD 2016 - Salida'!AB480</f>
        <v>0</v>
      </c>
      <c r="AC480" s="10" t="str">
        <f t="shared" si="46"/>
        <v>Huánuco</v>
      </c>
    </row>
    <row r="481" spans="2:29" s="18" customFormat="1" x14ac:dyDescent="0.15">
      <c r="B481" s="9">
        <f t="shared" si="47"/>
        <v>475</v>
      </c>
      <c r="C481" s="9" t="s">
        <v>2596</v>
      </c>
      <c r="D481" s="10" t="str">
        <f t="shared" si="48"/>
        <v>Puerto Inca</v>
      </c>
      <c r="E481" s="10" t="str">
        <f t="shared" si="48"/>
        <v>Dv. Puerto Inca</v>
      </c>
      <c r="F481" s="10" t="str">
        <f t="shared" si="48"/>
        <v>Lím. Dep. Huánuco/Ucayali</v>
      </c>
      <c r="G481" s="9" t="str">
        <f t="shared" si="48"/>
        <v>PE05N</v>
      </c>
      <c r="H481" s="11">
        <f t="shared" si="49"/>
        <v>787</v>
      </c>
      <c r="I481" s="12">
        <f>'IMD 2016 - Entrada'!I481+'IMD 2016 - Salida'!I481</f>
        <v>309</v>
      </c>
      <c r="J481" s="12">
        <f>'IMD 2016 - Entrada'!J481+'IMD 2016 - Salida'!J481</f>
        <v>70</v>
      </c>
      <c r="K481" s="12">
        <f>'IMD 2016 - Entrada'!K481+'IMD 2016 - Salida'!K481</f>
        <v>214</v>
      </c>
      <c r="L481" s="12">
        <f>'IMD 2016 - Entrada'!L481+'IMD 2016 - Salida'!L481</f>
        <v>7</v>
      </c>
      <c r="M481" s="12">
        <f>'IMD 2016 - Entrada'!M481+'IMD 2016 - Salida'!M481</f>
        <v>67</v>
      </c>
      <c r="N481" s="12">
        <f>'IMD 2016 - Entrada'!N481+'IMD 2016 - Salida'!N481</f>
        <v>3</v>
      </c>
      <c r="O481" s="12">
        <f>'IMD 2016 - Entrada'!O481+'IMD 2016 - Salida'!O481</f>
        <v>3</v>
      </c>
      <c r="P481" s="12">
        <f>'IMD 2016 - Entrada'!P481+'IMD 2016 - Salida'!P481</f>
        <v>0</v>
      </c>
      <c r="Q481" s="12">
        <f>'IMD 2016 - Entrada'!Q481+'IMD 2016 - Salida'!Q481</f>
        <v>61</v>
      </c>
      <c r="R481" s="12">
        <f>'IMD 2016 - Entrada'!R481+'IMD 2016 - Salida'!R481</f>
        <v>34</v>
      </c>
      <c r="S481" s="12">
        <f>'IMD 2016 - Entrada'!S481+'IMD 2016 - Salida'!S481</f>
        <v>16</v>
      </c>
      <c r="T481" s="12">
        <f>'IMD 2016 - Entrada'!T481+'IMD 2016 - Salida'!T481</f>
        <v>1</v>
      </c>
      <c r="U481" s="12">
        <f>'IMD 2016 - Entrada'!U481+'IMD 2016 - Salida'!U481</f>
        <v>0</v>
      </c>
      <c r="V481" s="12">
        <f>'IMD 2016 - Entrada'!V481+'IMD 2016 - Salida'!V481</f>
        <v>0</v>
      </c>
      <c r="W481" s="12">
        <f>'IMD 2016 - Entrada'!W481+'IMD 2016 - Salida'!W481</f>
        <v>2</v>
      </c>
      <c r="X481" s="12">
        <f>'IMD 2016 - Entrada'!X481+'IMD 2016 - Salida'!X481</f>
        <v>0</v>
      </c>
      <c r="Y481" s="12">
        <f>'IMD 2016 - Entrada'!Y481+'IMD 2016 - Salida'!Y481</f>
        <v>0</v>
      </c>
      <c r="Z481" s="12">
        <f>'IMD 2016 - Entrada'!Z481+'IMD 2016 - Salida'!Z481</f>
        <v>0</v>
      </c>
      <c r="AA481" s="12">
        <f>'IMD 2016 - Entrada'!AA481+'IMD 2016 - Salida'!AA481</f>
        <v>0</v>
      </c>
      <c r="AB481" s="12">
        <f>'IMD 2016 - Entrada'!AB481+'IMD 2016 - Salida'!AB481</f>
        <v>0</v>
      </c>
      <c r="AC481" s="10" t="str">
        <f t="shared" si="46"/>
        <v>Huánuco</v>
      </c>
    </row>
    <row r="482" spans="2:29" s="18" customFormat="1" x14ac:dyDescent="0.15">
      <c r="B482" s="9">
        <f t="shared" si="47"/>
        <v>476</v>
      </c>
      <c r="C482" s="9" t="s">
        <v>2602</v>
      </c>
      <c r="D482" s="10" t="str">
        <f t="shared" si="48"/>
        <v>Shelby</v>
      </c>
      <c r="E482" s="10" t="str">
        <f t="shared" si="48"/>
        <v>Lím. Dep. Junín/Pasco</v>
      </c>
      <c r="F482" s="10" t="str">
        <f t="shared" si="48"/>
        <v>Ricran (PE-03N/PE-20F)</v>
      </c>
      <c r="G482" s="9" t="str">
        <f t="shared" si="48"/>
        <v>PE03N</v>
      </c>
      <c r="H482" s="11">
        <f t="shared" si="49"/>
        <v>3167</v>
      </c>
      <c r="I482" s="12">
        <f>'IMD 2016 - Entrada'!I482+'IMD 2016 - Salida'!I482</f>
        <v>675</v>
      </c>
      <c r="J482" s="12">
        <f>'IMD 2016 - Entrada'!J482+'IMD 2016 - Salida'!J482</f>
        <v>155</v>
      </c>
      <c r="K482" s="12">
        <f>'IMD 2016 - Entrada'!K482+'IMD 2016 - Salida'!K482</f>
        <v>287</v>
      </c>
      <c r="L482" s="12">
        <f>'IMD 2016 - Entrada'!L482+'IMD 2016 - Salida'!L482</f>
        <v>170</v>
      </c>
      <c r="M482" s="12">
        <f>'IMD 2016 - Entrada'!M482+'IMD 2016 - Salida'!M482</f>
        <v>81</v>
      </c>
      <c r="N482" s="12">
        <f>'IMD 2016 - Entrada'!N482+'IMD 2016 - Salida'!N482</f>
        <v>25</v>
      </c>
      <c r="O482" s="12">
        <f>'IMD 2016 - Entrada'!O482+'IMD 2016 - Salida'!O482</f>
        <v>59</v>
      </c>
      <c r="P482" s="12">
        <f>'IMD 2016 - Entrada'!P482+'IMD 2016 - Salida'!P482</f>
        <v>227</v>
      </c>
      <c r="Q482" s="12">
        <f>'IMD 2016 - Entrada'!Q482+'IMD 2016 - Salida'!Q482</f>
        <v>270</v>
      </c>
      <c r="R482" s="12">
        <f>'IMD 2016 - Entrada'!R482+'IMD 2016 - Salida'!R482</f>
        <v>236</v>
      </c>
      <c r="S482" s="12">
        <f>'IMD 2016 - Entrada'!S482+'IMD 2016 - Salida'!S482</f>
        <v>97</v>
      </c>
      <c r="T482" s="12">
        <f>'IMD 2016 - Entrada'!T482+'IMD 2016 - Salida'!T482</f>
        <v>16</v>
      </c>
      <c r="U482" s="12">
        <f>'IMD 2016 - Entrada'!U482+'IMD 2016 - Salida'!U482</f>
        <v>42</v>
      </c>
      <c r="V482" s="12">
        <f>'IMD 2016 - Entrada'!V482+'IMD 2016 - Salida'!V482</f>
        <v>28</v>
      </c>
      <c r="W482" s="12">
        <f>'IMD 2016 - Entrada'!W482+'IMD 2016 - Salida'!W482</f>
        <v>760</v>
      </c>
      <c r="X482" s="12">
        <f>'IMD 2016 - Entrada'!X482+'IMD 2016 - Salida'!X482</f>
        <v>3</v>
      </c>
      <c r="Y482" s="12">
        <f>'IMD 2016 - Entrada'!Y482+'IMD 2016 - Salida'!Y482</f>
        <v>5</v>
      </c>
      <c r="Z482" s="12">
        <f>'IMD 2016 - Entrada'!Z482+'IMD 2016 - Salida'!Z482</f>
        <v>16</v>
      </c>
      <c r="AA482" s="12">
        <f>'IMD 2016 - Entrada'!AA482+'IMD 2016 - Salida'!AA482</f>
        <v>15</v>
      </c>
      <c r="AB482" s="12">
        <f>'IMD 2016 - Entrada'!AB482+'IMD 2016 - Salida'!AB482</f>
        <v>0</v>
      </c>
      <c r="AC482" s="10" t="str">
        <f t="shared" si="46"/>
        <v>Pasco</v>
      </c>
    </row>
    <row r="483" spans="2:29" s="18" customFormat="1" x14ac:dyDescent="0.15">
      <c r="B483" s="9">
        <f t="shared" si="47"/>
        <v>477</v>
      </c>
      <c r="C483" s="9" t="s">
        <v>2605</v>
      </c>
      <c r="D483" s="10" t="str">
        <f t="shared" si="48"/>
        <v>Oxapampa</v>
      </c>
      <c r="E483" s="10" t="str">
        <f t="shared" si="48"/>
        <v>Pte. Llamaquizu</v>
      </c>
      <c r="F483" s="10" t="str">
        <f t="shared" si="48"/>
        <v>Oxapampa</v>
      </c>
      <c r="G483" s="9" t="str">
        <f t="shared" si="48"/>
        <v>PE5NA</v>
      </c>
      <c r="H483" s="11">
        <f t="shared" si="49"/>
        <v>1154</v>
      </c>
      <c r="I483" s="12">
        <f>'IMD 2016 - Entrada'!I483+'IMD 2016 - Salida'!I483</f>
        <v>314</v>
      </c>
      <c r="J483" s="12">
        <f>'IMD 2016 - Entrada'!J483+'IMD 2016 - Salida'!J483</f>
        <v>124</v>
      </c>
      <c r="K483" s="12">
        <f>'IMD 2016 - Entrada'!K483+'IMD 2016 - Salida'!K483</f>
        <v>299</v>
      </c>
      <c r="L483" s="12">
        <f>'IMD 2016 - Entrada'!L483+'IMD 2016 - Salida'!L483</f>
        <v>129</v>
      </c>
      <c r="M483" s="12">
        <f>'IMD 2016 - Entrada'!M483+'IMD 2016 - Salida'!M483</f>
        <v>121</v>
      </c>
      <c r="N483" s="12">
        <f>'IMD 2016 - Entrada'!N483+'IMD 2016 - Salida'!N483</f>
        <v>6</v>
      </c>
      <c r="O483" s="12">
        <f>'IMD 2016 - Entrada'!O483+'IMD 2016 - Salida'!O483</f>
        <v>4</v>
      </c>
      <c r="P483" s="12">
        <f>'IMD 2016 - Entrada'!P483+'IMD 2016 - Salida'!P483</f>
        <v>12</v>
      </c>
      <c r="Q483" s="12">
        <f>'IMD 2016 - Entrada'!Q483+'IMD 2016 - Salida'!Q483</f>
        <v>92</v>
      </c>
      <c r="R483" s="12">
        <f>'IMD 2016 - Entrada'!R483+'IMD 2016 - Salida'!R483</f>
        <v>43</v>
      </c>
      <c r="S483" s="12">
        <f>'IMD 2016 - Entrada'!S483+'IMD 2016 - Salida'!S483</f>
        <v>5</v>
      </c>
      <c r="T483" s="12">
        <f>'IMD 2016 - Entrada'!T483+'IMD 2016 - Salida'!T483</f>
        <v>0</v>
      </c>
      <c r="U483" s="12">
        <f>'IMD 2016 - Entrada'!U483+'IMD 2016 - Salida'!U483</f>
        <v>0</v>
      </c>
      <c r="V483" s="12">
        <f>'IMD 2016 - Entrada'!V483+'IMD 2016 - Salida'!V483</f>
        <v>0</v>
      </c>
      <c r="W483" s="12">
        <f>'IMD 2016 - Entrada'!W483+'IMD 2016 - Salida'!W483</f>
        <v>4</v>
      </c>
      <c r="X483" s="12">
        <f>'IMD 2016 - Entrada'!X483+'IMD 2016 - Salida'!X483</f>
        <v>0</v>
      </c>
      <c r="Y483" s="12">
        <f>'IMD 2016 - Entrada'!Y483+'IMD 2016 - Salida'!Y483</f>
        <v>0</v>
      </c>
      <c r="Z483" s="12">
        <f>'IMD 2016 - Entrada'!Z483+'IMD 2016 - Salida'!Z483</f>
        <v>0</v>
      </c>
      <c r="AA483" s="12">
        <f>'IMD 2016 - Entrada'!AA483+'IMD 2016 - Salida'!AA483</f>
        <v>1</v>
      </c>
      <c r="AB483" s="12">
        <f>'IMD 2016 - Entrada'!AB483+'IMD 2016 - Salida'!AB483</f>
        <v>0</v>
      </c>
      <c r="AC483" s="10" t="str">
        <f t="shared" si="46"/>
        <v>Pasco</v>
      </c>
    </row>
    <row r="484" spans="2:29" s="18" customFormat="1" x14ac:dyDescent="0.15">
      <c r="B484" s="9">
        <f t="shared" si="47"/>
        <v>478</v>
      </c>
      <c r="C484" s="9" t="s">
        <v>2608</v>
      </c>
      <c r="D484" s="10" t="str">
        <f t="shared" si="48"/>
        <v>Huancabamba</v>
      </c>
      <c r="E484" s="10" t="str">
        <f t="shared" si="48"/>
        <v>Oxapampa</v>
      </c>
      <c r="F484" s="10" t="str">
        <f t="shared" si="48"/>
        <v>Huancabamba</v>
      </c>
      <c r="G484" s="9" t="str">
        <f t="shared" si="48"/>
        <v>PE5NA</v>
      </c>
      <c r="H484" s="11">
        <f t="shared" si="49"/>
        <v>352</v>
      </c>
      <c r="I484" s="12">
        <f>'IMD 2016 - Entrada'!I484+'IMD 2016 - Salida'!I484</f>
        <v>40</v>
      </c>
      <c r="J484" s="12">
        <f>'IMD 2016 - Entrada'!J484+'IMD 2016 - Salida'!J484</f>
        <v>129</v>
      </c>
      <c r="K484" s="12">
        <f>'IMD 2016 - Entrada'!K484+'IMD 2016 - Salida'!K484</f>
        <v>65</v>
      </c>
      <c r="L484" s="12">
        <f>'IMD 2016 - Entrada'!L484+'IMD 2016 - Salida'!L484</f>
        <v>31</v>
      </c>
      <c r="M484" s="12">
        <f>'IMD 2016 - Entrada'!M484+'IMD 2016 - Salida'!M484</f>
        <v>41</v>
      </c>
      <c r="N484" s="12">
        <f>'IMD 2016 - Entrada'!N484+'IMD 2016 - Salida'!N484</f>
        <v>0</v>
      </c>
      <c r="O484" s="12">
        <f>'IMD 2016 - Entrada'!O484+'IMD 2016 - Salida'!O484</f>
        <v>0</v>
      </c>
      <c r="P484" s="12">
        <f>'IMD 2016 - Entrada'!P484+'IMD 2016 - Salida'!P484</f>
        <v>0</v>
      </c>
      <c r="Q484" s="12">
        <f>'IMD 2016 - Entrada'!Q484+'IMD 2016 - Salida'!Q484</f>
        <v>30</v>
      </c>
      <c r="R484" s="12">
        <f>'IMD 2016 - Entrada'!R484+'IMD 2016 - Salida'!R484</f>
        <v>14</v>
      </c>
      <c r="S484" s="12">
        <f>'IMD 2016 - Entrada'!S484+'IMD 2016 - Salida'!S484</f>
        <v>2</v>
      </c>
      <c r="T484" s="12">
        <f>'IMD 2016 - Entrada'!T484+'IMD 2016 - Salida'!T484</f>
        <v>0</v>
      </c>
      <c r="U484" s="12">
        <f>'IMD 2016 - Entrada'!U484+'IMD 2016 - Salida'!U484</f>
        <v>0</v>
      </c>
      <c r="V484" s="12">
        <f>'IMD 2016 - Entrada'!V484+'IMD 2016 - Salida'!V484</f>
        <v>0</v>
      </c>
      <c r="W484" s="12">
        <f>'IMD 2016 - Entrada'!W484+'IMD 2016 - Salida'!W484</f>
        <v>0</v>
      </c>
      <c r="X484" s="12">
        <f>'IMD 2016 - Entrada'!X484+'IMD 2016 - Salida'!X484</f>
        <v>0</v>
      </c>
      <c r="Y484" s="12">
        <f>'IMD 2016 - Entrada'!Y484+'IMD 2016 - Salida'!Y484</f>
        <v>0</v>
      </c>
      <c r="Z484" s="12">
        <f>'IMD 2016 - Entrada'!Z484+'IMD 2016 - Salida'!Z484</f>
        <v>0</v>
      </c>
      <c r="AA484" s="12">
        <f>'IMD 2016 - Entrada'!AA484+'IMD 2016 - Salida'!AA484</f>
        <v>0</v>
      </c>
      <c r="AB484" s="12">
        <f>'IMD 2016 - Entrada'!AB484+'IMD 2016 - Salida'!AB484</f>
        <v>0</v>
      </c>
      <c r="AC484" s="10" t="str">
        <f t="shared" si="46"/>
        <v>Pasco</v>
      </c>
    </row>
    <row r="485" spans="2:29" s="18" customFormat="1" x14ac:dyDescent="0.15">
      <c r="B485" s="9">
        <f t="shared" si="47"/>
        <v>479</v>
      </c>
      <c r="C485" s="9" t="s">
        <v>2610</v>
      </c>
      <c r="D485" s="10" t="str">
        <f t="shared" si="48"/>
        <v>Pozuzo</v>
      </c>
      <c r="E485" s="10" t="str">
        <f t="shared" si="48"/>
        <v>Huancabamba</v>
      </c>
      <c r="F485" s="10" t="str">
        <f t="shared" si="48"/>
        <v>Pozuzo</v>
      </c>
      <c r="G485" s="9" t="str">
        <f t="shared" si="48"/>
        <v>PE5NA</v>
      </c>
      <c r="H485" s="11">
        <f t="shared" si="49"/>
        <v>247</v>
      </c>
      <c r="I485" s="12">
        <f>'IMD 2016 - Entrada'!I485+'IMD 2016 - Salida'!I485</f>
        <v>68</v>
      </c>
      <c r="J485" s="12">
        <f>'IMD 2016 - Entrada'!J485+'IMD 2016 - Salida'!J485</f>
        <v>24</v>
      </c>
      <c r="K485" s="12">
        <f>'IMD 2016 - Entrada'!K485+'IMD 2016 - Salida'!K485</f>
        <v>60</v>
      </c>
      <c r="L485" s="12">
        <f>'IMD 2016 - Entrada'!L485+'IMD 2016 - Salida'!L485</f>
        <v>42</v>
      </c>
      <c r="M485" s="12">
        <f>'IMD 2016 - Entrada'!M485+'IMD 2016 - Salida'!M485</f>
        <v>33</v>
      </c>
      <c r="N485" s="12">
        <f>'IMD 2016 - Entrada'!N485+'IMD 2016 - Salida'!N485</f>
        <v>0</v>
      </c>
      <c r="O485" s="12">
        <f>'IMD 2016 - Entrada'!O485+'IMD 2016 - Salida'!O485</f>
        <v>0</v>
      </c>
      <c r="P485" s="12">
        <f>'IMD 2016 - Entrada'!P485+'IMD 2016 - Salida'!P485</f>
        <v>0</v>
      </c>
      <c r="Q485" s="12">
        <f>'IMD 2016 - Entrada'!Q485+'IMD 2016 - Salida'!Q485</f>
        <v>6</v>
      </c>
      <c r="R485" s="12">
        <f>'IMD 2016 - Entrada'!R485+'IMD 2016 - Salida'!R485</f>
        <v>10</v>
      </c>
      <c r="S485" s="12">
        <f>'IMD 2016 - Entrada'!S485+'IMD 2016 - Salida'!S485</f>
        <v>4</v>
      </c>
      <c r="T485" s="12">
        <f>'IMD 2016 - Entrada'!T485+'IMD 2016 - Salida'!T485</f>
        <v>0</v>
      </c>
      <c r="U485" s="12">
        <f>'IMD 2016 - Entrada'!U485+'IMD 2016 - Salida'!U485</f>
        <v>0</v>
      </c>
      <c r="V485" s="12">
        <f>'IMD 2016 - Entrada'!V485+'IMD 2016 - Salida'!V485</f>
        <v>0</v>
      </c>
      <c r="W485" s="12">
        <f>'IMD 2016 - Entrada'!W485+'IMD 2016 - Salida'!W485</f>
        <v>0</v>
      </c>
      <c r="X485" s="12">
        <f>'IMD 2016 - Entrada'!X485+'IMD 2016 - Salida'!X485</f>
        <v>0</v>
      </c>
      <c r="Y485" s="12">
        <f>'IMD 2016 - Entrada'!Y485+'IMD 2016 - Salida'!Y485</f>
        <v>0</v>
      </c>
      <c r="Z485" s="12">
        <f>'IMD 2016 - Entrada'!Z485+'IMD 2016 - Salida'!Z485</f>
        <v>0</v>
      </c>
      <c r="AA485" s="12">
        <f>'IMD 2016 - Entrada'!AA485+'IMD 2016 - Salida'!AA485</f>
        <v>0</v>
      </c>
      <c r="AB485" s="12">
        <f>'IMD 2016 - Entrada'!AB485+'IMD 2016 - Salida'!AB485</f>
        <v>0</v>
      </c>
      <c r="AC485" s="10" t="str">
        <f t="shared" si="46"/>
        <v>Pasco</v>
      </c>
    </row>
    <row r="486" spans="2:29" s="18" customFormat="1" x14ac:dyDescent="0.15">
      <c r="B486" s="9">
        <f t="shared" si="47"/>
        <v>480</v>
      </c>
      <c r="C486" s="9" t="s">
        <v>2614</v>
      </c>
      <c r="D486" s="10" t="str">
        <f t="shared" si="48"/>
        <v>Eneñas</v>
      </c>
      <c r="E486" s="10" t="str">
        <f t="shared" si="48"/>
        <v>Abra Los Mellizos</v>
      </c>
      <c r="F486" s="10" t="str">
        <f t="shared" si="48"/>
        <v>Quebrada Puellas</v>
      </c>
      <c r="G486" s="9" t="str">
        <f t="shared" si="48"/>
        <v>PE05N</v>
      </c>
      <c r="H486" s="11">
        <f t="shared" si="49"/>
        <v>472</v>
      </c>
      <c r="I486" s="12">
        <f>'IMD 2016 - Entrada'!I486+'IMD 2016 - Salida'!I486</f>
        <v>109</v>
      </c>
      <c r="J486" s="12">
        <f>'IMD 2016 - Entrada'!J486+'IMD 2016 - Salida'!J486</f>
        <v>99</v>
      </c>
      <c r="K486" s="12">
        <f>'IMD 2016 - Entrada'!K486+'IMD 2016 - Salida'!K486</f>
        <v>142</v>
      </c>
      <c r="L486" s="12">
        <f>'IMD 2016 - Entrada'!L486+'IMD 2016 - Salida'!L486</f>
        <v>16</v>
      </c>
      <c r="M486" s="12">
        <f>'IMD 2016 - Entrada'!M486+'IMD 2016 - Salida'!M486</f>
        <v>13</v>
      </c>
      <c r="N486" s="12">
        <f>'IMD 2016 - Entrada'!N486+'IMD 2016 - Salida'!N486</f>
        <v>1</v>
      </c>
      <c r="O486" s="12">
        <f>'IMD 2016 - Entrada'!O486+'IMD 2016 - Salida'!O486</f>
        <v>1</v>
      </c>
      <c r="P486" s="12">
        <f>'IMD 2016 - Entrada'!P486+'IMD 2016 - Salida'!P486</f>
        <v>1</v>
      </c>
      <c r="Q486" s="12">
        <f>'IMD 2016 - Entrada'!Q486+'IMD 2016 - Salida'!Q486</f>
        <v>40</v>
      </c>
      <c r="R486" s="12">
        <f>'IMD 2016 - Entrada'!R486+'IMD 2016 - Salida'!R486</f>
        <v>32</v>
      </c>
      <c r="S486" s="12">
        <f>'IMD 2016 - Entrada'!S486+'IMD 2016 - Salida'!S486</f>
        <v>11</v>
      </c>
      <c r="T486" s="12">
        <f>'IMD 2016 - Entrada'!T486+'IMD 2016 - Salida'!T486</f>
        <v>1</v>
      </c>
      <c r="U486" s="12">
        <f>'IMD 2016 - Entrada'!U486+'IMD 2016 - Salida'!U486</f>
        <v>2</v>
      </c>
      <c r="V486" s="12">
        <f>'IMD 2016 - Entrada'!V486+'IMD 2016 - Salida'!V486</f>
        <v>2</v>
      </c>
      <c r="W486" s="12">
        <f>'IMD 2016 - Entrada'!W486+'IMD 2016 - Salida'!W486</f>
        <v>2</v>
      </c>
      <c r="X486" s="12">
        <f>'IMD 2016 - Entrada'!X486+'IMD 2016 - Salida'!X486</f>
        <v>0</v>
      </c>
      <c r="Y486" s="12">
        <f>'IMD 2016 - Entrada'!Y486+'IMD 2016 - Salida'!Y486</f>
        <v>0</v>
      </c>
      <c r="Z486" s="12">
        <f>'IMD 2016 - Entrada'!Z486+'IMD 2016 - Salida'!Z486</f>
        <v>0</v>
      </c>
      <c r="AA486" s="12">
        <f>'IMD 2016 - Entrada'!AA486+'IMD 2016 - Salida'!AA486</f>
        <v>0</v>
      </c>
      <c r="AB486" s="12">
        <f>'IMD 2016 - Entrada'!AB486+'IMD 2016 - Salida'!AB486</f>
        <v>0</v>
      </c>
      <c r="AC486" s="10" t="str">
        <f t="shared" si="46"/>
        <v>Pasco</v>
      </c>
    </row>
    <row r="487" spans="2:29" s="18" customFormat="1" x14ac:dyDescent="0.15">
      <c r="B487" s="9">
        <f t="shared" si="47"/>
        <v>481</v>
      </c>
      <c r="C487" s="9" t="s">
        <v>2618</v>
      </c>
      <c r="D487" s="10" t="str">
        <f t="shared" ref="D487:G506" si="50">VLOOKUP($C487,Estaciones_2016,D$586,0)</f>
        <v>Pte. San Carlos</v>
      </c>
      <c r="E487" s="10" t="str">
        <f t="shared" si="50"/>
        <v>Puente Reiter</v>
      </c>
      <c r="F487" s="10" t="str">
        <f t="shared" si="50"/>
        <v>San Luis de Shuaro</v>
      </c>
      <c r="G487" s="9" t="str">
        <f t="shared" si="50"/>
        <v>PE05N</v>
      </c>
      <c r="H487" s="11">
        <f t="shared" si="49"/>
        <v>1136</v>
      </c>
      <c r="I487" s="12">
        <f>'IMD 2016 - Entrada'!I487+'IMD 2016 - Salida'!I487</f>
        <v>300</v>
      </c>
      <c r="J487" s="12">
        <f>'IMD 2016 - Entrada'!J487+'IMD 2016 - Salida'!J487</f>
        <v>157</v>
      </c>
      <c r="K487" s="12">
        <f>'IMD 2016 - Entrada'!K487+'IMD 2016 - Salida'!K487</f>
        <v>192</v>
      </c>
      <c r="L487" s="12">
        <f>'IMD 2016 - Entrada'!L487+'IMD 2016 - Salida'!L487</f>
        <v>78</v>
      </c>
      <c r="M487" s="12">
        <f>'IMD 2016 - Entrada'!M487+'IMD 2016 - Salida'!M487</f>
        <v>194</v>
      </c>
      <c r="N487" s="12">
        <f>'IMD 2016 - Entrada'!N487+'IMD 2016 - Salida'!N487</f>
        <v>1</v>
      </c>
      <c r="O487" s="12">
        <f>'IMD 2016 - Entrada'!O487+'IMD 2016 - Salida'!O487</f>
        <v>9</v>
      </c>
      <c r="P487" s="12">
        <f>'IMD 2016 - Entrada'!P487+'IMD 2016 - Salida'!P487</f>
        <v>20</v>
      </c>
      <c r="Q487" s="12">
        <f>'IMD 2016 - Entrada'!Q487+'IMD 2016 - Salida'!Q487</f>
        <v>111</v>
      </c>
      <c r="R487" s="12">
        <f>'IMD 2016 - Entrada'!R487+'IMD 2016 - Salida'!R487</f>
        <v>52</v>
      </c>
      <c r="S487" s="12">
        <f>'IMD 2016 - Entrada'!S487+'IMD 2016 - Salida'!S487</f>
        <v>7</v>
      </c>
      <c r="T487" s="12">
        <f>'IMD 2016 - Entrada'!T487+'IMD 2016 - Salida'!T487</f>
        <v>1</v>
      </c>
      <c r="U487" s="12">
        <f>'IMD 2016 - Entrada'!U487+'IMD 2016 - Salida'!U487</f>
        <v>2</v>
      </c>
      <c r="V487" s="12">
        <f>'IMD 2016 - Entrada'!V487+'IMD 2016 - Salida'!V487</f>
        <v>0</v>
      </c>
      <c r="W487" s="12">
        <f>'IMD 2016 - Entrada'!W487+'IMD 2016 - Salida'!W487</f>
        <v>10</v>
      </c>
      <c r="X487" s="12">
        <f>'IMD 2016 - Entrada'!X487+'IMD 2016 - Salida'!X487</f>
        <v>0</v>
      </c>
      <c r="Y487" s="12">
        <f>'IMD 2016 - Entrada'!Y487+'IMD 2016 - Salida'!Y487</f>
        <v>0</v>
      </c>
      <c r="Z487" s="12">
        <f>'IMD 2016 - Entrada'!Z487+'IMD 2016 - Salida'!Z487</f>
        <v>0</v>
      </c>
      <c r="AA487" s="12">
        <f>'IMD 2016 - Entrada'!AA487+'IMD 2016 - Salida'!AA487</f>
        <v>2</v>
      </c>
      <c r="AB487" s="12">
        <f>'IMD 2016 - Entrada'!AB487+'IMD 2016 - Salida'!AB487</f>
        <v>0</v>
      </c>
      <c r="AC487" s="10" t="str">
        <f t="shared" si="46"/>
        <v>Junín</v>
      </c>
    </row>
    <row r="488" spans="2:29" s="18" customFormat="1" x14ac:dyDescent="0.15">
      <c r="B488" s="9">
        <f t="shared" si="47"/>
        <v>482</v>
      </c>
      <c r="C488" s="9" t="s">
        <v>2624</v>
      </c>
      <c r="D488" s="10" t="str">
        <f t="shared" si="50"/>
        <v>Caripa</v>
      </c>
      <c r="E488" s="10" t="str">
        <f t="shared" si="50"/>
        <v>La Cima (PE-03N/PE-20E)</v>
      </c>
      <c r="F488" s="10" t="str">
        <f t="shared" si="50"/>
        <v>Dv. San Pedro de Cajas</v>
      </c>
      <c r="G488" s="9" t="str">
        <f t="shared" si="50"/>
        <v>PE03N</v>
      </c>
      <c r="H488" s="11">
        <f t="shared" si="49"/>
        <v>2722</v>
      </c>
      <c r="I488" s="12">
        <f>'IMD 2016 - Entrada'!I488+'IMD 2016 - Salida'!I488</f>
        <v>575</v>
      </c>
      <c r="J488" s="12">
        <f>'IMD 2016 - Entrada'!J488+'IMD 2016 - Salida'!J488</f>
        <v>174</v>
      </c>
      <c r="K488" s="12">
        <f>'IMD 2016 - Entrada'!K488+'IMD 2016 - Salida'!K488</f>
        <v>288</v>
      </c>
      <c r="L488" s="12">
        <f>'IMD 2016 - Entrada'!L488+'IMD 2016 - Salida'!L488</f>
        <v>22</v>
      </c>
      <c r="M488" s="12">
        <f>'IMD 2016 - Entrada'!M488+'IMD 2016 - Salida'!M488</f>
        <v>61</v>
      </c>
      <c r="N488" s="12">
        <f>'IMD 2016 - Entrada'!N488+'IMD 2016 - Salida'!N488</f>
        <v>13</v>
      </c>
      <c r="O488" s="12">
        <f>'IMD 2016 - Entrada'!O488+'IMD 2016 - Salida'!O488</f>
        <v>62</v>
      </c>
      <c r="P488" s="12">
        <f>'IMD 2016 - Entrada'!P488+'IMD 2016 - Salida'!P488</f>
        <v>212</v>
      </c>
      <c r="Q488" s="12">
        <f>'IMD 2016 - Entrada'!Q488+'IMD 2016 - Salida'!Q488</f>
        <v>294</v>
      </c>
      <c r="R488" s="12">
        <f>'IMD 2016 - Entrada'!R488+'IMD 2016 - Salida'!R488</f>
        <v>278</v>
      </c>
      <c r="S488" s="12">
        <f>'IMD 2016 - Entrada'!S488+'IMD 2016 - Salida'!S488</f>
        <v>43</v>
      </c>
      <c r="T488" s="12">
        <f>'IMD 2016 - Entrada'!T488+'IMD 2016 - Salida'!T488</f>
        <v>9</v>
      </c>
      <c r="U488" s="12">
        <f>'IMD 2016 - Entrada'!U488+'IMD 2016 - Salida'!U488</f>
        <v>48</v>
      </c>
      <c r="V488" s="12">
        <f>'IMD 2016 - Entrada'!V488+'IMD 2016 - Salida'!V488</f>
        <v>19</v>
      </c>
      <c r="W488" s="12">
        <f>'IMD 2016 - Entrada'!W488+'IMD 2016 - Salida'!W488</f>
        <v>597</v>
      </c>
      <c r="X488" s="12">
        <f>'IMD 2016 - Entrada'!X488+'IMD 2016 - Salida'!X488</f>
        <v>1</v>
      </c>
      <c r="Y488" s="12">
        <f>'IMD 2016 - Entrada'!Y488+'IMD 2016 - Salida'!Y488</f>
        <v>1</v>
      </c>
      <c r="Z488" s="12">
        <f>'IMD 2016 - Entrada'!Z488+'IMD 2016 - Salida'!Z488</f>
        <v>8</v>
      </c>
      <c r="AA488" s="12">
        <f>'IMD 2016 - Entrada'!AA488+'IMD 2016 - Salida'!AA488</f>
        <v>17</v>
      </c>
      <c r="AB488" s="12">
        <f>'IMD 2016 - Entrada'!AB488+'IMD 2016 - Salida'!AB488</f>
        <v>0</v>
      </c>
      <c r="AC488" s="10" t="str">
        <f t="shared" si="46"/>
        <v>Junín</v>
      </c>
    </row>
    <row r="489" spans="2:29" s="18" customFormat="1" x14ac:dyDescent="0.15">
      <c r="B489" s="9">
        <f t="shared" si="47"/>
        <v>483</v>
      </c>
      <c r="C489" s="9" t="s">
        <v>132</v>
      </c>
      <c r="D489" s="10" t="str">
        <f t="shared" si="50"/>
        <v>Casaracra</v>
      </c>
      <c r="E489" s="10" t="str">
        <f t="shared" si="50"/>
        <v>La Oroya (Emp. PE-03N/PE-022)</v>
      </c>
      <c r="F489" s="10" t="str">
        <f t="shared" si="50"/>
        <v>Paccha (Emp. PE-03N/PE-20C)</v>
      </c>
      <c r="G489" s="9" t="str">
        <f t="shared" si="50"/>
        <v>PE03N</v>
      </c>
      <c r="H489" s="11">
        <f>SUM(I489:AB489)</f>
        <v>4542</v>
      </c>
      <c r="I489" s="12">
        <f>'IMD 2016 - Entrada'!I489+'IMD 2016 - Salida'!I489</f>
        <v>848</v>
      </c>
      <c r="J489" s="12">
        <f>'IMD 2016 - Entrada'!J489+'IMD 2016 - Salida'!J489</f>
        <v>275</v>
      </c>
      <c r="K489" s="12">
        <f>'IMD 2016 - Entrada'!K489+'IMD 2016 - Salida'!K489</f>
        <v>440</v>
      </c>
      <c r="L489" s="12">
        <f>'IMD 2016 - Entrada'!L489+'IMD 2016 - Salida'!L489</f>
        <v>213</v>
      </c>
      <c r="M489" s="12">
        <f>'IMD 2016 - Entrada'!M489+'IMD 2016 - Salida'!M489</f>
        <v>225</v>
      </c>
      <c r="N489" s="12">
        <f>'IMD 2016 - Entrada'!N489+'IMD 2016 - Salida'!N489</f>
        <v>24</v>
      </c>
      <c r="O489" s="12">
        <f>'IMD 2016 - Entrada'!O489+'IMD 2016 - Salida'!O489</f>
        <v>82</v>
      </c>
      <c r="P489" s="12">
        <f>'IMD 2016 - Entrada'!P489+'IMD 2016 - Salida'!P489</f>
        <v>323</v>
      </c>
      <c r="Q489" s="12">
        <f>'IMD 2016 - Entrada'!Q489+'IMD 2016 - Salida'!Q489</f>
        <v>542</v>
      </c>
      <c r="R489" s="12">
        <f>'IMD 2016 - Entrada'!R489+'IMD 2016 - Salida'!R489</f>
        <v>459</v>
      </c>
      <c r="S489" s="12">
        <f>'IMD 2016 - Entrada'!S489+'IMD 2016 - Salida'!S489</f>
        <v>119</v>
      </c>
      <c r="T489" s="12">
        <f>'IMD 2016 - Entrada'!T489+'IMD 2016 - Salida'!T489</f>
        <v>21</v>
      </c>
      <c r="U489" s="12">
        <f>'IMD 2016 - Entrada'!U489+'IMD 2016 - Salida'!U489</f>
        <v>64</v>
      </c>
      <c r="V489" s="12">
        <f>'IMD 2016 - Entrada'!V489+'IMD 2016 - Salida'!V489</f>
        <v>63</v>
      </c>
      <c r="W489" s="12">
        <f>'IMD 2016 - Entrada'!W489+'IMD 2016 - Salida'!W489</f>
        <v>795</v>
      </c>
      <c r="X489" s="12">
        <f>'IMD 2016 - Entrada'!X489+'IMD 2016 - Salida'!X489</f>
        <v>4</v>
      </c>
      <c r="Y489" s="12">
        <f>'IMD 2016 - Entrada'!Y489+'IMD 2016 - Salida'!Y489</f>
        <v>8</v>
      </c>
      <c r="Z489" s="12">
        <f>'IMD 2016 - Entrada'!Z489+'IMD 2016 - Salida'!Z489</f>
        <v>13</v>
      </c>
      <c r="AA489" s="12">
        <f>'IMD 2016 - Entrada'!AA489+'IMD 2016 - Salida'!AA489</f>
        <v>24</v>
      </c>
      <c r="AB489" s="12">
        <f>'IMD 2016 - Entrada'!AB489+'IMD 2016 - Salida'!AB489</f>
        <v>0</v>
      </c>
      <c r="AC489" s="10" t="str">
        <f t="shared" si="46"/>
        <v>Junín</v>
      </c>
    </row>
    <row r="490" spans="2:29" s="18" customFormat="1" x14ac:dyDescent="0.15">
      <c r="B490" s="9">
        <f t="shared" si="47"/>
        <v>484</v>
      </c>
      <c r="C490" s="9" t="s">
        <v>2630</v>
      </c>
      <c r="D490" s="10" t="str">
        <f t="shared" si="50"/>
        <v>Pachachaca</v>
      </c>
      <c r="E490" s="10" t="str">
        <f t="shared" si="50"/>
        <v>Pte. Huaymanta</v>
      </c>
      <c r="F490" s="10" t="str">
        <f t="shared" si="50"/>
        <v>La Oroya (PE-03N/PE-022)</v>
      </c>
      <c r="G490" s="9" t="str">
        <f t="shared" si="50"/>
        <v>PE022</v>
      </c>
      <c r="H490" s="11">
        <f t="shared" ref="H490:H553" si="51">SUM(I490:AB490)</f>
        <v>6753</v>
      </c>
      <c r="I490" s="12">
        <f>'IMD 2016 - Entrada'!I490+'IMD 2016 - Salida'!I490</f>
        <v>1431</v>
      </c>
      <c r="J490" s="12">
        <f>'IMD 2016 - Entrada'!J490+'IMD 2016 - Salida'!J490</f>
        <v>310</v>
      </c>
      <c r="K490" s="12">
        <f>'IMD 2016 - Entrada'!K490+'IMD 2016 - Salida'!K490</f>
        <v>674</v>
      </c>
      <c r="L490" s="12">
        <f>'IMD 2016 - Entrada'!L490+'IMD 2016 - Salida'!L490</f>
        <v>531</v>
      </c>
      <c r="M490" s="12">
        <f>'IMD 2016 - Entrada'!M490+'IMD 2016 - Salida'!M490</f>
        <v>671</v>
      </c>
      <c r="N490" s="12">
        <f>'IMD 2016 - Entrada'!N490+'IMD 2016 - Salida'!N490</f>
        <v>23</v>
      </c>
      <c r="O490" s="12">
        <f>'IMD 2016 - Entrada'!O490+'IMD 2016 - Salida'!O490</f>
        <v>84</v>
      </c>
      <c r="P490" s="12">
        <f>'IMD 2016 - Entrada'!P490+'IMD 2016 - Salida'!P490</f>
        <v>517</v>
      </c>
      <c r="Q490" s="12">
        <f>'IMD 2016 - Entrada'!Q490+'IMD 2016 - Salida'!Q490</f>
        <v>663</v>
      </c>
      <c r="R490" s="12">
        <f>'IMD 2016 - Entrada'!R490+'IMD 2016 - Salida'!R490</f>
        <v>593</v>
      </c>
      <c r="S490" s="12">
        <f>'IMD 2016 - Entrada'!S490+'IMD 2016 - Salida'!S490</f>
        <v>110</v>
      </c>
      <c r="T490" s="12">
        <f>'IMD 2016 - Entrada'!T490+'IMD 2016 - Salida'!T490</f>
        <v>10</v>
      </c>
      <c r="U490" s="12">
        <f>'IMD 2016 - Entrada'!U490+'IMD 2016 - Salida'!U490</f>
        <v>22</v>
      </c>
      <c r="V490" s="12">
        <f>'IMD 2016 - Entrada'!V490+'IMD 2016 - Salida'!V490</f>
        <v>61</v>
      </c>
      <c r="W490" s="12">
        <f>'IMD 2016 - Entrada'!W490+'IMD 2016 - Salida'!W490</f>
        <v>1015</v>
      </c>
      <c r="X490" s="12">
        <f>'IMD 2016 - Entrada'!X490+'IMD 2016 - Salida'!X490</f>
        <v>3</v>
      </c>
      <c r="Y490" s="12">
        <f>'IMD 2016 - Entrada'!Y490+'IMD 2016 - Salida'!Y490</f>
        <v>2</v>
      </c>
      <c r="Z490" s="12">
        <f>'IMD 2016 - Entrada'!Z490+'IMD 2016 - Salida'!Z490</f>
        <v>9</v>
      </c>
      <c r="AA490" s="12">
        <f>'IMD 2016 - Entrada'!AA490+'IMD 2016 - Salida'!AA490</f>
        <v>24</v>
      </c>
      <c r="AB490" s="12">
        <f>'IMD 2016 - Entrada'!AB490+'IMD 2016 - Salida'!AB490</f>
        <v>0</v>
      </c>
      <c r="AC490" s="10" t="str">
        <f t="shared" si="46"/>
        <v>Junín</v>
      </c>
    </row>
    <row r="491" spans="2:29" s="18" customFormat="1" x14ac:dyDescent="0.15">
      <c r="B491" s="9">
        <f t="shared" si="47"/>
        <v>485</v>
      </c>
      <c r="C491" s="9" t="s">
        <v>2635</v>
      </c>
      <c r="D491" s="10" t="str">
        <f t="shared" si="50"/>
        <v>San Ramón</v>
      </c>
      <c r="E491" s="10" t="str">
        <f t="shared" si="50"/>
        <v>Puntayacu</v>
      </c>
      <c r="F491" s="10" t="str">
        <f t="shared" si="50"/>
        <v>San Ramón (PE-22A/JU-100)</v>
      </c>
      <c r="G491" s="9" t="str">
        <f t="shared" si="50"/>
        <v>PE22B</v>
      </c>
      <c r="H491" s="11">
        <f t="shared" si="51"/>
        <v>2380</v>
      </c>
      <c r="I491" s="12">
        <f>'IMD 2016 - Entrada'!I491+'IMD 2016 - Salida'!I491</f>
        <v>491</v>
      </c>
      <c r="J491" s="12">
        <f>'IMD 2016 - Entrada'!J491+'IMD 2016 - Salida'!J491</f>
        <v>78</v>
      </c>
      <c r="K491" s="12">
        <f>'IMD 2016 - Entrada'!K491+'IMD 2016 - Salida'!K491</f>
        <v>391</v>
      </c>
      <c r="L491" s="12">
        <f>'IMD 2016 - Entrada'!L491+'IMD 2016 - Salida'!L491</f>
        <v>175</v>
      </c>
      <c r="M491" s="12">
        <f>'IMD 2016 - Entrada'!M491+'IMD 2016 - Salida'!M491</f>
        <v>323</v>
      </c>
      <c r="N491" s="12">
        <f>'IMD 2016 - Entrada'!N491+'IMD 2016 - Salida'!N491</f>
        <v>47</v>
      </c>
      <c r="O491" s="12">
        <f>'IMD 2016 - Entrada'!O491+'IMD 2016 - Salida'!O491</f>
        <v>74</v>
      </c>
      <c r="P491" s="12">
        <f>'IMD 2016 - Entrada'!P491+'IMD 2016 - Salida'!P491</f>
        <v>122</v>
      </c>
      <c r="Q491" s="12">
        <f>'IMD 2016 - Entrada'!Q491+'IMD 2016 - Salida'!Q491</f>
        <v>372</v>
      </c>
      <c r="R491" s="12">
        <f>'IMD 2016 - Entrada'!R491+'IMD 2016 - Salida'!R491</f>
        <v>171</v>
      </c>
      <c r="S491" s="12">
        <f>'IMD 2016 - Entrada'!S491+'IMD 2016 - Salida'!S491</f>
        <v>22</v>
      </c>
      <c r="T491" s="12">
        <f>'IMD 2016 - Entrada'!T491+'IMD 2016 - Salida'!T491</f>
        <v>0</v>
      </c>
      <c r="U491" s="12">
        <f>'IMD 2016 - Entrada'!U491+'IMD 2016 - Salida'!U491</f>
        <v>7</v>
      </c>
      <c r="V491" s="12">
        <f>'IMD 2016 - Entrada'!V491+'IMD 2016 - Salida'!V491</f>
        <v>5</v>
      </c>
      <c r="W491" s="12">
        <f>'IMD 2016 - Entrada'!W491+'IMD 2016 - Salida'!W491</f>
        <v>98</v>
      </c>
      <c r="X491" s="12">
        <f>'IMD 2016 - Entrada'!X491+'IMD 2016 - Salida'!X491</f>
        <v>0</v>
      </c>
      <c r="Y491" s="12">
        <f>'IMD 2016 - Entrada'!Y491+'IMD 2016 - Salida'!Y491</f>
        <v>0</v>
      </c>
      <c r="Z491" s="12">
        <f>'IMD 2016 - Entrada'!Z491+'IMD 2016 - Salida'!Z491</f>
        <v>1</v>
      </c>
      <c r="AA491" s="12">
        <f>'IMD 2016 - Entrada'!AA491+'IMD 2016 - Salida'!AA491</f>
        <v>3</v>
      </c>
      <c r="AB491" s="12">
        <f>'IMD 2016 - Entrada'!AB491+'IMD 2016 - Salida'!AB491</f>
        <v>0</v>
      </c>
      <c r="AC491" s="10" t="str">
        <f t="shared" si="46"/>
        <v>Junín</v>
      </c>
    </row>
    <row r="492" spans="2:29" s="18" customFormat="1" x14ac:dyDescent="0.15">
      <c r="B492" s="9">
        <f t="shared" si="47"/>
        <v>486</v>
      </c>
      <c r="C492" s="9" t="s">
        <v>2641</v>
      </c>
      <c r="D492" s="10" t="str">
        <f t="shared" si="50"/>
        <v>Chunchuyacu</v>
      </c>
      <c r="E492" s="10" t="str">
        <f t="shared" si="50"/>
        <v>San Ramón (PE-22A/JU-100)</v>
      </c>
      <c r="F492" s="10" t="str">
        <f t="shared" si="50"/>
        <v>La Merced</v>
      </c>
      <c r="G492" s="9" t="str">
        <f t="shared" si="50"/>
        <v>PE22B</v>
      </c>
      <c r="H492" s="11">
        <f t="shared" si="51"/>
        <v>5704</v>
      </c>
      <c r="I492" s="12">
        <f>'IMD 2016 - Entrada'!I492+'IMD 2016 - Salida'!I492</f>
        <v>2393</v>
      </c>
      <c r="J492" s="12">
        <f>'IMD 2016 - Entrada'!J492+'IMD 2016 - Salida'!J492</f>
        <v>613</v>
      </c>
      <c r="K492" s="12">
        <f>'IMD 2016 - Entrada'!K492+'IMD 2016 - Salida'!K492</f>
        <v>701</v>
      </c>
      <c r="L492" s="12">
        <f>'IMD 2016 - Entrada'!L492+'IMD 2016 - Salida'!L492</f>
        <v>378</v>
      </c>
      <c r="M492" s="12">
        <f>'IMD 2016 - Entrada'!M492+'IMD 2016 - Salida'!M492</f>
        <v>671</v>
      </c>
      <c r="N492" s="12">
        <f>'IMD 2016 - Entrada'!N492+'IMD 2016 - Salida'!N492</f>
        <v>33</v>
      </c>
      <c r="O492" s="12">
        <f>'IMD 2016 - Entrada'!O492+'IMD 2016 - Salida'!O492</f>
        <v>64</v>
      </c>
      <c r="P492" s="12">
        <f>'IMD 2016 - Entrada'!P492+'IMD 2016 - Salida'!P492</f>
        <v>115</v>
      </c>
      <c r="Q492" s="12">
        <f>'IMD 2016 - Entrada'!Q492+'IMD 2016 - Salida'!Q492</f>
        <v>455</v>
      </c>
      <c r="R492" s="12">
        <f>'IMD 2016 - Entrada'!R492+'IMD 2016 - Salida'!R492</f>
        <v>157</v>
      </c>
      <c r="S492" s="12">
        <f>'IMD 2016 - Entrada'!S492+'IMD 2016 - Salida'!S492</f>
        <v>25</v>
      </c>
      <c r="T492" s="12">
        <f>'IMD 2016 - Entrada'!T492+'IMD 2016 - Salida'!T492</f>
        <v>2</v>
      </c>
      <c r="U492" s="12">
        <f>'IMD 2016 - Entrada'!U492+'IMD 2016 - Salida'!U492</f>
        <v>5</v>
      </c>
      <c r="V492" s="12">
        <f>'IMD 2016 - Entrada'!V492+'IMD 2016 - Salida'!V492</f>
        <v>11</v>
      </c>
      <c r="W492" s="12">
        <f>'IMD 2016 - Entrada'!W492+'IMD 2016 - Salida'!W492</f>
        <v>76</v>
      </c>
      <c r="X492" s="12">
        <f>'IMD 2016 - Entrada'!X492+'IMD 2016 - Salida'!X492</f>
        <v>0</v>
      </c>
      <c r="Y492" s="12">
        <f>'IMD 2016 - Entrada'!Y492+'IMD 2016 - Salida'!Y492</f>
        <v>0</v>
      </c>
      <c r="Z492" s="12">
        <f>'IMD 2016 - Entrada'!Z492+'IMD 2016 - Salida'!Z492</f>
        <v>2</v>
      </c>
      <c r="AA492" s="12">
        <f>'IMD 2016 - Entrada'!AA492+'IMD 2016 - Salida'!AA492</f>
        <v>3</v>
      </c>
      <c r="AB492" s="12">
        <f>'IMD 2016 - Entrada'!AB492+'IMD 2016 - Salida'!AB492</f>
        <v>0</v>
      </c>
      <c r="AC492" s="10" t="str">
        <f t="shared" si="46"/>
        <v>Junín</v>
      </c>
    </row>
    <row r="493" spans="2:29" s="18" customFormat="1" x14ac:dyDescent="0.15">
      <c r="B493" s="9">
        <f t="shared" si="47"/>
        <v>487</v>
      </c>
      <c r="C493" s="9" t="s">
        <v>2645</v>
      </c>
      <c r="D493" s="10" t="str">
        <f t="shared" si="50"/>
        <v>Santa Ana</v>
      </c>
      <c r="E493" s="10" t="str">
        <f t="shared" si="50"/>
        <v>Puente Reiter</v>
      </c>
      <c r="F493" s="10" t="str">
        <f t="shared" si="50"/>
        <v>Santa Ana</v>
      </c>
      <c r="G493" s="9" t="str">
        <f t="shared" si="50"/>
        <v>PE05S</v>
      </c>
      <c r="H493" s="11">
        <f t="shared" si="51"/>
        <v>2503</v>
      </c>
      <c r="I493" s="12">
        <f>'IMD 2016 - Entrada'!I493+'IMD 2016 - Salida'!I493</f>
        <v>812</v>
      </c>
      <c r="J493" s="12">
        <f>'IMD 2016 - Entrada'!J493+'IMD 2016 - Salida'!J493</f>
        <v>420</v>
      </c>
      <c r="K493" s="12">
        <f>'IMD 2016 - Entrada'!K493+'IMD 2016 - Salida'!K493</f>
        <v>313</v>
      </c>
      <c r="L493" s="12">
        <f>'IMD 2016 - Entrada'!L493+'IMD 2016 - Salida'!L493</f>
        <v>95</v>
      </c>
      <c r="M493" s="12">
        <f>'IMD 2016 - Entrada'!M493+'IMD 2016 - Salida'!M493</f>
        <v>194</v>
      </c>
      <c r="N493" s="12">
        <f>'IMD 2016 - Entrada'!N493+'IMD 2016 - Salida'!N493</f>
        <v>7</v>
      </c>
      <c r="O493" s="12">
        <f>'IMD 2016 - Entrada'!O493+'IMD 2016 - Salida'!O493</f>
        <v>51</v>
      </c>
      <c r="P493" s="12">
        <f>'IMD 2016 - Entrada'!P493+'IMD 2016 - Salida'!P493</f>
        <v>70</v>
      </c>
      <c r="Q493" s="12">
        <f>'IMD 2016 - Entrada'!Q493+'IMD 2016 - Salida'!Q493</f>
        <v>332</v>
      </c>
      <c r="R493" s="12">
        <f>'IMD 2016 - Entrada'!R493+'IMD 2016 - Salida'!R493</f>
        <v>123</v>
      </c>
      <c r="S493" s="12">
        <f>'IMD 2016 - Entrada'!S493+'IMD 2016 - Salida'!S493</f>
        <v>14</v>
      </c>
      <c r="T493" s="12">
        <f>'IMD 2016 - Entrada'!T493+'IMD 2016 - Salida'!T493</f>
        <v>2</v>
      </c>
      <c r="U493" s="12">
        <f>'IMD 2016 - Entrada'!U493+'IMD 2016 - Salida'!U493</f>
        <v>6</v>
      </c>
      <c r="V493" s="12">
        <f>'IMD 2016 - Entrada'!V493+'IMD 2016 - Salida'!V493</f>
        <v>3</v>
      </c>
      <c r="W493" s="12">
        <f>'IMD 2016 - Entrada'!W493+'IMD 2016 - Salida'!W493</f>
        <v>56</v>
      </c>
      <c r="X493" s="12">
        <f>'IMD 2016 - Entrada'!X493+'IMD 2016 - Salida'!X493</f>
        <v>1</v>
      </c>
      <c r="Y493" s="12">
        <f>'IMD 2016 - Entrada'!Y493+'IMD 2016 - Salida'!Y493</f>
        <v>0</v>
      </c>
      <c r="Z493" s="12">
        <f>'IMD 2016 - Entrada'!Z493+'IMD 2016 - Salida'!Z493</f>
        <v>2</v>
      </c>
      <c r="AA493" s="12">
        <f>'IMD 2016 - Entrada'!AA493+'IMD 2016 - Salida'!AA493</f>
        <v>2</v>
      </c>
      <c r="AB493" s="12">
        <f>'IMD 2016 - Entrada'!AB493+'IMD 2016 - Salida'!AB493</f>
        <v>0</v>
      </c>
      <c r="AC493" s="10" t="str">
        <f t="shared" si="46"/>
        <v>Junín</v>
      </c>
    </row>
    <row r="494" spans="2:29" s="18" customFormat="1" x14ac:dyDescent="0.15">
      <c r="B494" s="9">
        <f t="shared" si="47"/>
        <v>488</v>
      </c>
      <c r="C494" s="9" t="s">
        <v>2648</v>
      </c>
      <c r="D494" s="10" t="str">
        <f t="shared" si="50"/>
        <v>Perene</v>
      </c>
      <c r="E494" s="10" t="str">
        <f t="shared" si="50"/>
        <v>Perené</v>
      </c>
      <c r="F494" s="10" t="str">
        <f t="shared" si="50"/>
        <v>Dv. Alto Toterani</v>
      </c>
      <c r="G494" s="9" t="str">
        <f t="shared" si="50"/>
        <v>PE05S</v>
      </c>
      <c r="H494" s="11">
        <f t="shared" si="51"/>
        <v>1824</v>
      </c>
      <c r="I494" s="12">
        <f>'IMD 2016 - Entrada'!I494+'IMD 2016 - Salida'!I494</f>
        <v>455</v>
      </c>
      <c r="J494" s="12">
        <f>'IMD 2016 - Entrada'!J494+'IMD 2016 - Salida'!J494</f>
        <v>323</v>
      </c>
      <c r="K494" s="12">
        <f>'IMD 2016 - Entrada'!K494+'IMD 2016 - Salida'!K494</f>
        <v>314</v>
      </c>
      <c r="L494" s="12">
        <f>'IMD 2016 - Entrada'!L494+'IMD 2016 - Salida'!L494</f>
        <v>82</v>
      </c>
      <c r="M494" s="12">
        <f>'IMD 2016 - Entrada'!M494+'IMD 2016 - Salida'!M494</f>
        <v>104</v>
      </c>
      <c r="N494" s="12">
        <f>'IMD 2016 - Entrada'!N494+'IMD 2016 - Salida'!N494</f>
        <v>2</v>
      </c>
      <c r="O494" s="12">
        <f>'IMD 2016 - Entrada'!O494+'IMD 2016 - Salida'!O494</f>
        <v>8</v>
      </c>
      <c r="P494" s="12">
        <f>'IMD 2016 - Entrada'!P494+'IMD 2016 - Salida'!P494</f>
        <v>113</v>
      </c>
      <c r="Q494" s="12">
        <f>'IMD 2016 - Entrada'!Q494+'IMD 2016 - Salida'!Q494</f>
        <v>225</v>
      </c>
      <c r="R494" s="12">
        <f>'IMD 2016 - Entrada'!R494+'IMD 2016 - Salida'!R494</f>
        <v>125</v>
      </c>
      <c r="S494" s="12">
        <f>'IMD 2016 - Entrada'!S494+'IMD 2016 - Salida'!S494</f>
        <v>13</v>
      </c>
      <c r="T494" s="12">
        <f>'IMD 2016 - Entrada'!T494+'IMD 2016 - Salida'!T494</f>
        <v>3</v>
      </c>
      <c r="U494" s="12">
        <f>'IMD 2016 - Entrada'!U494+'IMD 2016 - Salida'!U494</f>
        <v>3</v>
      </c>
      <c r="V494" s="12">
        <f>'IMD 2016 - Entrada'!V494+'IMD 2016 - Salida'!V494</f>
        <v>2</v>
      </c>
      <c r="W494" s="12">
        <f>'IMD 2016 - Entrada'!W494+'IMD 2016 - Salida'!W494</f>
        <v>52</v>
      </c>
      <c r="X494" s="12">
        <f>'IMD 2016 - Entrada'!X494+'IMD 2016 - Salida'!X494</f>
        <v>0</v>
      </c>
      <c r="Y494" s="12">
        <f>'IMD 2016 - Entrada'!Y494+'IMD 2016 - Salida'!Y494</f>
        <v>0</v>
      </c>
      <c r="Z494" s="12">
        <f>'IMD 2016 - Entrada'!Z494+'IMD 2016 - Salida'!Z494</f>
        <v>0</v>
      </c>
      <c r="AA494" s="12">
        <f>'IMD 2016 - Entrada'!AA494+'IMD 2016 - Salida'!AA494</f>
        <v>0</v>
      </c>
      <c r="AB494" s="12">
        <f>'IMD 2016 - Entrada'!AB494+'IMD 2016 - Salida'!AB494</f>
        <v>0</v>
      </c>
      <c r="AC494" s="10" t="str">
        <f t="shared" si="46"/>
        <v>Junín</v>
      </c>
    </row>
    <row r="495" spans="2:29" s="18" customFormat="1" x14ac:dyDescent="0.15">
      <c r="B495" s="9">
        <f t="shared" si="47"/>
        <v>489</v>
      </c>
      <c r="C495" s="9" t="s">
        <v>2654</v>
      </c>
      <c r="D495" s="10" t="str">
        <f t="shared" si="50"/>
        <v>Puerto Ocopa</v>
      </c>
      <c r="E495" s="10" t="str">
        <f t="shared" si="50"/>
        <v>Mazamari</v>
      </c>
      <c r="F495" s="10" t="str">
        <f t="shared" si="50"/>
        <v>Puerto Ocopa</v>
      </c>
      <c r="G495" s="9" t="str">
        <f t="shared" si="50"/>
        <v>PE05S</v>
      </c>
      <c r="H495" s="11">
        <f t="shared" si="51"/>
        <v>2062</v>
      </c>
      <c r="I495" s="12">
        <f>'IMD 2016 - Entrada'!I495+'IMD 2016 - Salida'!I495</f>
        <v>595</v>
      </c>
      <c r="J495" s="12">
        <f>'IMD 2016 - Entrada'!J495+'IMD 2016 - Salida'!J495</f>
        <v>154</v>
      </c>
      <c r="K495" s="12">
        <f>'IMD 2016 - Entrada'!K495+'IMD 2016 - Salida'!K495</f>
        <v>303</v>
      </c>
      <c r="L495" s="12">
        <f>'IMD 2016 - Entrada'!L495+'IMD 2016 - Salida'!L495</f>
        <v>135</v>
      </c>
      <c r="M495" s="12">
        <f>'IMD 2016 - Entrada'!M495+'IMD 2016 - Salida'!M495</f>
        <v>193</v>
      </c>
      <c r="N495" s="12">
        <f>'IMD 2016 - Entrada'!N495+'IMD 2016 - Salida'!N495</f>
        <v>8</v>
      </c>
      <c r="O495" s="12">
        <f>'IMD 2016 - Entrada'!O495+'IMD 2016 - Salida'!O495</f>
        <v>28</v>
      </c>
      <c r="P495" s="12">
        <f>'IMD 2016 - Entrada'!P495+'IMD 2016 - Salida'!P495</f>
        <v>125</v>
      </c>
      <c r="Q495" s="12">
        <f>'IMD 2016 - Entrada'!Q495+'IMD 2016 - Salida'!Q495</f>
        <v>132</v>
      </c>
      <c r="R495" s="12">
        <f>'IMD 2016 - Entrada'!R495+'IMD 2016 - Salida'!R495</f>
        <v>137</v>
      </c>
      <c r="S495" s="12">
        <f>'IMD 2016 - Entrada'!S495+'IMD 2016 - Salida'!S495</f>
        <v>28</v>
      </c>
      <c r="T495" s="12">
        <f>'IMD 2016 - Entrada'!T495+'IMD 2016 - Salida'!T495</f>
        <v>3</v>
      </c>
      <c r="U495" s="12">
        <f>'IMD 2016 - Entrada'!U495+'IMD 2016 - Salida'!U495</f>
        <v>10</v>
      </c>
      <c r="V495" s="12">
        <f>'IMD 2016 - Entrada'!V495+'IMD 2016 - Salida'!V495</f>
        <v>17</v>
      </c>
      <c r="W495" s="12">
        <f>'IMD 2016 - Entrada'!W495+'IMD 2016 - Salida'!W495</f>
        <v>181</v>
      </c>
      <c r="X495" s="12">
        <f>'IMD 2016 - Entrada'!X495+'IMD 2016 - Salida'!X495</f>
        <v>2</v>
      </c>
      <c r="Y495" s="12">
        <f>'IMD 2016 - Entrada'!Y495+'IMD 2016 - Salida'!Y495</f>
        <v>1</v>
      </c>
      <c r="Z495" s="12">
        <f>'IMD 2016 - Entrada'!Z495+'IMD 2016 - Salida'!Z495</f>
        <v>1</v>
      </c>
      <c r="AA495" s="12">
        <f>'IMD 2016 - Entrada'!AA495+'IMD 2016 - Salida'!AA495</f>
        <v>9</v>
      </c>
      <c r="AB495" s="12">
        <f>'IMD 2016 - Entrada'!AB495+'IMD 2016 - Salida'!AB495</f>
        <v>0</v>
      </c>
      <c r="AC495" s="10" t="str">
        <f t="shared" si="46"/>
        <v>Junín</v>
      </c>
    </row>
    <row r="496" spans="2:29" s="18" customFormat="1" x14ac:dyDescent="0.15">
      <c r="B496" s="9">
        <f t="shared" si="47"/>
        <v>490</v>
      </c>
      <c r="C496" s="9" t="s">
        <v>2658</v>
      </c>
      <c r="D496" s="10" t="str">
        <f t="shared" si="50"/>
        <v>Quiulla</v>
      </c>
      <c r="E496" s="10" t="str">
        <f t="shared" si="50"/>
        <v>La Oroya (Emp. PE-03S/PE-022)</v>
      </c>
      <c r="F496" s="10" t="str">
        <f t="shared" si="50"/>
        <v>Pte. Matachico</v>
      </c>
      <c r="G496" s="9" t="str">
        <f t="shared" si="50"/>
        <v>PE03S</v>
      </c>
      <c r="H496" s="11">
        <f t="shared" si="51"/>
        <v>4324</v>
      </c>
      <c r="I496" s="12">
        <f>'IMD 2016 - Entrada'!I496+'IMD 2016 - Salida'!I496</f>
        <v>1604</v>
      </c>
      <c r="J496" s="12">
        <f>'IMD 2016 - Entrada'!J496+'IMD 2016 - Salida'!J496</f>
        <v>338</v>
      </c>
      <c r="K496" s="12">
        <f>'IMD 2016 - Entrada'!K496+'IMD 2016 - Salida'!K496</f>
        <v>401</v>
      </c>
      <c r="L496" s="12">
        <f>'IMD 2016 - Entrada'!L496+'IMD 2016 - Salida'!L496</f>
        <v>380</v>
      </c>
      <c r="M496" s="12">
        <f>'IMD 2016 - Entrada'!M496+'IMD 2016 - Salida'!M496</f>
        <v>339</v>
      </c>
      <c r="N496" s="12">
        <f>'IMD 2016 - Entrada'!N496+'IMD 2016 - Salida'!N496</f>
        <v>89</v>
      </c>
      <c r="O496" s="12">
        <f>'IMD 2016 - Entrada'!O496+'IMD 2016 - Salida'!O496</f>
        <v>42</v>
      </c>
      <c r="P496" s="12">
        <f>'IMD 2016 - Entrada'!P496+'IMD 2016 - Salida'!P496</f>
        <v>147</v>
      </c>
      <c r="Q496" s="12">
        <f>'IMD 2016 - Entrada'!Q496+'IMD 2016 - Salida'!Q496</f>
        <v>270</v>
      </c>
      <c r="R496" s="12">
        <f>'IMD 2016 - Entrada'!R496+'IMD 2016 - Salida'!R496</f>
        <v>231</v>
      </c>
      <c r="S496" s="12">
        <f>'IMD 2016 - Entrada'!S496+'IMD 2016 - Salida'!S496</f>
        <v>62</v>
      </c>
      <c r="T496" s="12">
        <f>'IMD 2016 - Entrada'!T496+'IMD 2016 - Salida'!T496</f>
        <v>11</v>
      </c>
      <c r="U496" s="12">
        <f>'IMD 2016 - Entrada'!U496+'IMD 2016 - Salida'!U496</f>
        <v>20</v>
      </c>
      <c r="V496" s="12">
        <f>'IMD 2016 - Entrada'!V496+'IMD 2016 - Salida'!V496</f>
        <v>20</v>
      </c>
      <c r="W496" s="12">
        <f>'IMD 2016 - Entrada'!W496+'IMD 2016 - Salida'!W496</f>
        <v>352</v>
      </c>
      <c r="X496" s="12">
        <f>'IMD 2016 - Entrada'!X496+'IMD 2016 - Salida'!X496</f>
        <v>4</v>
      </c>
      <c r="Y496" s="12">
        <f>'IMD 2016 - Entrada'!Y496+'IMD 2016 - Salida'!Y496</f>
        <v>1</v>
      </c>
      <c r="Z496" s="12">
        <f>'IMD 2016 - Entrada'!Z496+'IMD 2016 - Salida'!Z496</f>
        <v>2</v>
      </c>
      <c r="AA496" s="12">
        <f>'IMD 2016 - Entrada'!AA496+'IMD 2016 - Salida'!AA496</f>
        <v>11</v>
      </c>
      <c r="AB496" s="12">
        <f>'IMD 2016 - Entrada'!AB496+'IMD 2016 - Salida'!AB496</f>
        <v>0</v>
      </c>
      <c r="AC496" s="10" t="str">
        <f t="shared" si="46"/>
        <v>Junín</v>
      </c>
    </row>
    <row r="497" spans="2:29" s="18" customFormat="1" x14ac:dyDescent="0.15">
      <c r="B497" s="9">
        <f t="shared" si="47"/>
        <v>491</v>
      </c>
      <c r="C497" s="9" t="s">
        <v>2660</v>
      </c>
      <c r="D497" s="10" t="str">
        <f t="shared" si="50"/>
        <v>Muqui</v>
      </c>
      <c r="E497" s="10" t="str">
        <f t="shared" si="50"/>
        <v>Pte. Stuart (PE-03S/PE-3SB)</v>
      </c>
      <c r="F497" s="10" t="str">
        <f t="shared" si="50"/>
        <v>Huancani</v>
      </c>
      <c r="G497" s="9" t="str">
        <f t="shared" si="50"/>
        <v>PE3SB</v>
      </c>
      <c r="H497" s="11">
        <f t="shared" si="51"/>
        <v>4078</v>
      </c>
      <c r="I497" s="12">
        <f>'IMD 2016 - Entrada'!I497+'IMD 2016 - Salida'!I497</f>
        <v>1523</v>
      </c>
      <c r="J497" s="12">
        <f>'IMD 2016 - Entrada'!J497+'IMD 2016 - Salida'!J497</f>
        <v>390</v>
      </c>
      <c r="K497" s="12">
        <f>'IMD 2016 - Entrada'!K497+'IMD 2016 - Salida'!K497</f>
        <v>383</v>
      </c>
      <c r="L497" s="12">
        <f>'IMD 2016 - Entrada'!L497+'IMD 2016 - Salida'!L497</f>
        <v>260</v>
      </c>
      <c r="M497" s="12">
        <f>'IMD 2016 - Entrada'!M497+'IMD 2016 - Salida'!M497</f>
        <v>655</v>
      </c>
      <c r="N497" s="12">
        <f>'IMD 2016 - Entrada'!N497+'IMD 2016 - Salida'!N497</f>
        <v>101</v>
      </c>
      <c r="O497" s="12">
        <f>'IMD 2016 - Entrada'!O497+'IMD 2016 - Salida'!O497</f>
        <v>34</v>
      </c>
      <c r="P497" s="12">
        <f>'IMD 2016 - Entrada'!P497+'IMD 2016 - Salida'!P497</f>
        <v>55</v>
      </c>
      <c r="Q497" s="12">
        <f>'IMD 2016 - Entrada'!Q497+'IMD 2016 - Salida'!Q497</f>
        <v>264</v>
      </c>
      <c r="R497" s="12">
        <f>'IMD 2016 - Entrada'!R497+'IMD 2016 - Salida'!R497</f>
        <v>137</v>
      </c>
      <c r="S497" s="12">
        <f>'IMD 2016 - Entrada'!S497+'IMD 2016 - Salida'!S497</f>
        <v>28</v>
      </c>
      <c r="T497" s="12">
        <f>'IMD 2016 - Entrada'!T497+'IMD 2016 - Salida'!T497</f>
        <v>6</v>
      </c>
      <c r="U497" s="12">
        <f>'IMD 2016 - Entrada'!U497+'IMD 2016 - Salida'!U497</f>
        <v>16</v>
      </c>
      <c r="V497" s="12">
        <f>'IMD 2016 - Entrada'!V497+'IMD 2016 - Salida'!V497</f>
        <v>12</v>
      </c>
      <c r="W497" s="12">
        <f>'IMD 2016 - Entrada'!W497+'IMD 2016 - Salida'!W497</f>
        <v>209</v>
      </c>
      <c r="X497" s="12">
        <f>'IMD 2016 - Entrada'!X497+'IMD 2016 - Salida'!X497</f>
        <v>1</v>
      </c>
      <c r="Y497" s="12">
        <f>'IMD 2016 - Entrada'!Y497+'IMD 2016 - Salida'!Y497</f>
        <v>1</v>
      </c>
      <c r="Z497" s="12">
        <f>'IMD 2016 - Entrada'!Z497+'IMD 2016 - Salida'!Z497</f>
        <v>1</v>
      </c>
      <c r="AA497" s="12">
        <f>'IMD 2016 - Entrada'!AA497+'IMD 2016 - Salida'!AA497</f>
        <v>2</v>
      </c>
      <c r="AB497" s="12">
        <f>'IMD 2016 - Entrada'!AB497+'IMD 2016 - Salida'!AB497</f>
        <v>0</v>
      </c>
      <c r="AC497" s="10" t="str">
        <f t="shared" si="46"/>
        <v>Junín</v>
      </c>
    </row>
    <row r="498" spans="2:29" s="18" customFormat="1" x14ac:dyDescent="0.15">
      <c r="B498" s="9">
        <f t="shared" si="47"/>
        <v>492</v>
      </c>
      <c r="C498" s="9" t="s">
        <v>2665</v>
      </c>
      <c r="D498" s="10" t="str">
        <f t="shared" si="50"/>
        <v>Acolla</v>
      </c>
      <c r="E498" s="10" t="str">
        <f t="shared" si="50"/>
        <v>Acolla</v>
      </c>
      <c r="F498" s="10" t="str">
        <f t="shared" si="50"/>
        <v>Abra Lomo Largo</v>
      </c>
      <c r="G498" s="9" t="str">
        <f t="shared" si="50"/>
        <v>PE3SA</v>
      </c>
      <c r="H498" s="11">
        <f t="shared" si="51"/>
        <v>4121</v>
      </c>
      <c r="I498" s="12">
        <f>'IMD 2016 - Entrada'!I498+'IMD 2016 - Salida'!I498</f>
        <v>1580</v>
      </c>
      <c r="J498" s="12">
        <f>'IMD 2016 - Entrada'!J498+'IMD 2016 - Salida'!J498</f>
        <v>587</v>
      </c>
      <c r="K498" s="12">
        <f>'IMD 2016 - Entrada'!K498+'IMD 2016 - Salida'!K498</f>
        <v>452</v>
      </c>
      <c r="L498" s="12">
        <f>'IMD 2016 - Entrada'!L498+'IMD 2016 - Salida'!L498</f>
        <v>120</v>
      </c>
      <c r="M498" s="12">
        <f>'IMD 2016 - Entrada'!M498+'IMD 2016 - Salida'!M498</f>
        <v>683</v>
      </c>
      <c r="N498" s="12">
        <f>'IMD 2016 - Entrada'!N498+'IMD 2016 - Salida'!N498</f>
        <v>155</v>
      </c>
      <c r="O498" s="12">
        <f>'IMD 2016 - Entrada'!O498+'IMD 2016 - Salida'!O498</f>
        <v>89</v>
      </c>
      <c r="P498" s="12">
        <f>'IMD 2016 - Entrada'!P498+'IMD 2016 - Salida'!P498</f>
        <v>109</v>
      </c>
      <c r="Q498" s="12">
        <f>'IMD 2016 - Entrada'!Q498+'IMD 2016 - Salida'!Q498</f>
        <v>239</v>
      </c>
      <c r="R498" s="12">
        <f>'IMD 2016 - Entrada'!R498+'IMD 2016 - Salida'!R498</f>
        <v>61</v>
      </c>
      <c r="S498" s="12">
        <f>'IMD 2016 - Entrada'!S498+'IMD 2016 - Salida'!S498</f>
        <v>7</v>
      </c>
      <c r="T498" s="12">
        <f>'IMD 2016 - Entrada'!T498+'IMD 2016 - Salida'!T498</f>
        <v>1</v>
      </c>
      <c r="U498" s="12">
        <f>'IMD 2016 - Entrada'!U498+'IMD 2016 - Salida'!U498</f>
        <v>6</v>
      </c>
      <c r="V498" s="12">
        <f>'IMD 2016 - Entrada'!V498+'IMD 2016 - Salida'!V498</f>
        <v>3</v>
      </c>
      <c r="W498" s="12">
        <f>'IMD 2016 - Entrada'!W498+'IMD 2016 - Salida'!W498</f>
        <v>27</v>
      </c>
      <c r="X498" s="12">
        <f>'IMD 2016 - Entrada'!X498+'IMD 2016 - Salida'!X498</f>
        <v>1</v>
      </c>
      <c r="Y498" s="12">
        <f>'IMD 2016 - Entrada'!Y498+'IMD 2016 - Salida'!Y498</f>
        <v>0</v>
      </c>
      <c r="Z498" s="12">
        <f>'IMD 2016 - Entrada'!Z498+'IMD 2016 - Salida'!Z498</f>
        <v>0</v>
      </c>
      <c r="AA498" s="12">
        <f>'IMD 2016 - Entrada'!AA498+'IMD 2016 - Salida'!AA498</f>
        <v>1</v>
      </c>
      <c r="AB498" s="12">
        <f>'IMD 2016 - Entrada'!AB498+'IMD 2016 - Salida'!AB498</f>
        <v>0</v>
      </c>
      <c r="AC498" s="10" t="str">
        <f t="shared" si="46"/>
        <v>Junín</v>
      </c>
    </row>
    <row r="499" spans="2:29" s="18" customFormat="1" x14ac:dyDescent="0.15">
      <c r="B499" s="9">
        <f t="shared" si="47"/>
        <v>493</v>
      </c>
      <c r="C499" s="9" t="s">
        <v>2671</v>
      </c>
      <c r="D499" s="10" t="str">
        <f t="shared" si="50"/>
        <v>Concepcion</v>
      </c>
      <c r="E499" s="10" t="str">
        <f t="shared" si="50"/>
        <v>Dv. Jauja (PE-03S/PE-3SA)</v>
      </c>
      <c r="F499" s="10" t="str">
        <f t="shared" si="50"/>
        <v>Dv. Concepción (PE-03S/PE-24A)</v>
      </c>
      <c r="G499" s="9" t="str">
        <f t="shared" si="50"/>
        <v>PE03S</v>
      </c>
      <c r="H499" s="11">
        <f t="shared" si="51"/>
        <v>3507</v>
      </c>
      <c r="I499" s="12">
        <f>'IMD 2016 - Entrada'!I499+'IMD 2016 - Salida'!I499</f>
        <v>1411</v>
      </c>
      <c r="J499" s="12">
        <f>'IMD 2016 - Entrada'!J499+'IMD 2016 - Salida'!J499</f>
        <v>670</v>
      </c>
      <c r="K499" s="12">
        <f>'IMD 2016 - Entrada'!K499+'IMD 2016 - Salida'!K499</f>
        <v>383</v>
      </c>
      <c r="L499" s="12">
        <f>'IMD 2016 - Entrada'!L499+'IMD 2016 - Salida'!L499</f>
        <v>112</v>
      </c>
      <c r="M499" s="12">
        <f>'IMD 2016 - Entrada'!M499+'IMD 2016 - Salida'!M499</f>
        <v>345</v>
      </c>
      <c r="N499" s="12">
        <f>'IMD 2016 - Entrada'!N499+'IMD 2016 - Salida'!N499</f>
        <v>141</v>
      </c>
      <c r="O499" s="12">
        <f>'IMD 2016 - Entrada'!O499+'IMD 2016 - Salida'!O499</f>
        <v>50</v>
      </c>
      <c r="P499" s="12">
        <f>'IMD 2016 - Entrada'!P499+'IMD 2016 - Salida'!P499</f>
        <v>121</v>
      </c>
      <c r="Q499" s="12">
        <f>'IMD 2016 - Entrada'!Q499+'IMD 2016 - Salida'!Q499</f>
        <v>187</v>
      </c>
      <c r="R499" s="12">
        <f>'IMD 2016 - Entrada'!R499+'IMD 2016 - Salida'!R499</f>
        <v>37</v>
      </c>
      <c r="S499" s="12">
        <f>'IMD 2016 - Entrada'!S499+'IMD 2016 - Salida'!S499</f>
        <v>7</v>
      </c>
      <c r="T499" s="12">
        <f>'IMD 2016 - Entrada'!T499+'IMD 2016 - Salida'!T499</f>
        <v>0</v>
      </c>
      <c r="U499" s="12">
        <f>'IMD 2016 - Entrada'!U499+'IMD 2016 - Salida'!U499</f>
        <v>3</v>
      </c>
      <c r="V499" s="12">
        <f>'IMD 2016 - Entrada'!V499+'IMD 2016 - Salida'!V499</f>
        <v>2</v>
      </c>
      <c r="W499" s="12">
        <f>'IMD 2016 - Entrada'!W499+'IMD 2016 - Salida'!W499</f>
        <v>33</v>
      </c>
      <c r="X499" s="12">
        <f>'IMD 2016 - Entrada'!X499+'IMD 2016 - Salida'!X499</f>
        <v>5</v>
      </c>
      <c r="Y499" s="12">
        <f>'IMD 2016 - Entrada'!Y499+'IMD 2016 - Salida'!Y499</f>
        <v>0</v>
      </c>
      <c r="Z499" s="12">
        <f>'IMD 2016 - Entrada'!Z499+'IMD 2016 - Salida'!Z499</f>
        <v>0</v>
      </c>
      <c r="AA499" s="12">
        <f>'IMD 2016 - Entrada'!AA499+'IMD 2016 - Salida'!AA499</f>
        <v>0</v>
      </c>
      <c r="AB499" s="12">
        <f>'IMD 2016 - Entrada'!AB499+'IMD 2016 - Salida'!AB499</f>
        <v>0</v>
      </c>
      <c r="AC499" s="10" t="str">
        <f t="shared" si="46"/>
        <v>Junín</v>
      </c>
    </row>
    <row r="500" spans="2:29" s="18" customFormat="1" x14ac:dyDescent="0.15">
      <c r="B500" s="9">
        <f t="shared" si="47"/>
        <v>494</v>
      </c>
      <c r="C500" s="9" t="s">
        <v>2676</v>
      </c>
      <c r="D500" s="10" t="str">
        <f t="shared" si="50"/>
        <v>Colpa</v>
      </c>
      <c r="E500" s="10" t="str">
        <f t="shared" si="50"/>
        <v>Colpa</v>
      </c>
      <c r="F500" s="10" t="str">
        <f t="shared" si="50"/>
        <v>Pilcomayo</v>
      </c>
      <c r="G500" s="9" t="str">
        <f t="shared" si="50"/>
        <v>PE024</v>
      </c>
      <c r="H500" s="11">
        <f t="shared" si="51"/>
        <v>5377</v>
      </c>
      <c r="I500" s="12">
        <f>'IMD 2016 - Entrada'!I500+'IMD 2016 - Salida'!I500</f>
        <v>1757</v>
      </c>
      <c r="J500" s="12">
        <f>'IMD 2016 - Entrada'!J500+'IMD 2016 - Salida'!J500</f>
        <v>1330</v>
      </c>
      <c r="K500" s="12">
        <f>'IMD 2016 - Entrada'!K500+'IMD 2016 - Salida'!K500</f>
        <v>472</v>
      </c>
      <c r="L500" s="12">
        <f>'IMD 2016 - Entrada'!L500+'IMD 2016 - Salida'!L500</f>
        <v>122</v>
      </c>
      <c r="M500" s="12">
        <f>'IMD 2016 - Entrada'!M500+'IMD 2016 - Salida'!M500</f>
        <v>611</v>
      </c>
      <c r="N500" s="12">
        <f>'IMD 2016 - Entrada'!N500+'IMD 2016 - Salida'!N500</f>
        <v>454</v>
      </c>
      <c r="O500" s="12">
        <f>'IMD 2016 - Entrada'!O500+'IMD 2016 - Salida'!O500</f>
        <v>86</v>
      </c>
      <c r="P500" s="12">
        <f>'IMD 2016 - Entrada'!P500+'IMD 2016 - Salida'!P500</f>
        <v>22</v>
      </c>
      <c r="Q500" s="12">
        <f>'IMD 2016 - Entrada'!Q500+'IMD 2016 - Salida'!Q500</f>
        <v>315</v>
      </c>
      <c r="R500" s="12">
        <f>'IMD 2016 - Entrada'!R500+'IMD 2016 - Salida'!R500</f>
        <v>99</v>
      </c>
      <c r="S500" s="12">
        <f>'IMD 2016 - Entrada'!S500+'IMD 2016 - Salida'!S500</f>
        <v>13</v>
      </c>
      <c r="T500" s="12">
        <f>'IMD 2016 - Entrada'!T500+'IMD 2016 - Salida'!T500</f>
        <v>2</v>
      </c>
      <c r="U500" s="12">
        <f>'IMD 2016 - Entrada'!U500+'IMD 2016 - Salida'!U500</f>
        <v>13</v>
      </c>
      <c r="V500" s="12">
        <f>'IMD 2016 - Entrada'!V500+'IMD 2016 - Salida'!V500</f>
        <v>7</v>
      </c>
      <c r="W500" s="12">
        <f>'IMD 2016 - Entrada'!W500+'IMD 2016 - Salida'!W500</f>
        <v>65</v>
      </c>
      <c r="X500" s="12">
        <f>'IMD 2016 - Entrada'!X500+'IMD 2016 - Salida'!X500</f>
        <v>1</v>
      </c>
      <c r="Y500" s="12">
        <f>'IMD 2016 - Entrada'!Y500+'IMD 2016 - Salida'!Y500</f>
        <v>0</v>
      </c>
      <c r="Z500" s="12">
        <f>'IMD 2016 - Entrada'!Z500+'IMD 2016 - Salida'!Z500</f>
        <v>1</v>
      </c>
      <c r="AA500" s="12">
        <f>'IMD 2016 - Entrada'!AA500+'IMD 2016 - Salida'!AA500</f>
        <v>7</v>
      </c>
      <c r="AB500" s="12">
        <f>'IMD 2016 - Entrada'!AB500+'IMD 2016 - Salida'!AB500</f>
        <v>0</v>
      </c>
      <c r="AC500" s="10" t="str">
        <f t="shared" si="46"/>
        <v>Junín</v>
      </c>
    </row>
    <row r="501" spans="2:29" s="18" customFormat="1" x14ac:dyDescent="0.15">
      <c r="B501" s="9">
        <f t="shared" si="47"/>
        <v>495</v>
      </c>
      <c r="C501" s="9" t="s">
        <v>2680</v>
      </c>
      <c r="D501" s="10" t="str">
        <f t="shared" si="50"/>
        <v>Huayucachi</v>
      </c>
      <c r="E501" s="10" t="str">
        <f t="shared" si="50"/>
        <v>Chilca (PE-03S/PE-3SC)</v>
      </c>
      <c r="F501" s="10" t="str">
        <f t="shared" si="50"/>
        <v>Huayucachi (PE-03S/PE-3SB)</v>
      </c>
      <c r="G501" s="9" t="str">
        <f t="shared" si="50"/>
        <v>PE03S</v>
      </c>
      <c r="H501" s="11">
        <f t="shared" si="51"/>
        <v>4713</v>
      </c>
      <c r="I501" s="12">
        <f>'IMD 2016 - Entrada'!I501+'IMD 2016 - Salida'!I501</f>
        <v>1620</v>
      </c>
      <c r="J501" s="12">
        <f>'IMD 2016 - Entrada'!J501+'IMD 2016 - Salida'!J501</f>
        <v>1068</v>
      </c>
      <c r="K501" s="12">
        <f>'IMD 2016 - Entrada'!K501+'IMD 2016 - Salida'!K501</f>
        <v>450</v>
      </c>
      <c r="L501" s="12">
        <f>'IMD 2016 - Entrada'!L501+'IMD 2016 - Salida'!L501</f>
        <v>139</v>
      </c>
      <c r="M501" s="12">
        <f>'IMD 2016 - Entrada'!M501+'IMD 2016 - Salida'!M501</f>
        <v>470</v>
      </c>
      <c r="N501" s="12">
        <f>'IMD 2016 - Entrada'!N501+'IMD 2016 - Salida'!N501</f>
        <v>432</v>
      </c>
      <c r="O501" s="12">
        <f>'IMD 2016 - Entrada'!O501+'IMD 2016 - Salida'!O501</f>
        <v>80</v>
      </c>
      <c r="P501" s="12">
        <f>'IMD 2016 - Entrada'!P501+'IMD 2016 - Salida'!P501</f>
        <v>15</v>
      </c>
      <c r="Q501" s="12">
        <f>'IMD 2016 - Entrada'!Q501+'IMD 2016 - Salida'!Q501</f>
        <v>299</v>
      </c>
      <c r="R501" s="12">
        <f>'IMD 2016 - Entrada'!R501+'IMD 2016 - Salida'!R501</f>
        <v>78</v>
      </c>
      <c r="S501" s="12">
        <f>'IMD 2016 - Entrada'!S501+'IMD 2016 - Salida'!S501</f>
        <v>5</v>
      </c>
      <c r="T501" s="12">
        <f>'IMD 2016 - Entrada'!T501+'IMD 2016 - Salida'!T501</f>
        <v>1</v>
      </c>
      <c r="U501" s="12">
        <f>'IMD 2016 - Entrada'!U501+'IMD 2016 - Salida'!U501</f>
        <v>4</v>
      </c>
      <c r="V501" s="12">
        <f>'IMD 2016 - Entrada'!V501+'IMD 2016 - Salida'!V501</f>
        <v>1</v>
      </c>
      <c r="W501" s="12">
        <f>'IMD 2016 - Entrada'!W501+'IMD 2016 - Salida'!W501</f>
        <v>46</v>
      </c>
      <c r="X501" s="12">
        <f>'IMD 2016 - Entrada'!X501+'IMD 2016 - Salida'!X501</f>
        <v>0</v>
      </c>
      <c r="Y501" s="12">
        <f>'IMD 2016 - Entrada'!Y501+'IMD 2016 - Salida'!Y501</f>
        <v>0</v>
      </c>
      <c r="Z501" s="12">
        <f>'IMD 2016 - Entrada'!Z501+'IMD 2016 - Salida'!Z501</f>
        <v>0</v>
      </c>
      <c r="AA501" s="12">
        <f>'IMD 2016 - Entrada'!AA501+'IMD 2016 - Salida'!AA501</f>
        <v>5</v>
      </c>
      <c r="AB501" s="12">
        <f>'IMD 2016 - Entrada'!AB501+'IMD 2016 - Salida'!AB501</f>
        <v>0</v>
      </c>
      <c r="AC501" s="10" t="str">
        <f t="shared" si="46"/>
        <v>Junín</v>
      </c>
    </row>
    <row r="502" spans="2:29" s="18" customFormat="1" x14ac:dyDescent="0.15">
      <c r="B502" s="9">
        <f t="shared" si="47"/>
        <v>496</v>
      </c>
      <c r="C502" s="9" t="s">
        <v>2685</v>
      </c>
      <c r="D502" s="10" t="str">
        <f t="shared" si="50"/>
        <v>Quihuapata</v>
      </c>
      <c r="E502" s="10" t="str">
        <f t="shared" si="50"/>
        <v>Condorsenja (Emp. HV-113)</v>
      </c>
      <c r="F502" s="10" t="str">
        <f t="shared" si="50"/>
        <v>Churcampa</v>
      </c>
      <c r="G502" s="9" t="str">
        <f t="shared" si="50"/>
        <v>PE3SD</v>
      </c>
      <c r="H502" s="11">
        <f t="shared" si="51"/>
        <v>603</v>
      </c>
      <c r="I502" s="12">
        <f>'IMD 2016 - Entrada'!I502+'IMD 2016 - Salida'!I502</f>
        <v>287</v>
      </c>
      <c r="J502" s="12">
        <f>'IMD 2016 - Entrada'!J502+'IMD 2016 - Salida'!J502</f>
        <v>63</v>
      </c>
      <c r="K502" s="12">
        <f>'IMD 2016 - Entrada'!K502+'IMD 2016 - Salida'!K502</f>
        <v>95</v>
      </c>
      <c r="L502" s="12">
        <f>'IMD 2016 - Entrada'!L502+'IMD 2016 - Salida'!L502</f>
        <v>9</v>
      </c>
      <c r="M502" s="12">
        <f>'IMD 2016 - Entrada'!M502+'IMD 2016 - Salida'!M502</f>
        <v>26</v>
      </c>
      <c r="N502" s="12">
        <f>'IMD 2016 - Entrada'!N502+'IMD 2016 - Salida'!N502</f>
        <v>2</v>
      </c>
      <c r="O502" s="12">
        <f>'IMD 2016 - Entrada'!O502+'IMD 2016 - Salida'!O502</f>
        <v>30</v>
      </c>
      <c r="P502" s="12">
        <f>'IMD 2016 - Entrada'!P502+'IMD 2016 - Salida'!P502</f>
        <v>8</v>
      </c>
      <c r="Q502" s="12">
        <f>'IMD 2016 - Entrada'!Q502+'IMD 2016 - Salida'!Q502</f>
        <v>40</v>
      </c>
      <c r="R502" s="12">
        <f>'IMD 2016 - Entrada'!R502+'IMD 2016 - Salida'!R502</f>
        <v>22</v>
      </c>
      <c r="S502" s="12">
        <f>'IMD 2016 - Entrada'!S502+'IMD 2016 - Salida'!S502</f>
        <v>2</v>
      </c>
      <c r="T502" s="12">
        <f>'IMD 2016 - Entrada'!T502+'IMD 2016 - Salida'!T502</f>
        <v>1</v>
      </c>
      <c r="U502" s="12">
        <f>'IMD 2016 - Entrada'!U502+'IMD 2016 - Salida'!U502</f>
        <v>3</v>
      </c>
      <c r="V502" s="12">
        <f>'IMD 2016 - Entrada'!V502+'IMD 2016 - Salida'!V502</f>
        <v>2</v>
      </c>
      <c r="W502" s="12">
        <f>'IMD 2016 - Entrada'!W502+'IMD 2016 - Salida'!W502</f>
        <v>9</v>
      </c>
      <c r="X502" s="12">
        <f>'IMD 2016 - Entrada'!X502+'IMD 2016 - Salida'!X502</f>
        <v>2</v>
      </c>
      <c r="Y502" s="12">
        <f>'IMD 2016 - Entrada'!Y502+'IMD 2016 - Salida'!Y502</f>
        <v>2</v>
      </c>
      <c r="Z502" s="12">
        <f>'IMD 2016 - Entrada'!Z502+'IMD 2016 - Salida'!Z502</f>
        <v>0</v>
      </c>
      <c r="AA502" s="12">
        <f>'IMD 2016 - Entrada'!AA502+'IMD 2016 - Salida'!AA502</f>
        <v>0</v>
      </c>
      <c r="AB502" s="12">
        <f>'IMD 2016 - Entrada'!AB502+'IMD 2016 - Salida'!AB502</f>
        <v>0</v>
      </c>
      <c r="AC502" s="10" t="str">
        <f t="shared" si="46"/>
        <v>Huancavelica</v>
      </c>
    </row>
    <row r="503" spans="2:29" s="18" customFormat="1" x14ac:dyDescent="0.15">
      <c r="B503" s="9">
        <f t="shared" si="47"/>
        <v>497</v>
      </c>
      <c r="C503" s="9" t="s">
        <v>2690</v>
      </c>
      <c r="D503" s="10" t="str">
        <f t="shared" si="50"/>
        <v>Huando</v>
      </c>
      <c r="E503" s="10" t="str">
        <f t="shared" si="50"/>
        <v>Dv. Palca</v>
      </c>
      <c r="F503" s="10" t="str">
        <f t="shared" si="50"/>
        <v>Izcuchaca</v>
      </c>
      <c r="G503" s="9" t="str">
        <f t="shared" si="50"/>
        <v>PE026</v>
      </c>
      <c r="H503" s="11">
        <f t="shared" si="51"/>
        <v>1010</v>
      </c>
      <c r="I503" s="12">
        <f>'IMD 2016 - Entrada'!I503+'IMD 2016 - Salida'!I503</f>
        <v>501</v>
      </c>
      <c r="J503" s="12">
        <f>'IMD 2016 - Entrada'!J503+'IMD 2016 - Salida'!J503</f>
        <v>123</v>
      </c>
      <c r="K503" s="12">
        <f>'IMD 2016 - Entrada'!K503+'IMD 2016 - Salida'!K503</f>
        <v>123</v>
      </c>
      <c r="L503" s="12">
        <f>'IMD 2016 - Entrada'!L503+'IMD 2016 - Salida'!L503</f>
        <v>13</v>
      </c>
      <c r="M503" s="12">
        <f>'IMD 2016 - Entrada'!M503+'IMD 2016 - Salida'!M503</f>
        <v>39</v>
      </c>
      <c r="N503" s="12">
        <f>'IMD 2016 - Entrada'!N503+'IMD 2016 - Salida'!N503</f>
        <v>2</v>
      </c>
      <c r="O503" s="12">
        <f>'IMD 2016 - Entrada'!O503+'IMD 2016 - Salida'!O503</f>
        <v>49</v>
      </c>
      <c r="P503" s="12">
        <f>'IMD 2016 - Entrada'!P503+'IMD 2016 - Salida'!P503</f>
        <v>17</v>
      </c>
      <c r="Q503" s="12">
        <f>'IMD 2016 - Entrada'!Q503+'IMD 2016 - Salida'!Q503</f>
        <v>54</v>
      </c>
      <c r="R503" s="12">
        <f>'IMD 2016 - Entrada'!R503+'IMD 2016 - Salida'!R503</f>
        <v>45</v>
      </c>
      <c r="S503" s="12">
        <f>'IMD 2016 - Entrada'!S503+'IMD 2016 - Salida'!S503</f>
        <v>4</v>
      </c>
      <c r="T503" s="12">
        <f>'IMD 2016 - Entrada'!T503+'IMD 2016 - Salida'!T503</f>
        <v>3</v>
      </c>
      <c r="U503" s="12">
        <f>'IMD 2016 - Entrada'!U503+'IMD 2016 - Salida'!U503</f>
        <v>7</v>
      </c>
      <c r="V503" s="12">
        <f>'IMD 2016 - Entrada'!V503+'IMD 2016 - Salida'!V503</f>
        <v>4</v>
      </c>
      <c r="W503" s="12">
        <f>'IMD 2016 - Entrada'!W503+'IMD 2016 - Salida'!W503</f>
        <v>19</v>
      </c>
      <c r="X503" s="12">
        <f>'IMD 2016 - Entrada'!X503+'IMD 2016 - Salida'!X503</f>
        <v>4</v>
      </c>
      <c r="Y503" s="12">
        <f>'IMD 2016 - Entrada'!Y503+'IMD 2016 - Salida'!Y503</f>
        <v>3</v>
      </c>
      <c r="Z503" s="12">
        <f>'IMD 2016 - Entrada'!Z503+'IMD 2016 - Salida'!Z503</f>
        <v>0</v>
      </c>
      <c r="AA503" s="12">
        <f>'IMD 2016 - Entrada'!AA503+'IMD 2016 - Salida'!AA503</f>
        <v>0</v>
      </c>
      <c r="AB503" s="12">
        <f>'IMD 2016 - Entrada'!AB503+'IMD 2016 - Salida'!AB503</f>
        <v>0</v>
      </c>
      <c r="AC503" s="10" t="str">
        <f t="shared" si="46"/>
        <v>Huancavelica</v>
      </c>
    </row>
    <row r="504" spans="2:29" s="18" customFormat="1" x14ac:dyDescent="0.15">
      <c r="B504" s="9">
        <f t="shared" si="47"/>
        <v>498</v>
      </c>
      <c r="C504" s="9" t="s">
        <v>2696</v>
      </c>
      <c r="D504" s="10" t="str">
        <f t="shared" si="50"/>
        <v>Cunyac</v>
      </c>
      <c r="E504" s="10" t="str">
        <f t="shared" si="50"/>
        <v>Cunyac</v>
      </c>
      <c r="F504" s="10" t="str">
        <f t="shared" si="50"/>
        <v>Uscupampa</v>
      </c>
      <c r="G504" s="9" t="str">
        <f t="shared" si="50"/>
        <v>PE26B</v>
      </c>
      <c r="H504" s="11">
        <f t="shared" si="51"/>
        <v>291</v>
      </c>
      <c r="I504" s="12">
        <f>'IMD 2016 - Entrada'!I504+'IMD 2016 - Salida'!I504</f>
        <v>102</v>
      </c>
      <c r="J504" s="12">
        <f>'IMD 2016 - Entrada'!J504+'IMD 2016 - Salida'!J504</f>
        <v>66</v>
      </c>
      <c r="K504" s="12">
        <f>'IMD 2016 - Entrada'!K504+'IMD 2016 - Salida'!K504</f>
        <v>48</v>
      </c>
      <c r="L504" s="12">
        <f>'IMD 2016 - Entrada'!L504+'IMD 2016 - Salida'!L504</f>
        <v>12</v>
      </c>
      <c r="M504" s="12">
        <f>'IMD 2016 - Entrada'!M504+'IMD 2016 - Salida'!M504</f>
        <v>12</v>
      </c>
      <c r="N504" s="12">
        <f>'IMD 2016 - Entrada'!N504+'IMD 2016 - Salida'!N504</f>
        <v>0</v>
      </c>
      <c r="O504" s="12">
        <f>'IMD 2016 - Entrada'!O504+'IMD 2016 - Salida'!O504</f>
        <v>15</v>
      </c>
      <c r="P504" s="12">
        <f>'IMD 2016 - Entrada'!P504+'IMD 2016 - Salida'!P504</f>
        <v>2</v>
      </c>
      <c r="Q504" s="12">
        <f>'IMD 2016 - Entrada'!Q504+'IMD 2016 - Salida'!Q504</f>
        <v>16</v>
      </c>
      <c r="R504" s="12">
        <f>'IMD 2016 - Entrada'!R504+'IMD 2016 - Salida'!R504</f>
        <v>6</v>
      </c>
      <c r="S504" s="12">
        <f>'IMD 2016 - Entrada'!S504+'IMD 2016 - Salida'!S504</f>
        <v>1</v>
      </c>
      <c r="T504" s="12">
        <f>'IMD 2016 - Entrada'!T504+'IMD 2016 - Salida'!T504</f>
        <v>0</v>
      </c>
      <c r="U504" s="12">
        <f>'IMD 2016 - Entrada'!U504+'IMD 2016 - Salida'!U504</f>
        <v>0</v>
      </c>
      <c r="V504" s="12">
        <f>'IMD 2016 - Entrada'!V504+'IMD 2016 - Salida'!V504</f>
        <v>0</v>
      </c>
      <c r="W504" s="12">
        <f>'IMD 2016 - Entrada'!W504+'IMD 2016 - Salida'!W504</f>
        <v>11</v>
      </c>
      <c r="X504" s="12">
        <f>'IMD 2016 - Entrada'!X504+'IMD 2016 - Salida'!X504</f>
        <v>0</v>
      </c>
      <c r="Y504" s="12">
        <f>'IMD 2016 - Entrada'!Y504+'IMD 2016 - Salida'!Y504</f>
        <v>0</v>
      </c>
      <c r="Z504" s="12">
        <f>'IMD 2016 - Entrada'!Z504+'IMD 2016 - Salida'!Z504</f>
        <v>0</v>
      </c>
      <c r="AA504" s="12">
        <f>'IMD 2016 - Entrada'!AA504+'IMD 2016 - Salida'!AA504</f>
        <v>0</v>
      </c>
      <c r="AB504" s="12">
        <f>'IMD 2016 - Entrada'!AB504+'IMD 2016 - Salida'!AB504</f>
        <v>0</v>
      </c>
      <c r="AC504" s="10" t="str">
        <f t="shared" si="46"/>
        <v>Huancavelica</v>
      </c>
    </row>
    <row r="505" spans="2:29" s="18" customFormat="1" x14ac:dyDescent="0.15">
      <c r="B505" s="9">
        <f t="shared" si="47"/>
        <v>499</v>
      </c>
      <c r="C505" s="9" t="s">
        <v>2700</v>
      </c>
      <c r="D505" s="10" t="str">
        <f t="shared" si="50"/>
        <v>Palca</v>
      </c>
      <c r="E505" s="10" t="str">
        <f t="shared" si="50"/>
        <v>Dv. Yauli</v>
      </c>
      <c r="F505" s="10" t="str">
        <f t="shared" si="50"/>
        <v>Dv. Palca</v>
      </c>
      <c r="G505" s="9" t="str">
        <f t="shared" si="50"/>
        <v>PE026</v>
      </c>
      <c r="H505" s="11">
        <f t="shared" si="51"/>
        <v>900</v>
      </c>
      <c r="I505" s="12">
        <f>'IMD 2016 - Entrada'!I505+'IMD 2016 - Salida'!I505</f>
        <v>395</v>
      </c>
      <c r="J505" s="12">
        <f>'IMD 2016 - Entrada'!J505+'IMD 2016 - Salida'!J505</f>
        <v>94</v>
      </c>
      <c r="K505" s="12">
        <f>'IMD 2016 - Entrada'!K505+'IMD 2016 - Salida'!K505</f>
        <v>124</v>
      </c>
      <c r="L505" s="12">
        <f>'IMD 2016 - Entrada'!L505+'IMD 2016 - Salida'!L505</f>
        <v>11</v>
      </c>
      <c r="M505" s="12">
        <f>'IMD 2016 - Entrada'!M505+'IMD 2016 - Salida'!M505</f>
        <v>98</v>
      </c>
      <c r="N505" s="12">
        <f>'IMD 2016 - Entrada'!N505+'IMD 2016 - Salida'!N505</f>
        <v>2</v>
      </c>
      <c r="O505" s="12">
        <f>'IMD 2016 - Entrada'!O505+'IMD 2016 - Salida'!O505</f>
        <v>50</v>
      </c>
      <c r="P505" s="12">
        <f>'IMD 2016 - Entrada'!P505+'IMD 2016 - Salida'!P505</f>
        <v>17</v>
      </c>
      <c r="Q505" s="12">
        <f>'IMD 2016 - Entrada'!Q505+'IMD 2016 - Salida'!Q505</f>
        <v>57</v>
      </c>
      <c r="R505" s="12">
        <f>'IMD 2016 - Entrada'!R505+'IMD 2016 - Salida'!R505</f>
        <v>19</v>
      </c>
      <c r="S505" s="12">
        <f>'IMD 2016 - Entrada'!S505+'IMD 2016 - Salida'!S505</f>
        <v>3</v>
      </c>
      <c r="T505" s="12">
        <f>'IMD 2016 - Entrada'!T505+'IMD 2016 - Salida'!T505</f>
        <v>3</v>
      </c>
      <c r="U505" s="12">
        <f>'IMD 2016 - Entrada'!U505+'IMD 2016 - Salida'!U505</f>
        <v>4</v>
      </c>
      <c r="V505" s="12">
        <f>'IMD 2016 - Entrada'!V505+'IMD 2016 - Salida'!V505</f>
        <v>3</v>
      </c>
      <c r="W505" s="12">
        <f>'IMD 2016 - Entrada'!W505+'IMD 2016 - Salida'!W505</f>
        <v>20</v>
      </c>
      <c r="X505" s="12">
        <f>'IMD 2016 - Entrada'!X505+'IMD 2016 - Salida'!X505</f>
        <v>0</v>
      </c>
      <c r="Y505" s="12">
        <f>'IMD 2016 - Entrada'!Y505+'IMD 2016 - Salida'!Y505</f>
        <v>0</v>
      </c>
      <c r="Z505" s="12">
        <f>'IMD 2016 - Entrada'!Z505+'IMD 2016 - Salida'!Z505</f>
        <v>0</v>
      </c>
      <c r="AA505" s="12">
        <f>'IMD 2016 - Entrada'!AA505+'IMD 2016 - Salida'!AA505</f>
        <v>0</v>
      </c>
      <c r="AB505" s="12">
        <f>'IMD 2016 - Entrada'!AB505+'IMD 2016 - Salida'!AB505</f>
        <v>0</v>
      </c>
      <c r="AC505" s="10" t="str">
        <f t="shared" si="46"/>
        <v>Huancavelica</v>
      </c>
    </row>
    <row r="506" spans="2:29" s="18" customFormat="1" x14ac:dyDescent="0.15">
      <c r="B506" s="9">
        <f t="shared" si="47"/>
        <v>500</v>
      </c>
      <c r="C506" s="9" t="s">
        <v>2704</v>
      </c>
      <c r="D506" s="10" t="str">
        <f t="shared" si="50"/>
        <v>Santa Inés</v>
      </c>
      <c r="E506" s="10" t="str">
        <f t="shared" si="50"/>
        <v>Sta Ines (PE-28D/PE-28E)</v>
      </c>
      <c r="F506" s="10" t="str">
        <f t="shared" si="50"/>
        <v>Castrovirreyna</v>
      </c>
      <c r="G506" s="9" t="str">
        <f t="shared" si="50"/>
        <v>PE28D</v>
      </c>
      <c r="H506" s="11">
        <f t="shared" si="51"/>
        <v>232</v>
      </c>
      <c r="I506" s="12">
        <f>'IMD 2016 - Entrada'!I506+'IMD 2016 - Salida'!I506</f>
        <v>69</v>
      </c>
      <c r="J506" s="12">
        <f>'IMD 2016 - Entrada'!J506+'IMD 2016 - Salida'!J506</f>
        <v>16</v>
      </c>
      <c r="K506" s="12">
        <f>'IMD 2016 - Entrada'!K506+'IMD 2016 - Salida'!K506</f>
        <v>56</v>
      </c>
      <c r="L506" s="12">
        <f>'IMD 2016 - Entrada'!L506+'IMD 2016 - Salida'!L506</f>
        <v>21</v>
      </c>
      <c r="M506" s="12">
        <f>'IMD 2016 - Entrada'!M506+'IMD 2016 - Salida'!M506</f>
        <v>10</v>
      </c>
      <c r="N506" s="12">
        <f>'IMD 2016 - Entrada'!N506+'IMD 2016 - Salida'!N506</f>
        <v>2</v>
      </c>
      <c r="O506" s="12">
        <f>'IMD 2016 - Entrada'!O506+'IMD 2016 - Salida'!O506</f>
        <v>4</v>
      </c>
      <c r="P506" s="12">
        <f>'IMD 2016 - Entrada'!P506+'IMD 2016 - Salida'!P506</f>
        <v>12</v>
      </c>
      <c r="Q506" s="12">
        <f>'IMD 2016 - Entrada'!Q506+'IMD 2016 - Salida'!Q506</f>
        <v>18</v>
      </c>
      <c r="R506" s="12">
        <f>'IMD 2016 - Entrada'!R506+'IMD 2016 - Salida'!R506</f>
        <v>5</v>
      </c>
      <c r="S506" s="12">
        <f>'IMD 2016 - Entrada'!S506+'IMD 2016 - Salida'!S506</f>
        <v>2</v>
      </c>
      <c r="T506" s="12">
        <f>'IMD 2016 - Entrada'!T506+'IMD 2016 - Salida'!T506</f>
        <v>0</v>
      </c>
      <c r="U506" s="12">
        <f>'IMD 2016 - Entrada'!U506+'IMD 2016 - Salida'!U506</f>
        <v>3</v>
      </c>
      <c r="V506" s="12">
        <f>'IMD 2016 - Entrada'!V506+'IMD 2016 - Salida'!V506</f>
        <v>0</v>
      </c>
      <c r="W506" s="12">
        <f>'IMD 2016 - Entrada'!W506+'IMD 2016 - Salida'!W506</f>
        <v>14</v>
      </c>
      <c r="X506" s="12">
        <f>'IMD 2016 - Entrada'!X506+'IMD 2016 - Salida'!X506</f>
        <v>0</v>
      </c>
      <c r="Y506" s="12">
        <f>'IMD 2016 - Entrada'!Y506+'IMD 2016 - Salida'!Y506</f>
        <v>0</v>
      </c>
      <c r="Z506" s="12">
        <f>'IMD 2016 - Entrada'!Z506+'IMD 2016 - Salida'!Z506</f>
        <v>0</v>
      </c>
      <c r="AA506" s="12">
        <f>'IMD 2016 - Entrada'!AA506+'IMD 2016 - Salida'!AA506</f>
        <v>0</v>
      </c>
      <c r="AB506" s="12">
        <f>'IMD 2016 - Entrada'!AB506+'IMD 2016 - Salida'!AB506</f>
        <v>0</v>
      </c>
      <c r="AC506" s="10" t="str">
        <f t="shared" si="46"/>
        <v>Huancavelica</v>
      </c>
    </row>
    <row r="507" spans="2:29" s="18" customFormat="1" x14ac:dyDescent="0.15">
      <c r="B507" s="9">
        <f t="shared" si="47"/>
        <v>501</v>
      </c>
      <c r="C507" s="9" t="s">
        <v>2710</v>
      </c>
      <c r="D507" s="10" t="str">
        <f t="shared" ref="D507:G526" si="52">VLOOKUP($C507,Estaciones_2016,D$586,0)</f>
        <v>Pilpichaca</v>
      </c>
      <c r="E507" s="10" t="str">
        <f t="shared" si="52"/>
        <v>Pilpichaca</v>
      </c>
      <c r="F507" s="10" t="str">
        <f t="shared" si="52"/>
        <v>Rumichaca (Emp. PE-28A/PE-28E)</v>
      </c>
      <c r="G507" s="9" t="str">
        <f t="shared" si="52"/>
        <v>PE28E</v>
      </c>
      <c r="H507" s="11">
        <f t="shared" si="51"/>
        <v>160</v>
      </c>
      <c r="I507" s="12">
        <f>'IMD 2016 - Entrada'!I507+'IMD 2016 - Salida'!I507</f>
        <v>40</v>
      </c>
      <c r="J507" s="12">
        <f>'IMD 2016 - Entrada'!J507+'IMD 2016 - Salida'!J507</f>
        <v>10</v>
      </c>
      <c r="K507" s="12">
        <f>'IMD 2016 - Entrada'!K507+'IMD 2016 - Salida'!K507</f>
        <v>40</v>
      </c>
      <c r="L507" s="12">
        <f>'IMD 2016 - Entrada'!L507+'IMD 2016 - Salida'!L507</f>
        <v>11</v>
      </c>
      <c r="M507" s="12">
        <f>'IMD 2016 - Entrada'!M507+'IMD 2016 - Salida'!M507</f>
        <v>6</v>
      </c>
      <c r="N507" s="12">
        <f>'IMD 2016 - Entrada'!N507+'IMD 2016 - Salida'!N507</f>
        <v>3</v>
      </c>
      <c r="O507" s="12">
        <f>'IMD 2016 - Entrada'!O507+'IMD 2016 - Salida'!O507</f>
        <v>4</v>
      </c>
      <c r="P507" s="12">
        <f>'IMD 2016 - Entrada'!P507+'IMD 2016 - Salida'!P507</f>
        <v>10</v>
      </c>
      <c r="Q507" s="12">
        <f>'IMD 2016 - Entrada'!Q507+'IMD 2016 - Salida'!Q507</f>
        <v>14</v>
      </c>
      <c r="R507" s="12">
        <f>'IMD 2016 - Entrada'!R507+'IMD 2016 - Salida'!R507</f>
        <v>4</v>
      </c>
      <c r="S507" s="12">
        <f>'IMD 2016 - Entrada'!S507+'IMD 2016 - Salida'!S507</f>
        <v>3</v>
      </c>
      <c r="T507" s="12">
        <f>'IMD 2016 - Entrada'!T507+'IMD 2016 - Salida'!T507</f>
        <v>0</v>
      </c>
      <c r="U507" s="12">
        <f>'IMD 2016 - Entrada'!U507+'IMD 2016 - Salida'!U507</f>
        <v>0</v>
      </c>
      <c r="V507" s="12">
        <f>'IMD 2016 - Entrada'!V507+'IMD 2016 - Salida'!V507</f>
        <v>1</v>
      </c>
      <c r="W507" s="12">
        <f>'IMD 2016 - Entrada'!W507+'IMD 2016 - Salida'!W507</f>
        <v>13</v>
      </c>
      <c r="X507" s="12">
        <f>'IMD 2016 - Entrada'!X507+'IMD 2016 - Salida'!X507</f>
        <v>1</v>
      </c>
      <c r="Y507" s="12">
        <f>'IMD 2016 - Entrada'!Y507+'IMD 2016 - Salida'!Y507</f>
        <v>0</v>
      </c>
      <c r="Z507" s="12">
        <f>'IMD 2016 - Entrada'!Z507+'IMD 2016 - Salida'!Z507</f>
        <v>0</v>
      </c>
      <c r="AA507" s="12">
        <f>'IMD 2016 - Entrada'!AA507+'IMD 2016 - Salida'!AA507</f>
        <v>0</v>
      </c>
      <c r="AB507" s="12">
        <f>'IMD 2016 - Entrada'!AB507+'IMD 2016 - Salida'!AB507</f>
        <v>0</v>
      </c>
      <c r="AC507" s="10" t="str">
        <f t="shared" si="46"/>
        <v>Huancavelica</v>
      </c>
    </row>
    <row r="508" spans="2:29" s="18" customFormat="1" x14ac:dyDescent="0.15">
      <c r="B508" s="9">
        <f t="shared" si="47"/>
        <v>502</v>
      </c>
      <c r="C508" s="9" t="s">
        <v>2716</v>
      </c>
      <c r="D508" s="10" t="str">
        <f t="shared" si="52"/>
        <v>Chacco</v>
      </c>
      <c r="E508" s="10" t="str">
        <f t="shared" si="52"/>
        <v>Dv. Chachara (Emp. PE-021S/PE-26B)</v>
      </c>
      <c r="F508" s="10" t="str">
        <f t="shared" si="52"/>
        <v>Ayacucho (Emp. PE-03S/PE-28A)</v>
      </c>
      <c r="G508" s="9" t="str">
        <f t="shared" si="52"/>
        <v>PE03S</v>
      </c>
      <c r="H508" s="11">
        <f t="shared" si="51"/>
        <v>4486</v>
      </c>
      <c r="I508" s="12">
        <f>'IMD 2016 - Entrada'!I508+'IMD 2016 - Salida'!I508</f>
        <v>1646</v>
      </c>
      <c r="J508" s="12">
        <f>'IMD 2016 - Entrada'!J508+'IMD 2016 - Salida'!J508</f>
        <v>201</v>
      </c>
      <c r="K508" s="12">
        <f>'IMD 2016 - Entrada'!K508+'IMD 2016 - Salida'!K508</f>
        <v>854</v>
      </c>
      <c r="L508" s="12">
        <f>'IMD 2016 - Entrada'!L508+'IMD 2016 - Salida'!L508</f>
        <v>50</v>
      </c>
      <c r="M508" s="12">
        <f>'IMD 2016 - Entrada'!M508+'IMD 2016 - Salida'!M508</f>
        <v>987</v>
      </c>
      <c r="N508" s="12">
        <f>'IMD 2016 - Entrada'!N508+'IMD 2016 - Salida'!N508</f>
        <v>11</v>
      </c>
      <c r="O508" s="12">
        <f>'IMD 2016 - Entrada'!O508+'IMD 2016 - Salida'!O508</f>
        <v>18</v>
      </c>
      <c r="P508" s="12">
        <f>'IMD 2016 - Entrada'!P508+'IMD 2016 - Salida'!P508</f>
        <v>20</v>
      </c>
      <c r="Q508" s="12">
        <f>'IMD 2016 - Entrada'!Q508+'IMD 2016 - Salida'!Q508</f>
        <v>378</v>
      </c>
      <c r="R508" s="12">
        <f>'IMD 2016 - Entrada'!R508+'IMD 2016 - Salida'!R508</f>
        <v>252</v>
      </c>
      <c r="S508" s="12">
        <f>'IMD 2016 - Entrada'!S508+'IMD 2016 - Salida'!S508</f>
        <v>5</v>
      </c>
      <c r="T508" s="12">
        <f>'IMD 2016 - Entrada'!T508+'IMD 2016 - Salida'!T508</f>
        <v>1</v>
      </c>
      <c r="U508" s="12">
        <f>'IMD 2016 - Entrada'!U508+'IMD 2016 - Salida'!U508</f>
        <v>4</v>
      </c>
      <c r="V508" s="12">
        <f>'IMD 2016 - Entrada'!V508+'IMD 2016 - Salida'!V508</f>
        <v>7</v>
      </c>
      <c r="W508" s="12">
        <f>'IMD 2016 - Entrada'!W508+'IMD 2016 - Salida'!W508</f>
        <v>52</v>
      </c>
      <c r="X508" s="12">
        <f>'IMD 2016 - Entrada'!X508+'IMD 2016 - Salida'!X508</f>
        <v>0</v>
      </c>
      <c r="Y508" s="12">
        <f>'IMD 2016 - Entrada'!Y508+'IMD 2016 - Salida'!Y508</f>
        <v>0</v>
      </c>
      <c r="Z508" s="12">
        <f>'IMD 2016 - Entrada'!Z508+'IMD 2016 - Salida'!Z508</f>
        <v>0</v>
      </c>
      <c r="AA508" s="12">
        <f>'IMD 2016 - Entrada'!AA508+'IMD 2016 - Salida'!AA508</f>
        <v>0</v>
      </c>
      <c r="AB508" s="12">
        <f>'IMD 2016 - Entrada'!AB508+'IMD 2016 - Salida'!AB508</f>
        <v>0</v>
      </c>
      <c r="AC508" s="10" t="str">
        <f t="shared" si="46"/>
        <v>Ayacucho</v>
      </c>
    </row>
    <row r="509" spans="2:29" s="18" customFormat="1" x14ac:dyDescent="0.15">
      <c r="B509" s="9">
        <f t="shared" si="47"/>
        <v>503</v>
      </c>
      <c r="C509" s="9" t="s">
        <v>2722</v>
      </c>
      <c r="D509" s="10" t="str">
        <f t="shared" si="52"/>
        <v>Quinua</v>
      </c>
      <c r="E509" s="10" t="str">
        <f t="shared" si="52"/>
        <v>La Quinua</v>
      </c>
      <c r="F509" s="10" t="str">
        <f t="shared" si="52"/>
        <v>Pacaycasa</v>
      </c>
      <c r="G509" s="9" t="str">
        <f t="shared" si="52"/>
        <v>PE28B</v>
      </c>
      <c r="H509" s="11">
        <f t="shared" si="51"/>
        <v>1609</v>
      </c>
      <c r="I509" s="12">
        <f>'IMD 2016 - Entrada'!I509+'IMD 2016 - Salida'!I509</f>
        <v>463</v>
      </c>
      <c r="J509" s="12">
        <f>'IMD 2016 - Entrada'!J509+'IMD 2016 - Salida'!J509</f>
        <v>59</v>
      </c>
      <c r="K509" s="12">
        <f>'IMD 2016 - Entrada'!K509+'IMD 2016 - Salida'!K509</f>
        <v>528</v>
      </c>
      <c r="L509" s="12">
        <f>'IMD 2016 - Entrada'!L509+'IMD 2016 - Salida'!L509</f>
        <v>110</v>
      </c>
      <c r="M509" s="12">
        <f>'IMD 2016 - Entrada'!M509+'IMD 2016 - Salida'!M509</f>
        <v>246</v>
      </c>
      <c r="N509" s="12">
        <f>'IMD 2016 - Entrada'!N509+'IMD 2016 - Salida'!N509</f>
        <v>4</v>
      </c>
      <c r="O509" s="12">
        <f>'IMD 2016 - Entrada'!O509+'IMD 2016 - Salida'!O509</f>
        <v>0</v>
      </c>
      <c r="P509" s="12">
        <f>'IMD 2016 - Entrada'!P509+'IMD 2016 - Salida'!P509</f>
        <v>0</v>
      </c>
      <c r="Q509" s="12">
        <f>'IMD 2016 - Entrada'!Q509+'IMD 2016 - Salida'!Q509</f>
        <v>133</v>
      </c>
      <c r="R509" s="12">
        <f>'IMD 2016 - Entrada'!R509+'IMD 2016 - Salida'!R509</f>
        <v>44</v>
      </c>
      <c r="S509" s="12">
        <f>'IMD 2016 - Entrada'!S509+'IMD 2016 - Salida'!S509</f>
        <v>2</v>
      </c>
      <c r="T509" s="12">
        <f>'IMD 2016 - Entrada'!T509+'IMD 2016 - Salida'!T509</f>
        <v>0</v>
      </c>
      <c r="U509" s="12">
        <f>'IMD 2016 - Entrada'!U509+'IMD 2016 - Salida'!U509</f>
        <v>2</v>
      </c>
      <c r="V509" s="12">
        <f>'IMD 2016 - Entrada'!V509+'IMD 2016 - Salida'!V509</f>
        <v>1</v>
      </c>
      <c r="W509" s="12">
        <f>'IMD 2016 - Entrada'!W509+'IMD 2016 - Salida'!W509</f>
        <v>17</v>
      </c>
      <c r="X509" s="12">
        <f>'IMD 2016 - Entrada'!X509+'IMD 2016 - Salida'!X509</f>
        <v>0</v>
      </c>
      <c r="Y509" s="12">
        <f>'IMD 2016 - Entrada'!Y509+'IMD 2016 - Salida'!Y509</f>
        <v>0</v>
      </c>
      <c r="Z509" s="12">
        <f>'IMD 2016 - Entrada'!Z509+'IMD 2016 - Salida'!Z509</f>
        <v>0</v>
      </c>
      <c r="AA509" s="12">
        <f>'IMD 2016 - Entrada'!AA509+'IMD 2016 - Salida'!AA509</f>
        <v>0</v>
      </c>
      <c r="AB509" s="12">
        <f>'IMD 2016 - Entrada'!AB509+'IMD 2016 - Salida'!AB509</f>
        <v>0</v>
      </c>
      <c r="AC509" s="10" t="str">
        <f t="shared" si="46"/>
        <v>Ayacucho</v>
      </c>
    </row>
    <row r="510" spans="2:29" s="18" customFormat="1" x14ac:dyDescent="0.15">
      <c r="B510" s="9">
        <f t="shared" si="47"/>
        <v>504</v>
      </c>
      <c r="C510" s="9" t="s">
        <v>2727</v>
      </c>
      <c r="D510" s="10" t="str">
        <f t="shared" si="52"/>
        <v>Casacancha</v>
      </c>
      <c r="E510" s="10" t="str">
        <f t="shared" si="52"/>
        <v>Dv. Rosaspata (PE-28A/AY-107)</v>
      </c>
      <c r="F510" s="10" t="str">
        <f t="shared" si="52"/>
        <v>Ayacucho (PE-03S/PE-28A)</v>
      </c>
      <c r="G510" s="9" t="str">
        <f t="shared" si="52"/>
        <v>PE28A</v>
      </c>
      <c r="H510" s="11">
        <f t="shared" si="51"/>
        <v>1219</v>
      </c>
      <c r="I510" s="12">
        <f>'IMD 2016 - Entrada'!I510+'IMD 2016 - Salida'!I510</f>
        <v>156</v>
      </c>
      <c r="J510" s="12">
        <f>'IMD 2016 - Entrada'!J510+'IMD 2016 - Salida'!J510</f>
        <v>79</v>
      </c>
      <c r="K510" s="12">
        <f>'IMD 2016 - Entrada'!K510+'IMD 2016 - Salida'!K510</f>
        <v>202</v>
      </c>
      <c r="L510" s="12">
        <f>'IMD 2016 - Entrada'!L510+'IMD 2016 - Salida'!L510</f>
        <v>79</v>
      </c>
      <c r="M510" s="12">
        <f>'IMD 2016 - Entrada'!M510+'IMD 2016 - Salida'!M510</f>
        <v>193</v>
      </c>
      <c r="N510" s="12">
        <f>'IMD 2016 - Entrada'!N510+'IMD 2016 - Salida'!N510</f>
        <v>7</v>
      </c>
      <c r="O510" s="12">
        <f>'IMD 2016 - Entrada'!O510+'IMD 2016 - Salida'!O510</f>
        <v>6</v>
      </c>
      <c r="P510" s="12">
        <f>'IMD 2016 - Entrada'!P510+'IMD 2016 - Salida'!P510</f>
        <v>110</v>
      </c>
      <c r="Q510" s="12">
        <f>'IMD 2016 - Entrada'!Q510+'IMD 2016 - Salida'!Q510</f>
        <v>122</v>
      </c>
      <c r="R510" s="12">
        <f>'IMD 2016 - Entrada'!R510+'IMD 2016 - Salida'!R510</f>
        <v>107</v>
      </c>
      <c r="S510" s="12">
        <f>'IMD 2016 - Entrada'!S510+'IMD 2016 - Salida'!S510</f>
        <v>12</v>
      </c>
      <c r="T510" s="12">
        <f>'IMD 2016 - Entrada'!T510+'IMD 2016 - Salida'!T510</f>
        <v>1</v>
      </c>
      <c r="U510" s="12">
        <f>'IMD 2016 - Entrada'!U510+'IMD 2016 - Salida'!U510</f>
        <v>7</v>
      </c>
      <c r="V510" s="12">
        <f>'IMD 2016 - Entrada'!V510+'IMD 2016 - Salida'!V510</f>
        <v>5</v>
      </c>
      <c r="W510" s="12">
        <f>'IMD 2016 - Entrada'!W510+'IMD 2016 - Salida'!W510</f>
        <v>122</v>
      </c>
      <c r="X510" s="12">
        <f>'IMD 2016 - Entrada'!X510+'IMD 2016 - Salida'!X510</f>
        <v>1</v>
      </c>
      <c r="Y510" s="12">
        <f>'IMD 2016 - Entrada'!Y510+'IMD 2016 - Salida'!Y510</f>
        <v>2</v>
      </c>
      <c r="Z510" s="12">
        <f>'IMD 2016 - Entrada'!Z510+'IMD 2016 - Salida'!Z510</f>
        <v>5</v>
      </c>
      <c r="AA510" s="12">
        <f>'IMD 2016 - Entrada'!AA510+'IMD 2016 - Salida'!AA510</f>
        <v>3</v>
      </c>
      <c r="AB510" s="12">
        <f>'IMD 2016 - Entrada'!AB510+'IMD 2016 - Salida'!AB510</f>
        <v>0</v>
      </c>
      <c r="AC510" s="10" t="str">
        <f t="shared" si="46"/>
        <v>Ayacucho</v>
      </c>
    </row>
    <row r="511" spans="2:29" s="18" customFormat="1" x14ac:dyDescent="0.15">
      <c r="B511" s="9">
        <f t="shared" si="47"/>
        <v>505</v>
      </c>
      <c r="C511" s="9" t="s">
        <v>2733</v>
      </c>
      <c r="D511" s="10" t="str">
        <f t="shared" si="52"/>
        <v>Socos</v>
      </c>
      <c r="E511" s="10" t="str">
        <f t="shared" si="52"/>
        <v>Dv. Rosaspata (PE-28A/AY-107)</v>
      </c>
      <c r="F511" s="10" t="str">
        <f t="shared" si="52"/>
        <v>Ayacucho (PE-03S/PE-28A)</v>
      </c>
      <c r="G511" s="9" t="str">
        <f t="shared" si="52"/>
        <v>PE28A</v>
      </c>
      <c r="H511" s="11">
        <f t="shared" si="51"/>
        <v>1342</v>
      </c>
      <c r="I511" s="12">
        <f>'IMD 2016 - Entrada'!I511+'IMD 2016 - Salida'!I511</f>
        <v>178</v>
      </c>
      <c r="J511" s="12">
        <f>'IMD 2016 - Entrada'!J511+'IMD 2016 - Salida'!J511</f>
        <v>89</v>
      </c>
      <c r="K511" s="12">
        <f>'IMD 2016 - Entrada'!K511+'IMD 2016 - Salida'!K511</f>
        <v>227</v>
      </c>
      <c r="L511" s="12">
        <f>'IMD 2016 - Entrada'!L511+'IMD 2016 - Salida'!L511</f>
        <v>88</v>
      </c>
      <c r="M511" s="12">
        <f>'IMD 2016 - Entrada'!M511+'IMD 2016 - Salida'!M511</f>
        <v>274</v>
      </c>
      <c r="N511" s="12">
        <f>'IMD 2016 - Entrada'!N511+'IMD 2016 - Salida'!N511</f>
        <v>7</v>
      </c>
      <c r="O511" s="12">
        <f>'IMD 2016 - Entrada'!O511+'IMD 2016 - Salida'!O511</f>
        <v>6</v>
      </c>
      <c r="P511" s="12">
        <f>'IMD 2016 - Entrada'!P511+'IMD 2016 - Salida'!P511</f>
        <v>110</v>
      </c>
      <c r="Q511" s="12">
        <f>'IMD 2016 - Entrada'!Q511+'IMD 2016 - Salida'!Q511</f>
        <v>129</v>
      </c>
      <c r="R511" s="12">
        <f>'IMD 2016 - Entrada'!R511+'IMD 2016 - Salida'!R511</f>
        <v>95</v>
      </c>
      <c r="S511" s="12">
        <f>'IMD 2016 - Entrada'!S511+'IMD 2016 - Salida'!S511</f>
        <v>8</v>
      </c>
      <c r="T511" s="12">
        <f>'IMD 2016 - Entrada'!T511+'IMD 2016 - Salida'!T511</f>
        <v>3</v>
      </c>
      <c r="U511" s="12">
        <f>'IMD 2016 - Entrada'!U511+'IMD 2016 - Salida'!U511</f>
        <v>2</v>
      </c>
      <c r="V511" s="12">
        <f>'IMD 2016 - Entrada'!V511+'IMD 2016 - Salida'!V511</f>
        <v>6</v>
      </c>
      <c r="W511" s="12">
        <f>'IMD 2016 - Entrada'!W511+'IMD 2016 - Salida'!W511</f>
        <v>113</v>
      </c>
      <c r="X511" s="12">
        <f>'IMD 2016 - Entrada'!X511+'IMD 2016 - Salida'!X511</f>
        <v>2</v>
      </c>
      <c r="Y511" s="12">
        <f>'IMD 2016 - Entrada'!Y511+'IMD 2016 - Salida'!Y511</f>
        <v>1</v>
      </c>
      <c r="Z511" s="12">
        <f>'IMD 2016 - Entrada'!Z511+'IMD 2016 - Salida'!Z511</f>
        <v>4</v>
      </c>
      <c r="AA511" s="12">
        <f>'IMD 2016 - Entrada'!AA511+'IMD 2016 - Salida'!AA511</f>
        <v>0</v>
      </c>
      <c r="AB511" s="12">
        <f>'IMD 2016 - Entrada'!AB511+'IMD 2016 - Salida'!AB511</f>
        <v>0</v>
      </c>
      <c r="AC511" s="10" t="str">
        <f t="shared" si="46"/>
        <v>Ayacucho</v>
      </c>
    </row>
    <row r="512" spans="2:29" s="18" customFormat="1" x14ac:dyDescent="0.15">
      <c r="B512" s="9">
        <f t="shared" si="47"/>
        <v>506</v>
      </c>
      <c r="C512" s="9" t="s">
        <v>2736</v>
      </c>
      <c r="D512" s="10" t="str">
        <f t="shared" si="52"/>
        <v>Chiara</v>
      </c>
      <c r="E512" s="10" t="str">
        <f t="shared" si="52"/>
        <v>Ayacucho (Acceso Sur)</v>
      </c>
      <c r="F512" s="10" t="str">
        <f t="shared" si="52"/>
        <v>Yanama</v>
      </c>
      <c r="G512" s="9" t="str">
        <f t="shared" si="52"/>
        <v>PE03S</v>
      </c>
      <c r="H512" s="11">
        <f t="shared" si="51"/>
        <v>2169</v>
      </c>
      <c r="I512" s="12">
        <f>'IMD 2016 - Entrada'!I512+'IMD 2016 - Salida'!I512</f>
        <v>689</v>
      </c>
      <c r="J512" s="12">
        <f>'IMD 2016 - Entrada'!J512+'IMD 2016 - Salida'!J512</f>
        <v>214</v>
      </c>
      <c r="K512" s="12">
        <f>'IMD 2016 - Entrada'!K512+'IMD 2016 - Salida'!K512</f>
        <v>436</v>
      </c>
      <c r="L512" s="12">
        <f>'IMD 2016 - Entrada'!L512+'IMD 2016 - Salida'!L512</f>
        <v>42</v>
      </c>
      <c r="M512" s="12">
        <f>'IMD 2016 - Entrada'!M512+'IMD 2016 - Salida'!M512</f>
        <v>383</v>
      </c>
      <c r="N512" s="12">
        <f>'IMD 2016 - Entrada'!N512+'IMD 2016 - Salida'!N512</f>
        <v>5</v>
      </c>
      <c r="O512" s="12">
        <f>'IMD 2016 - Entrada'!O512+'IMD 2016 - Salida'!O512</f>
        <v>8</v>
      </c>
      <c r="P512" s="12">
        <f>'IMD 2016 - Entrada'!P512+'IMD 2016 - Salida'!P512</f>
        <v>20</v>
      </c>
      <c r="Q512" s="12">
        <f>'IMD 2016 - Entrada'!Q512+'IMD 2016 - Salida'!Q512</f>
        <v>254</v>
      </c>
      <c r="R512" s="12">
        <f>'IMD 2016 - Entrada'!R512+'IMD 2016 - Salida'!R512</f>
        <v>57</v>
      </c>
      <c r="S512" s="12">
        <f>'IMD 2016 - Entrada'!S512+'IMD 2016 - Salida'!S512</f>
        <v>6</v>
      </c>
      <c r="T512" s="12">
        <f>'IMD 2016 - Entrada'!T512+'IMD 2016 - Salida'!T512</f>
        <v>1</v>
      </c>
      <c r="U512" s="12">
        <f>'IMD 2016 - Entrada'!U512+'IMD 2016 - Salida'!U512</f>
        <v>2</v>
      </c>
      <c r="V512" s="12">
        <f>'IMD 2016 - Entrada'!V512+'IMD 2016 - Salida'!V512</f>
        <v>4</v>
      </c>
      <c r="W512" s="12">
        <f>'IMD 2016 - Entrada'!W512+'IMD 2016 - Salida'!W512</f>
        <v>46</v>
      </c>
      <c r="X512" s="12">
        <f>'IMD 2016 - Entrada'!X512+'IMD 2016 - Salida'!X512</f>
        <v>0</v>
      </c>
      <c r="Y512" s="12">
        <f>'IMD 2016 - Entrada'!Y512+'IMD 2016 - Salida'!Y512</f>
        <v>0</v>
      </c>
      <c r="Z512" s="12">
        <f>'IMD 2016 - Entrada'!Z512+'IMD 2016 - Salida'!Z512</f>
        <v>0</v>
      </c>
      <c r="AA512" s="12">
        <f>'IMD 2016 - Entrada'!AA512+'IMD 2016 - Salida'!AA512</f>
        <v>2</v>
      </c>
      <c r="AB512" s="12">
        <f>'IMD 2016 - Entrada'!AB512+'IMD 2016 - Salida'!AB512</f>
        <v>0</v>
      </c>
      <c r="AC512" s="10" t="str">
        <f t="shared" si="46"/>
        <v>Ayacucho</v>
      </c>
    </row>
    <row r="513" spans="2:29" s="18" customFormat="1" x14ac:dyDescent="0.15">
      <c r="B513" s="9">
        <f t="shared" si="47"/>
        <v>507</v>
      </c>
      <c r="C513" s="9" t="s">
        <v>2741</v>
      </c>
      <c r="D513" s="10" t="str">
        <f t="shared" si="52"/>
        <v>Minascucho</v>
      </c>
      <c r="E513" s="10" t="str">
        <f t="shared" si="52"/>
        <v>Abra Tocto</v>
      </c>
      <c r="F513" s="10" t="str">
        <f t="shared" si="52"/>
        <v>Condorccocha</v>
      </c>
      <c r="G513" s="9" t="str">
        <f t="shared" si="52"/>
        <v>PE32A</v>
      </c>
      <c r="H513" s="11">
        <f t="shared" si="51"/>
        <v>1243</v>
      </c>
      <c r="I513" s="12">
        <f>'IMD 2016 - Entrada'!I513+'IMD 2016 - Salida'!I513</f>
        <v>384</v>
      </c>
      <c r="J513" s="12">
        <f>'IMD 2016 - Entrada'!J513+'IMD 2016 - Salida'!J513</f>
        <v>72</v>
      </c>
      <c r="K513" s="12">
        <f>'IMD 2016 - Entrada'!K513+'IMD 2016 - Salida'!K513</f>
        <v>255</v>
      </c>
      <c r="L513" s="12">
        <f>'IMD 2016 - Entrada'!L513+'IMD 2016 - Salida'!L513</f>
        <v>59</v>
      </c>
      <c r="M513" s="12">
        <f>'IMD 2016 - Entrada'!M513+'IMD 2016 - Salida'!M513</f>
        <v>213</v>
      </c>
      <c r="N513" s="12">
        <f>'IMD 2016 - Entrada'!N513+'IMD 2016 - Salida'!N513</f>
        <v>3</v>
      </c>
      <c r="O513" s="12">
        <f>'IMD 2016 - Entrada'!O513+'IMD 2016 - Salida'!O513</f>
        <v>4</v>
      </c>
      <c r="P513" s="12">
        <f>'IMD 2016 - Entrada'!P513+'IMD 2016 - Salida'!P513</f>
        <v>0</v>
      </c>
      <c r="Q513" s="12">
        <f>'IMD 2016 - Entrada'!Q513+'IMD 2016 - Salida'!Q513</f>
        <v>178</v>
      </c>
      <c r="R513" s="12">
        <f>'IMD 2016 - Entrada'!R513+'IMD 2016 - Salida'!R513</f>
        <v>41</v>
      </c>
      <c r="S513" s="12">
        <f>'IMD 2016 - Entrada'!S513+'IMD 2016 - Salida'!S513</f>
        <v>7</v>
      </c>
      <c r="T513" s="12">
        <f>'IMD 2016 - Entrada'!T513+'IMD 2016 - Salida'!T513</f>
        <v>1</v>
      </c>
      <c r="U513" s="12">
        <f>'IMD 2016 - Entrada'!U513+'IMD 2016 - Salida'!U513</f>
        <v>2</v>
      </c>
      <c r="V513" s="12">
        <f>'IMD 2016 - Entrada'!V513+'IMD 2016 - Salida'!V513</f>
        <v>4</v>
      </c>
      <c r="W513" s="12">
        <f>'IMD 2016 - Entrada'!W513+'IMD 2016 - Salida'!W513</f>
        <v>20</v>
      </c>
      <c r="X513" s="12">
        <f>'IMD 2016 - Entrada'!X513+'IMD 2016 - Salida'!X513</f>
        <v>0</v>
      </c>
      <c r="Y513" s="12">
        <f>'IMD 2016 - Entrada'!Y513+'IMD 2016 - Salida'!Y513</f>
        <v>0</v>
      </c>
      <c r="Z513" s="12">
        <f>'IMD 2016 - Entrada'!Z513+'IMD 2016 - Salida'!Z513</f>
        <v>0</v>
      </c>
      <c r="AA513" s="12">
        <f>'IMD 2016 - Entrada'!AA513+'IMD 2016 - Salida'!AA513</f>
        <v>0</v>
      </c>
      <c r="AB513" s="12">
        <f>'IMD 2016 - Entrada'!AB513+'IMD 2016 - Salida'!AB513</f>
        <v>0</v>
      </c>
      <c r="AC513" s="10" t="str">
        <f t="shared" si="46"/>
        <v>Ayacucho</v>
      </c>
    </row>
    <row r="514" spans="2:29" s="18" customFormat="1" x14ac:dyDescent="0.15">
      <c r="B514" s="9">
        <f t="shared" si="47"/>
        <v>508</v>
      </c>
      <c r="C514" s="9" t="s">
        <v>2746</v>
      </c>
      <c r="D514" s="10" t="str">
        <f t="shared" si="52"/>
        <v>Pachaya</v>
      </c>
      <c r="E514" s="10" t="str">
        <f t="shared" si="52"/>
        <v>Andamarca</v>
      </c>
      <c r="F514" s="10" t="str">
        <f t="shared" si="52"/>
        <v>Emp. PE-30A/PE-32A</v>
      </c>
      <c r="G514" s="9" t="str">
        <f t="shared" si="52"/>
        <v>PE32A</v>
      </c>
      <c r="H514" s="11">
        <f t="shared" si="51"/>
        <v>109</v>
      </c>
      <c r="I514" s="12">
        <f>'IMD 2016 - Entrada'!I514+'IMD 2016 - Salida'!I514</f>
        <v>11</v>
      </c>
      <c r="J514" s="12">
        <f>'IMD 2016 - Entrada'!J514+'IMD 2016 - Salida'!J514</f>
        <v>11</v>
      </c>
      <c r="K514" s="12">
        <f>'IMD 2016 - Entrada'!K514+'IMD 2016 - Salida'!K514</f>
        <v>25</v>
      </c>
      <c r="L514" s="12">
        <f>'IMD 2016 - Entrada'!L514+'IMD 2016 - Salida'!L514</f>
        <v>0</v>
      </c>
      <c r="M514" s="12">
        <f>'IMD 2016 - Entrada'!M514+'IMD 2016 - Salida'!M514</f>
        <v>45</v>
      </c>
      <c r="N514" s="12">
        <f>'IMD 2016 - Entrada'!N514+'IMD 2016 - Salida'!N514</f>
        <v>0</v>
      </c>
      <c r="O514" s="12">
        <f>'IMD 2016 - Entrada'!O514+'IMD 2016 - Salida'!O514</f>
        <v>8</v>
      </c>
      <c r="P514" s="12">
        <f>'IMD 2016 - Entrada'!P514+'IMD 2016 - Salida'!P514</f>
        <v>0</v>
      </c>
      <c r="Q514" s="12">
        <f>'IMD 2016 - Entrada'!Q514+'IMD 2016 - Salida'!Q514</f>
        <v>7</v>
      </c>
      <c r="R514" s="12">
        <f>'IMD 2016 - Entrada'!R514+'IMD 2016 - Salida'!R514</f>
        <v>2</v>
      </c>
      <c r="S514" s="12">
        <f>'IMD 2016 - Entrada'!S514+'IMD 2016 - Salida'!S514</f>
        <v>0</v>
      </c>
      <c r="T514" s="12">
        <f>'IMD 2016 - Entrada'!T514+'IMD 2016 - Salida'!T514</f>
        <v>0</v>
      </c>
      <c r="U514" s="12">
        <f>'IMD 2016 - Entrada'!U514+'IMD 2016 - Salida'!U514</f>
        <v>0</v>
      </c>
      <c r="V514" s="12">
        <f>'IMD 2016 - Entrada'!V514+'IMD 2016 - Salida'!V514</f>
        <v>0</v>
      </c>
      <c r="W514" s="12">
        <f>'IMD 2016 - Entrada'!W514+'IMD 2016 - Salida'!W514</f>
        <v>0</v>
      </c>
      <c r="X514" s="12">
        <f>'IMD 2016 - Entrada'!X514+'IMD 2016 - Salida'!X514</f>
        <v>0</v>
      </c>
      <c r="Y514" s="12">
        <f>'IMD 2016 - Entrada'!Y514+'IMD 2016 - Salida'!Y514</f>
        <v>0</v>
      </c>
      <c r="Z514" s="12">
        <f>'IMD 2016 - Entrada'!Z514+'IMD 2016 - Salida'!Z514</f>
        <v>0</v>
      </c>
      <c r="AA514" s="12">
        <f>'IMD 2016 - Entrada'!AA514+'IMD 2016 - Salida'!AA514</f>
        <v>0</v>
      </c>
      <c r="AB514" s="12">
        <f>'IMD 2016 - Entrada'!AB514+'IMD 2016 - Salida'!AB514</f>
        <v>0</v>
      </c>
      <c r="AC514" s="10" t="str">
        <f t="shared" si="46"/>
        <v>Ayacucho</v>
      </c>
    </row>
    <row r="515" spans="2:29" s="18" customFormat="1" x14ac:dyDescent="0.15">
      <c r="B515" s="9">
        <f t="shared" si="47"/>
        <v>509</v>
      </c>
      <c r="C515" s="9" t="s">
        <v>2752</v>
      </c>
      <c r="D515" s="10" t="str">
        <f t="shared" si="52"/>
        <v>Chincheros</v>
      </c>
      <c r="E515" s="10" t="str">
        <f t="shared" si="52"/>
        <v>Dv. Huancamarca (cerca Chinceros)</v>
      </c>
      <c r="F515" s="10" t="str">
        <f t="shared" si="52"/>
        <v>Totorabamba</v>
      </c>
      <c r="G515" s="9" t="str">
        <f t="shared" si="52"/>
        <v>PE03S</v>
      </c>
      <c r="H515" s="11">
        <f t="shared" si="51"/>
        <v>467</v>
      </c>
      <c r="I515" s="12">
        <f>'IMD 2016 - Entrada'!I515+'IMD 2016 - Salida'!I515</f>
        <v>110</v>
      </c>
      <c r="J515" s="12">
        <f>'IMD 2016 - Entrada'!J515+'IMD 2016 - Salida'!J515</f>
        <v>25</v>
      </c>
      <c r="K515" s="12">
        <f>'IMD 2016 - Entrada'!K515+'IMD 2016 - Salida'!K515</f>
        <v>83</v>
      </c>
      <c r="L515" s="12">
        <f>'IMD 2016 - Entrada'!L515+'IMD 2016 - Salida'!L515</f>
        <v>10</v>
      </c>
      <c r="M515" s="12">
        <f>'IMD 2016 - Entrada'!M515+'IMD 2016 - Salida'!M515</f>
        <v>54</v>
      </c>
      <c r="N515" s="12">
        <f>'IMD 2016 - Entrada'!N515+'IMD 2016 - Salida'!N515</f>
        <v>0</v>
      </c>
      <c r="O515" s="12">
        <f>'IMD 2016 - Entrada'!O515+'IMD 2016 - Salida'!O515</f>
        <v>10</v>
      </c>
      <c r="P515" s="12">
        <f>'IMD 2016 - Entrada'!P515+'IMD 2016 - Salida'!P515</f>
        <v>15</v>
      </c>
      <c r="Q515" s="12">
        <f>'IMD 2016 - Entrada'!Q515+'IMD 2016 - Salida'!Q515</f>
        <v>80</v>
      </c>
      <c r="R515" s="12">
        <f>'IMD 2016 - Entrada'!R515+'IMD 2016 - Salida'!R515</f>
        <v>35</v>
      </c>
      <c r="S515" s="12">
        <f>'IMD 2016 - Entrada'!S515+'IMD 2016 - Salida'!S515</f>
        <v>4</v>
      </c>
      <c r="T515" s="12">
        <f>'IMD 2016 - Entrada'!T515+'IMD 2016 - Salida'!T515</f>
        <v>0</v>
      </c>
      <c r="U515" s="12">
        <f>'IMD 2016 - Entrada'!U515+'IMD 2016 - Salida'!U515</f>
        <v>4</v>
      </c>
      <c r="V515" s="12">
        <f>'IMD 2016 - Entrada'!V515+'IMD 2016 - Salida'!V515</f>
        <v>1</v>
      </c>
      <c r="W515" s="12">
        <f>'IMD 2016 - Entrada'!W515+'IMD 2016 - Salida'!W515</f>
        <v>33</v>
      </c>
      <c r="X515" s="12">
        <f>'IMD 2016 - Entrada'!X515+'IMD 2016 - Salida'!X515</f>
        <v>0</v>
      </c>
      <c r="Y515" s="12">
        <f>'IMD 2016 - Entrada'!Y515+'IMD 2016 - Salida'!Y515</f>
        <v>0</v>
      </c>
      <c r="Z515" s="12">
        <f>'IMD 2016 - Entrada'!Z515+'IMD 2016 - Salida'!Z515</f>
        <v>0</v>
      </c>
      <c r="AA515" s="12">
        <f>'IMD 2016 - Entrada'!AA515+'IMD 2016 - Salida'!AA515</f>
        <v>3</v>
      </c>
      <c r="AB515" s="12">
        <f>'IMD 2016 - Entrada'!AB515+'IMD 2016 - Salida'!AB515</f>
        <v>0</v>
      </c>
      <c r="AC515" s="10" t="str">
        <f t="shared" si="46"/>
        <v>Ayacucho</v>
      </c>
    </row>
    <row r="516" spans="2:29" s="18" customFormat="1" x14ac:dyDescent="0.15">
      <c r="B516" s="9">
        <f t="shared" si="47"/>
        <v>510</v>
      </c>
      <c r="C516" s="9" t="s">
        <v>2757</v>
      </c>
      <c r="D516" s="10" t="str">
        <f t="shared" si="52"/>
        <v>Negro Mayo</v>
      </c>
      <c r="E516" s="10" t="str">
        <f t="shared" si="52"/>
        <v>Santa Rosa</v>
      </c>
      <c r="F516" s="10" t="str">
        <f t="shared" si="52"/>
        <v>Emp. PE-30A/PE-32A</v>
      </c>
      <c r="G516" s="9" t="str">
        <f t="shared" si="52"/>
        <v>PE30A</v>
      </c>
      <c r="H516" s="11">
        <f t="shared" si="51"/>
        <v>523</v>
      </c>
      <c r="I516" s="12">
        <f>'IMD 2016 - Entrada'!I516+'IMD 2016 - Salida'!I516</f>
        <v>70</v>
      </c>
      <c r="J516" s="12">
        <f>'IMD 2016 - Entrada'!J516+'IMD 2016 - Salida'!J516</f>
        <v>20</v>
      </c>
      <c r="K516" s="12">
        <f>'IMD 2016 - Entrada'!K516+'IMD 2016 - Salida'!K516</f>
        <v>71</v>
      </c>
      <c r="L516" s="12">
        <f>'IMD 2016 - Entrada'!L516+'IMD 2016 - Salida'!L516</f>
        <v>14</v>
      </c>
      <c r="M516" s="12">
        <f>'IMD 2016 - Entrada'!M516+'IMD 2016 - Salida'!M516</f>
        <v>70</v>
      </c>
      <c r="N516" s="12">
        <f>'IMD 2016 - Entrada'!N516+'IMD 2016 - Salida'!N516</f>
        <v>9</v>
      </c>
      <c r="O516" s="12">
        <f>'IMD 2016 - Entrada'!O516+'IMD 2016 - Salida'!O516</f>
        <v>11</v>
      </c>
      <c r="P516" s="12">
        <f>'IMD 2016 - Entrada'!P516+'IMD 2016 - Salida'!P516</f>
        <v>35</v>
      </c>
      <c r="Q516" s="12">
        <f>'IMD 2016 - Entrada'!Q516+'IMD 2016 - Salida'!Q516</f>
        <v>58</v>
      </c>
      <c r="R516" s="12">
        <f>'IMD 2016 - Entrada'!R516+'IMD 2016 - Salida'!R516</f>
        <v>45</v>
      </c>
      <c r="S516" s="12">
        <f>'IMD 2016 - Entrada'!S516+'IMD 2016 - Salida'!S516</f>
        <v>8</v>
      </c>
      <c r="T516" s="12">
        <f>'IMD 2016 - Entrada'!T516+'IMD 2016 - Salida'!T516</f>
        <v>7</v>
      </c>
      <c r="U516" s="12">
        <f>'IMD 2016 - Entrada'!U516+'IMD 2016 - Salida'!U516</f>
        <v>6</v>
      </c>
      <c r="V516" s="12">
        <f>'IMD 2016 - Entrada'!V516+'IMD 2016 - Salida'!V516</f>
        <v>21</v>
      </c>
      <c r="W516" s="12">
        <f>'IMD 2016 - Entrada'!W516+'IMD 2016 - Salida'!W516</f>
        <v>67</v>
      </c>
      <c r="X516" s="12">
        <f>'IMD 2016 - Entrada'!X516+'IMD 2016 - Salida'!X516</f>
        <v>3</v>
      </c>
      <c r="Y516" s="12">
        <f>'IMD 2016 - Entrada'!Y516+'IMD 2016 - Salida'!Y516</f>
        <v>1</v>
      </c>
      <c r="Z516" s="12">
        <f>'IMD 2016 - Entrada'!Z516+'IMD 2016 - Salida'!Z516</f>
        <v>4</v>
      </c>
      <c r="AA516" s="12">
        <f>'IMD 2016 - Entrada'!AA516+'IMD 2016 - Salida'!AA516</f>
        <v>3</v>
      </c>
      <c r="AB516" s="12">
        <f>'IMD 2016 - Entrada'!AB516+'IMD 2016 - Salida'!AB516</f>
        <v>0</v>
      </c>
      <c r="AC516" s="10" t="str">
        <f t="shared" si="46"/>
        <v>Ayacucho</v>
      </c>
    </row>
    <row r="517" spans="2:29" s="18" customFormat="1" x14ac:dyDescent="0.15">
      <c r="B517" s="9">
        <f t="shared" si="47"/>
        <v>511</v>
      </c>
      <c r="C517" s="9" t="s">
        <v>2760</v>
      </c>
      <c r="D517" s="10" t="str">
        <f t="shared" si="52"/>
        <v>Chicmu</v>
      </c>
      <c r="E517" s="10" t="str">
        <f t="shared" si="52"/>
        <v>Dv. Pucahuasi</v>
      </c>
      <c r="F517" s="10" t="str">
        <f t="shared" si="52"/>
        <v>Dv. Huacoto (PE-03S/AP-101)</v>
      </c>
      <c r="G517" s="9" t="str">
        <f t="shared" si="52"/>
        <v>PE03S</v>
      </c>
      <c r="H517" s="11">
        <f t="shared" si="51"/>
        <v>974</v>
      </c>
      <c r="I517" s="12">
        <f>'IMD 2016 - Entrada'!I517+'IMD 2016 - Salida'!I517</f>
        <v>226</v>
      </c>
      <c r="J517" s="12">
        <f>'IMD 2016 - Entrada'!J517+'IMD 2016 - Salida'!J517</f>
        <v>140</v>
      </c>
      <c r="K517" s="12">
        <f>'IMD 2016 - Entrada'!K517+'IMD 2016 - Salida'!K517</f>
        <v>115</v>
      </c>
      <c r="L517" s="12">
        <f>'IMD 2016 - Entrada'!L517+'IMD 2016 - Salida'!L517</f>
        <v>20</v>
      </c>
      <c r="M517" s="12">
        <f>'IMD 2016 - Entrada'!M517+'IMD 2016 - Salida'!M517</f>
        <v>218</v>
      </c>
      <c r="N517" s="12">
        <f>'IMD 2016 - Entrada'!N517+'IMD 2016 - Salida'!N517</f>
        <v>5</v>
      </c>
      <c r="O517" s="12">
        <f>'IMD 2016 - Entrada'!O517+'IMD 2016 - Salida'!O517</f>
        <v>6</v>
      </c>
      <c r="P517" s="12">
        <f>'IMD 2016 - Entrada'!P517+'IMD 2016 - Salida'!P517</f>
        <v>16</v>
      </c>
      <c r="Q517" s="12">
        <f>'IMD 2016 - Entrada'!Q517+'IMD 2016 - Salida'!Q517</f>
        <v>129</v>
      </c>
      <c r="R517" s="12">
        <f>'IMD 2016 - Entrada'!R517+'IMD 2016 - Salida'!R517</f>
        <v>49</v>
      </c>
      <c r="S517" s="12">
        <f>'IMD 2016 - Entrada'!S517+'IMD 2016 - Salida'!S517</f>
        <v>5</v>
      </c>
      <c r="T517" s="12">
        <f>'IMD 2016 - Entrada'!T517+'IMD 2016 - Salida'!T517</f>
        <v>2</v>
      </c>
      <c r="U517" s="12">
        <f>'IMD 2016 - Entrada'!U517+'IMD 2016 - Salida'!U517</f>
        <v>3</v>
      </c>
      <c r="V517" s="12">
        <f>'IMD 2016 - Entrada'!V517+'IMD 2016 - Salida'!V517</f>
        <v>4</v>
      </c>
      <c r="W517" s="12">
        <f>'IMD 2016 - Entrada'!W517+'IMD 2016 - Salida'!W517</f>
        <v>34</v>
      </c>
      <c r="X517" s="12">
        <f>'IMD 2016 - Entrada'!X517+'IMD 2016 - Salida'!X517</f>
        <v>0</v>
      </c>
      <c r="Y517" s="12">
        <f>'IMD 2016 - Entrada'!Y517+'IMD 2016 - Salida'!Y517</f>
        <v>0</v>
      </c>
      <c r="Z517" s="12">
        <f>'IMD 2016 - Entrada'!Z517+'IMD 2016 - Salida'!Z517</f>
        <v>0</v>
      </c>
      <c r="AA517" s="12">
        <f>'IMD 2016 - Entrada'!AA517+'IMD 2016 - Salida'!AA517</f>
        <v>2</v>
      </c>
      <c r="AB517" s="12">
        <f>'IMD 2016 - Entrada'!AB517+'IMD 2016 - Salida'!AB517</f>
        <v>0</v>
      </c>
      <c r="AC517" s="10" t="str">
        <f t="shared" si="46"/>
        <v>Apurímac</v>
      </c>
    </row>
    <row r="518" spans="2:29" s="18" customFormat="1" x14ac:dyDescent="0.15">
      <c r="B518" s="9">
        <f t="shared" si="47"/>
        <v>512</v>
      </c>
      <c r="C518" s="9" t="s">
        <v>2766</v>
      </c>
      <c r="D518" s="10" t="str">
        <f t="shared" si="52"/>
        <v>Talavera</v>
      </c>
      <c r="E518" s="10" t="str">
        <f t="shared" si="52"/>
        <v>Talavera (PE-03S/AP-100)</v>
      </c>
      <c r="F518" s="10" t="str">
        <f t="shared" si="52"/>
        <v>Andahuaylas</v>
      </c>
      <c r="G518" s="9" t="str">
        <f t="shared" si="52"/>
        <v>PE03S</v>
      </c>
      <c r="H518" s="11">
        <f t="shared" si="51"/>
        <v>3490</v>
      </c>
      <c r="I518" s="12">
        <f>'IMD 2016 - Entrada'!I518+'IMD 2016 - Salida'!I518</f>
        <v>689</v>
      </c>
      <c r="J518" s="12">
        <f>'IMD 2016 - Entrada'!J518+'IMD 2016 - Salida'!J518</f>
        <v>624</v>
      </c>
      <c r="K518" s="12">
        <f>'IMD 2016 - Entrada'!K518+'IMD 2016 - Salida'!K518</f>
        <v>553</v>
      </c>
      <c r="L518" s="12">
        <f>'IMD 2016 - Entrada'!L518+'IMD 2016 - Salida'!L518</f>
        <v>226</v>
      </c>
      <c r="M518" s="12">
        <f>'IMD 2016 - Entrada'!M518+'IMD 2016 - Salida'!M518</f>
        <v>735</v>
      </c>
      <c r="N518" s="12">
        <f>'IMD 2016 - Entrada'!N518+'IMD 2016 - Salida'!N518</f>
        <v>12</v>
      </c>
      <c r="O518" s="12">
        <f>'IMD 2016 - Entrada'!O518+'IMD 2016 - Salida'!O518</f>
        <v>6</v>
      </c>
      <c r="P518" s="12">
        <f>'IMD 2016 - Entrada'!P518+'IMD 2016 - Salida'!P518</f>
        <v>22</v>
      </c>
      <c r="Q518" s="12">
        <f>'IMD 2016 - Entrada'!Q518+'IMD 2016 - Salida'!Q518</f>
        <v>416</v>
      </c>
      <c r="R518" s="12">
        <f>'IMD 2016 - Entrada'!R518+'IMD 2016 - Salida'!R518</f>
        <v>114</v>
      </c>
      <c r="S518" s="12">
        <f>'IMD 2016 - Entrada'!S518+'IMD 2016 - Salida'!S518</f>
        <v>10</v>
      </c>
      <c r="T518" s="12">
        <f>'IMD 2016 - Entrada'!T518+'IMD 2016 - Salida'!T518</f>
        <v>2</v>
      </c>
      <c r="U518" s="12">
        <f>'IMD 2016 - Entrada'!U518+'IMD 2016 - Salida'!U518</f>
        <v>5</v>
      </c>
      <c r="V518" s="12">
        <f>'IMD 2016 - Entrada'!V518+'IMD 2016 - Salida'!V518</f>
        <v>3</v>
      </c>
      <c r="W518" s="12">
        <f>'IMD 2016 - Entrada'!W518+'IMD 2016 - Salida'!W518</f>
        <v>69</v>
      </c>
      <c r="X518" s="12">
        <f>'IMD 2016 - Entrada'!X518+'IMD 2016 - Salida'!X518</f>
        <v>0</v>
      </c>
      <c r="Y518" s="12">
        <f>'IMD 2016 - Entrada'!Y518+'IMD 2016 - Salida'!Y518</f>
        <v>1</v>
      </c>
      <c r="Z518" s="12">
        <f>'IMD 2016 - Entrada'!Z518+'IMD 2016 - Salida'!Z518</f>
        <v>0</v>
      </c>
      <c r="AA518" s="12">
        <f>'IMD 2016 - Entrada'!AA518+'IMD 2016 - Salida'!AA518</f>
        <v>3</v>
      </c>
      <c r="AB518" s="12">
        <f>'IMD 2016 - Entrada'!AB518+'IMD 2016 - Salida'!AB518</f>
        <v>0</v>
      </c>
      <c r="AC518" s="10" t="str">
        <f t="shared" si="46"/>
        <v>Apurímac</v>
      </c>
    </row>
    <row r="519" spans="2:29" s="18" customFormat="1" x14ac:dyDescent="0.15">
      <c r="B519" s="9">
        <f t="shared" si="47"/>
        <v>513</v>
      </c>
      <c r="C519" s="9" t="s">
        <v>2771</v>
      </c>
      <c r="D519" s="10" t="str">
        <f t="shared" si="52"/>
        <v>Quishuara</v>
      </c>
      <c r="E519" s="10" t="str">
        <f t="shared" si="52"/>
        <v>Jotaquite</v>
      </c>
      <c r="F519" s="10" t="str">
        <f t="shared" si="52"/>
        <v>Dv. Kishuara Baja</v>
      </c>
      <c r="G519" s="9" t="str">
        <f t="shared" si="52"/>
        <v>PE03S</v>
      </c>
      <c r="H519" s="11">
        <f t="shared" si="51"/>
        <v>540</v>
      </c>
      <c r="I519" s="12">
        <f>'IMD 2016 - Entrada'!I519+'IMD 2016 - Salida'!I519</f>
        <v>92</v>
      </c>
      <c r="J519" s="12">
        <f>'IMD 2016 - Entrada'!J519+'IMD 2016 - Salida'!J519</f>
        <v>89</v>
      </c>
      <c r="K519" s="12">
        <f>'IMD 2016 - Entrada'!K519+'IMD 2016 - Salida'!K519</f>
        <v>81</v>
      </c>
      <c r="L519" s="12">
        <f>'IMD 2016 - Entrada'!L519+'IMD 2016 - Salida'!L519</f>
        <v>28</v>
      </c>
      <c r="M519" s="12">
        <f>'IMD 2016 - Entrada'!M519+'IMD 2016 - Salida'!M519</f>
        <v>102</v>
      </c>
      <c r="N519" s="12">
        <f>'IMD 2016 - Entrada'!N519+'IMD 2016 - Salida'!N519</f>
        <v>0</v>
      </c>
      <c r="O519" s="12">
        <f>'IMD 2016 - Entrada'!O519+'IMD 2016 - Salida'!O519</f>
        <v>2</v>
      </c>
      <c r="P519" s="12">
        <f>'IMD 2016 - Entrada'!P519+'IMD 2016 - Salida'!P519</f>
        <v>12</v>
      </c>
      <c r="Q519" s="12">
        <f>'IMD 2016 - Entrada'!Q519+'IMD 2016 - Salida'!Q519</f>
        <v>68</v>
      </c>
      <c r="R519" s="12">
        <f>'IMD 2016 - Entrada'!R519+'IMD 2016 - Salida'!R519</f>
        <v>25</v>
      </c>
      <c r="S519" s="12">
        <f>'IMD 2016 - Entrada'!S519+'IMD 2016 - Salida'!S519</f>
        <v>2</v>
      </c>
      <c r="T519" s="12">
        <f>'IMD 2016 - Entrada'!T519+'IMD 2016 - Salida'!T519</f>
        <v>0</v>
      </c>
      <c r="U519" s="12">
        <f>'IMD 2016 - Entrada'!U519+'IMD 2016 - Salida'!U519</f>
        <v>1</v>
      </c>
      <c r="V519" s="12">
        <f>'IMD 2016 - Entrada'!V519+'IMD 2016 - Salida'!V519</f>
        <v>0</v>
      </c>
      <c r="W519" s="12">
        <f>'IMD 2016 - Entrada'!W519+'IMD 2016 - Salida'!W519</f>
        <v>38</v>
      </c>
      <c r="X519" s="12">
        <f>'IMD 2016 - Entrada'!X519+'IMD 2016 - Salida'!X519</f>
        <v>0</v>
      </c>
      <c r="Y519" s="12">
        <f>'IMD 2016 - Entrada'!Y519+'IMD 2016 - Salida'!Y519</f>
        <v>0</v>
      </c>
      <c r="Z519" s="12">
        <f>'IMD 2016 - Entrada'!Z519+'IMD 2016 - Salida'!Z519</f>
        <v>0</v>
      </c>
      <c r="AA519" s="12">
        <f>'IMD 2016 - Entrada'!AA519+'IMD 2016 - Salida'!AA519</f>
        <v>0</v>
      </c>
      <c r="AB519" s="12">
        <f>'IMD 2016 - Entrada'!AB519+'IMD 2016 - Salida'!AB519</f>
        <v>0</v>
      </c>
      <c r="AC519" s="10" t="str">
        <f t="shared" ref="AC519:AC582" si="53">VLOOKUP($C519,Estaciones_2016,AC$586,0)</f>
        <v>Apurímac</v>
      </c>
    </row>
    <row r="520" spans="2:29" s="18" customFormat="1" x14ac:dyDescent="0.15">
      <c r="B520" s="9">
        <f t="shared" si="47"/>
        <v>514</v>
      </c>
      <c r="C520" s="9" t="s">
        <v>2776</v>
      </c>
      <c r="D520" s="10" t="str">
        <f t="shared" si="52"/>
        <v>Matara</v>
      </c>
      <c r="E520" s="10" t="str">
        <f t="shared" si="52"/>
        <v>Kishuara Baja (PE-03S/PE3SE)</v>
      </c>
      <c r="F520" s="10" t="str">
        <f t="shared" si="52"/>
        <v>Kishuara Baja</v>
      </c>
      <c r="G520" s="9" t="str">
        <f t="shared" si="52"/>
        <v>PE3SE</v>
      </c>
      <c r="H520" s="11">
        <f t="shared" si="51"/>
        <v>397</v>
      </c>
      <c r="I520" s="12">
        <f>'IMD 2016 - Entrada'!I520+'IMD 2016 - Salida'!I520</f>
        <v>62</v>
      </c>
      <c r="J520" s="12">
        <f>'IMD 2016 - Entrada'!J520+'IMD 2016 - Salida'!J520</f>
        <v>105</v>
      </c>
      <c r="K520" s="12">
        <f>'IMD 2016 - Entrada'!K520+'IMD 2016 - Salida'!K520</f>
        <v>60</v>
      </c>
      <c r="L520" s="12">
        <f>'IMD 2016 - Entrada'!L520+'IMD 2016 - Salida'!L520</f>
        <v>15</v>
      </c>
      <c r="M520" s="12">
        <f>'IMD 2016 - Entrada'!M520+'IMD 2016 - Salida'!M520</f>
        <v>72</v>
      </c>
      <c r="N520" s="12">
        <f>'IMD 2016 - Entrada'!N520+'IMD 2016 - Salida'!N520</f>
        <v>0</v>
      </c>
      <c r="O520" s="12">
        <f>'IMD 2016 - Entrada'!O520+'IMD 2016 - Salida'!O520</f>
        <v>0</v>
      </c>
      <c r="P520" s="12">
        <f>'IMD 2016 - Entrada'!P520+'IMD 2016 - Salida'!P520</f>
        <v>0</v>
      </c>
      <c r="Q520" s="12">
        <f>'IMD 2016 - Entrada'!Q520+'IMD 2016 - Salida'!Q520</f>
        <v>75</v>
      </c>
      <c r="R520" s="12">
        <f>'IMD 2016 - Entrada'!R520+'IMD 2016 - Salida'!R520</f>
        <v>8</v>
      </c>
      <c r="S520" s="12">
        <f>'IMD 2016 - Entrada'!S520+'IMD 2016 - Salida'!S520</f>
        <v>0</v>
      </c>
      <c r="T520" s="12">
        <f>'IMD 2016 - Entrada'!T520+'IMD 2016 - Salida'!T520</f>
        <v>0</v>
      </c>
      <c r="U520" s="12">
        <f>'IMD 2016 - Entrada'!U520+'IMD 2016 - Salida'!U520</f>
        <v>0</v>
      </c>
      <c r="V520" s="12">
        <f>'IMD 2016 - Entrada'!V520+'IMD 2016 - Salida'!V520</f>
        <v>0</v>
      </c>
      <c r="W520" s="12">
        <f>'IMD 2016 - Entrada'!W520+'IMD 2016 - Salida'!W520</f>
        <v>0</v>
      </c>
      <c r="X520" s="12">
        <f>'IMD 2016 - Entrada'!X520+'IMD 2016 - Salida'!X520</f>
        <v>0</v>
      </c>
      <c r="Y520" s="12">
        <f>'IMD 2016 - Entrada'!Y520+'IMD 2016 - Salida'!Y520</f>
        <v>0</v>
      </c>
      <c r="Z520" s="12">
        <f>'IMD 2016 - Entrada'!Z520+'IMD 2016 - Salida'!Z520</f>
        <v>0</v>
      </c>
      <c r="AA520" s="12">
        <f>'IMD 2016 - Entrada'!AA520+'IMD 2016 - Salida'!AA520</f>
        <v>0</v>
      </c>
      <c r="AB520" s="12">
        <f>'IMD 2016 - Entrada'!AB520+'IMD 2016 - Salida'!AB520</f>
        <v>0</v>
      </c>
      <c r="AC520" s="10" t="str">
        <f t="shared" si="53"/>
        <v>Apurímac</v>
      </c>
    </row>
    <row r="521" spans="2:29" s="18" customFormat="1" x14ac:dyDescent="0.15">
      <c r="B521" s="9">
        <f t="shared" ref="B521:B582" si="54">B520+1</f>
        <v>515</v>
      </c>
      <c r="C521" s="9" t="s">
        <v>2782</v>
      </c>
      <c r="D521" s="10" t="str">
        <f t="shared" si="52"/>
        <v>Chalhuahuacho</v>
      </c>
      <c r="E521" s="10" t="str">
        <f t="shared" si="52"/>
        <v>Kishuara Baja</v>
      </c>
      <c r="F521" s="10" t="str">
        <f t="shared" si="52"/>
        <v>Dv. Andahuaylas</v>
      </c>
      <c r="G521" s="9" t="str">
        <f t="shared" si="52"/>
        <v>PE3SE</v>
      </c>
      <c r="H521" s="11">
        <f t="shared" si="51"/>
        <v>1038</v>
      </c>
      <c r="I521" s="12">
        <f>'IMD 2016 - Entrada'!I521+'IMD 2016 - Salida'!I521</f>
        <v>60</v>
      </c>
      <c r="J521" s="12">
        <f>'IMD 2016 - Entrada'!J521+'IMD 2016 - Salida'!J521</f>
        <v>193</v>
      </c>
      <c r="K521" s="12">
        <f>'IMD 2016 - Entrada'!K521+'IMD 2016 - Salida'!K521</f>
        <v>356</v>
      </c>
      <c r="L521" s="12">
        <f>'IMD 2016 - Entrada'!L521+'IMD 2016 - Salida'!L521</f>
        <v>60</v>
      </c>
      <c r="M521" s="12">
        <f>'IMD 2016 - Entrada'!M521+'IMD 2016 - Salida'!M521</f>
        <v>151</v>
      </c>
      <c r="N521" s="12">
        <f>'IMD 2016 - Entrada'!N521+'IMD 2016 - Salida'!N521</f>
        <v>11</v>
      </c>
      <c r="O521" s="12">
        <f>'IMD 2016 - Entrada'!O521+'IMD 2016 - Salida'!O521</f>
        <v>23</v>
      </c>
      <c r="P521" s="12">
        <f>'IMD 2016 - Entrada'!P521+'IMD 2016 - Salida'!P521</f>
        <v>7</v>
      </c>
      <c r="Q521" s="12">
        <f>'IMD 2016 - Entrada'!Q521+'IMD 2016 - Salida'!Q521</f>
        <v>80</v>
      </c>
      <c r="R521" s="12">
        <f>'IMD 2016 - Entrada'!R521+'IMD 2016 - Salida'!R521</f>
        <v>67</v>
      </c>
      <c r="S521" s="12">
        <f>'IMD 2016 - Entrada'!S521+'IMD 2016 - Salida'!S521</f>
        <v>7</v>
      </c>
      <c r="T521" s="12">
        <f>'IMD 2016 - Entrada'!T521+'IMD 2016 - Salida'!T521</f>
        <v>0</v>
      </c>
      <c r="U521" s="12">
        <f>'IMD 2016 - Entrada'!U521+'IMD 2016 - Salida'!U521</f>
        <v>3</v>
      </c>
      <c r="V521" s="12">
        <f>'IMD 2016 - Entrada'!V521+'IMD 2016 - Salida'!V521</f>
        <v>1</v>
      </c>
      <c r="W521" s="12">
        <f>'IMD 2016 - Entrada'!W521+'IMD 2016 - Salida'!W521</f>
        <v>19</v>
      </c>
      <c r="X521" s="12">
        <f>'IMD 2016 - Entrada'!X521+'IMD 2016 - Salida'!X521</f>
        <v>0</v>
      </c>
      <c r="Y521" s="12">
        <f>'IMD 2016 - Entrada'!Y521+'IMD 2016 - Salida'!Y521</f>
        <v>0</v>
      </c>
      <c r="Z521" s="12">
        <f>'IMD 2016 - Entrada'!Z521+'IMD 2016 - Salida'!Z521</f>
        <v>0</v>
      </c>
      <c r="AA521" s="12">
        <f>'IMD 2016 - Entrada'!AA521+'IMD 2016 - Salida'!AA521</f>
        <v>0</v>
      </c>
      <c r="AB521" s="12">
        <f>'IMD 2016 - Entrada'!AB521+'IMD 2016 - Salida'!AB521</f>
        <v>0</v>
      </c>
      <c r="AC521" s="10" t="str">
        <f t="shared" si="53"/>
        <v>Apurímac</v>
      </c>
    </row>
    <row r="522" spans="2:29" s="18" customFormat="1" x14ac:dyDescent="0.15">
      <c r="B522" s="9">
        <f t="shared" si="54"/>
        <v>516</v>
      </c>
      <c r="C522" s="9" t="s">
        <v>2787</v>
      </c>
      <c r="D522" s="10" t="str">
        <f t="shared" si="52"/>
        <v>Abancay</v>
      </c>
      <c r="E522" s="10" t="str">
        <f t="shared" si="52"/>
        <v>Dv. Pte. Pachachaca (PE-03S/AP-547)</v>
      </c>
      <c r="F522" s="10" t="str">
        <f t="shared" si="52"/>
        <v>Dv. Illanya</v>
      </c>
      <c r="G522" s="9" t="str">
        <f t="shared" si="52"/>
        <v>PE03S</v>
      </c>
      <c r="H522" s="11">
        <f t="shared" si="51"/>
        <v>2457</v>
      </c>
      <c r="I522" s="12">
        <f>'IMD 2016 - Entrada'!I522+'IMD 2016 - Salida'!I522</f>
        <v>361</v>
      </c>
      <c r="J522" s="12">
        <f>'IMD 2016 - Entrada'!J522+'IMD 2016 - Salida'!J522</f>
        <v>406</v>
      </c>
      <c r="K522" s="12">
        <f>'IMD 2016 - Entrada'!K522+'IMD 2016 - Salida'!K522</f>
        <v>448</v>
      </c>
      <c r="L522" s="12">
        <f>'IMD 2016 - Entrada'!L522+'IMD 2016 - Salida'!L522</f>
        <v>22</v>
      </c>
      <c r="M522" s="12">
        <f>'IMD 2016 - Entrada'!M522+'IMD 2016 - Salida'!M522</f>
        <v>594</v>
      </c>
      <c r="N522" s="12">
        <f>'IMD 2016 - Entrada'!N522+'IMD 2016 - Salida'!N522</f>
        <v>7</v>
      </c>
      <c r="O522" s="12">
        <f>'IMD 2016 - Entrada'!O522+'IMD 2016 - Salida'!O522</f>
        <v>19</v>
      </c>
      <c r="P522" s="12">
        <f>'IMD 2016 - Entrada'!P522+'IMD 2016 - Salida'!P522</f>
        <v>81</v>
      </c>
      <c r="Q522" s="12">
        <f>'IMD 2016 - Entrada'!Q522+'IMD 2016 - Salida'!Q522</f>
        <v>215</v>
      </c>
      <c r="R522" s="12">
        <f>'IMD 2016 - Entrada'!R522+'IMD 2016 - Salida'!R522</f>
        <v>92</v>
      </c>
      <c r="S522" s="12">
        <f>'IMD 2016 - Entrada'!S522+'IMD 2016 - Salida'!S522</f>
        <v>19</v>
      </c>
      <c r="T522" s="12">
        <f>'IMD 2016 - Entrada'!T522+'IMD 2016 - Salida'!T522</f>
        <v>2</v>
      </c>
      <c r="U522" s="12">
        <f>'IMD 2016 - Entrada'!U522+'IMD 2016 - Salida'!U522</f>
        <v>26</v>
      </c>
      <c r="V522" s="12">
        <f>'IMD 2016 - Entrada'!V522+'IMD 2016 - Salida'!V522</f>
        <v>13</v>
      </c>
      <c r="W522" s="12">
        <f>'IMD 2016 - Entrada'!W522+'IMD 2016 - Salida'!W522</f>
        <v>129</v>
      </c>
      <c r="X522" s="12">
        <f>'IMD 2016 - Entrada'!X522+'IMD 2016 - Salida'!X522</f>
        <v>2</v>
      </c>
      <c r="Y522" s="12">
        <f>'IMD 2016 - Entrada'!Y522+'IMD 2016 - Salida'!Y522</f>
        <v>7</v>
      </c>
      <c r="Z522" s="12">
        <f>'IMD 2016 - Entrada'!Z522+'IMD 2016 - Salida'!Z522</f>
        <v>8</v>
      </c>
      <c r="AA522" s="12">
        <f>'IMD 2016 - Entrada'!AA522+'IMD 2016 - Salida'!AA522</f>
        <v>6</v>
      </c>
      <c r="AB522" s="12">
        <f>'IMD 2016 - Entrada'!AB522+'IMD 2016 - Salida'!AB522</f>
        <v>0</v>
      </c>
      <c r="AC522" s="10" t="str">
        <f t="shared" si="53"/>
        <v>Apurímac</v>
      </c>
    </row>
    <row r="523" spans="2:29" s="18" customFormat="1" x14ac:dyDescent="0.15">
      <c r="B523" s="9">
        <f t="shared" si="54"/>
        <v>517</v>
      </c>
      <c r="C523" s="9" t="s">
        <v>2793</v>
      </c>
      <c r="D523" s="10" t="str">
        <f t="shared" si="52"/>
        <v>San Juan</v>
      </c>
      <c r="E523" s="10" t="str">
        <f t="shared" si="52"/>
        <v>Dv. Callaspuquio</v>
      </c>
      <c r="F523" s="10" t="str">
        <f t="shared" si="52"/>
        <v>Dv. Pichuipata</v>
      </c>
      <c r="G523" s="9" t="str">
        <f t="shared" si="52"/>
        <v>PE3SE</v>
      </c>
      <c r="H523" s="11">
        <f t="shared" si="51"/>
        <v>72</v>
      </c>
      <c r="I523" s="12">
        <f>'IMD 2016 - Entrada'!I523+'IMD 2016 - Salida'!I523</f>
        <v>2</v>
      </c>
      <c r="J523" s="12">
        <f>'IMD 2016 - Entrada'!J523+'IMD 2016 - Salida'!J523</f>
        <v>4</v>
      </c>
      <c r="K523" s="12">
        <f>'IMD 2016 - Entrada'!K523+'IMD 2016 - Salida'!K523</f>
        <v>28</v>
      </c>
      <c r="L523" s="12">
        <f>'IMD 2016 - Entrada'!L523+'IMD 2016 - Salida'!L523</f>
        <v>1</v>
      </c>
      <c r="M523" s="12">
        <f>'IMD 2016 - Entrada'!M523+'IMD 2016 - Salida'!M523</f>
        <v>10</v>
      </c>
      <c r="N523" s="12">
        <f>'IMD 2016 - Entrada'!N523+'IMD 2016 - Salida'!N523</f>
        <v>0</v>
      </c>
      <c r="O523" s="12">
        <f>'IMD 2016 - Entrada'!O523+'IMD 2016 - Salida'!O523</f>
        <v>3</v>
      </c>
      <c r="P523" s="12">
        <f>'IMD 2016 - Entrada'!P523+'IMD 2016 - Salida'!P523</f>
        <v>0</v>
      </c>
      <c r="Q523" s="12">
        <f>'IMD 2016 - Entrada'!Q523+'IMD 2016 - Salida'!Q523</f>
        <v>19</v>
      </c>
      <c r="R523" s="12">
        <f>'IMD 2016 - Entrada'!R523+'IMD 2016 - Salida'!R523</f>
        <v>5</v>
      </c>
      <c r="S523" s="12">
        <f>'IMD 2016 - Entrada'!S523+'IMD 2016 - Salida'!S523</f>
        <v>0</v>
      </c>
      <c r="T523" s="12">
        <f>'IMD 2016 - Entrada'!T523+'IMD 2016 - Salida'!T523</f>
        <v>0</v>
      </c>
      <c r="U523" s="12">
        <f>'IMD 2016 - Entrada'!U523+'IMD 2016 - Salida'!U523</f>
        <v>0</v>
      </c>
      <c r="V523" s="12">
        <f>'IMD 2016 - Entrada'!V523+'IMD 2016 - Salida'!V523</f>
        <v>0</v>
      </c>
      <c r="W523" s="12">
        <f>'IMD 2016 - Entrada'!W523+'IMD 2016 - Salida'!W523</f>
        <v>0</v>
      </c>
      <c r="X523" s="12">
        <f>'IMD 2016 - Entrada'!X523+'IMD 2016 - Salida'!X523</f>
        <v>0</v>
      </c>
      <c r="Y523" s="12">
        <f>'IMD 2016 - Entrada'!Y523+'IMD 2016 - Salida'!Y523</f>
        <v>0</v>
      </c>
      <c r="Z523" s="12">
        <f>'IMD 2016 - Entrada'!Z523+'IMD 2016 - Salida'!Z523</f>
        <v>0</v>
      </c>
      <c r="AA523" s="12">
        <f>'IMD 2016 - Entrada'!AA523+'IMD 2016 - Salida'!AA523</f>
        <v>0</v>
      </c>
      <c r="AB523" s="12">
        <f>'IMD 2016 - Entrada'!AB523+'IMD 2016 - Salida'!AB523</f>
        <v>0</v>
      </c>
      <c r="AC523" s="10" t="str">
        <f t="shared" si="53"/>
        <v>Apurímac</v>
      </c>
    </row>
    <row r="524" spans="2:29" s="18" customFormat="1" x14ac:dyDescent="0.15">
      <c r="B524" s="9">
        <f t="shared" si="54"/>
        <v>518</v>
      </c>
      <c r="C524" s="9" t="s">
        <v>2798</v>
      </c>
      <c r="D524" s="10" t="str">
        <f t="shared" si="52"/>
        <v>San Pedro de Larcay</v>
      </c>
      <c r="E524" s="10" t="str">
        <f t="shared" si="52"/>
        <v>L.D. Ayacucho/Apurímac</v>
      </c>
      <c r="F524" s="10" t="str">
        <f t="shared" si="52"/>
        <v>Pampachiri</v>
      </c>
      <c r="G524" s="9" t="str">
        <f t="shared" si="52"/>
        <v>PE30B</v>
      </c>
      <c r="H524" s="11">
        <f t="shared" si="51"/>
        <v>102</v>
      </c>
      <c r="I524" s="12">
        <f>'IMD 2016 - Entrada'!I524+'IMD 2016 - Salida'!I524</f>
        <v>3</v>
      </c>
      <c r="J524" s="12">
        <f>'IMD 2016 - Entrada'!J524+'IMD 2016 - Salida'!J524</f>
        <v>11</v>
      </c>
      <c r="K524" s="12">
        <f>'IMD 2016 - Entrada'!K524+'IMD 2016 - Salida'!K524</f>
        <v>26</v>
      </c>
      <c r="L524" s="12">
        <f>'IMD 2016 - Entrada'!L524+'IMD 2016 - Salida'!L524</f>
        <v>2</v>
      </c>
      <c r="M524" s="12">
        <f>'IMD 2016 - Entrada'!M524+'IMD 2016 - Salida'!M524</f>
        <v>17</v>
      </c>
      <c r="N524" s="12">
        <f>'IMD 2016 - Entrada'!N524+'IMD 2016 - Salida'!N524</f>
        <v>1</v>
      </c>
      <c r="O524" s="12">
        <f>'IMD 2016 - Entrada'!O524+'IMD 2016 - Salida'!O524</f>
        <v>6</v>
      </c>
      <c r="P524" s="12">
        <f>'IMD 2016 - Entrada'!P524+'IMD 2016 - Salida'!P524</f>
        <v>0</v>
      </c>
      <c r="Q524" s="12">
        <f>'IMD 2016 - Entrada'!Q524+'IMD 2016 - Salida'!Q524</f>
        <v>21</v>
      </c>
      <c r="R524" s="12">
        <f>'IMD 2016 - Entrada'!R524+'IMD 2016 - Salida'!R524</f>
        <v>11</v>
      </c>
      <c r="S524" s="12">
        <f>'IMD 2016 - Entrada'!S524+'IMD 2016 - Salida'!S524</f>
        <v>2</v>
      </c>
      <c r="T524" s="12">
        <f>'IMD 2016 - Entrada'!T524+'IMD 2016 - Salida'!T524</f>
        <v>2</v>
      </c>
      <c r="U524" s="12">
        <f>'IMD 2016 - Entrada'!U524+'IMD 2016 - Salida'!U524</f>
        <v>0</v>
      </c>
      <c r="V524" s="12">
        <f>'IMD 2016 - Entrada'!V524+'IMD 2016 - Salida'!V524</f>
        <v>0</v>
      </c>
      <c r="W524" s="12">
        <f>'IMD 2016 - Entrada'!W524+'IMD 2016 - Salida'!W524</f>
        <v>0</v>
      </c>
      <c r="X524" s="12">
        <f>'IMD 2016 - Entrada'!X524+'IMD 2016 - Salida'!X524</f>
        <v>0</v>
      </c>
      <c r="Y524" s="12">
        <f>'IMD 2016 - Entrada'!Y524+'IMD 2016 - Salida'!Y524</f>
        <v>0</v>
      </c>
      <c r="Z524" s="12">
        <f>'IMD 2016 - Entrada'!Z524+'IMD 2016 - Salida'!Z524</f>
        <v>0</v>
      </c>
      <c r="AA524" s="12">
        <f>'IMD 2016 - Entrada'!AA524+'IMD 2016 - Salida'!AA524</f>
        <v>0</v>
      </c>
      <c r="AB524" s="12">
        <f>'IMD 2016 - Entrada'!AB524+'IMD 2016 - Salida'!AB524</f>
        <v>0</v>
      </c>
      <c r="AC524" s="10" t="str">
        <f t="shared" si="53"/>
        <v>Apurímac</v>
      </c>
    </row>
    <row r="525" spans="2:29" s="18" customFormat="1" x14ac:dyDescent="0.15">
      <c r="B525" s="9">
        <f t="shared" si="54"/>
        <v>519</v>
      </c>
      <c r="C525" s="9" t="s">
        <v>2803</v>
      </c>
      <c r="D525" s="10" t="str">
        <f t="shared" si="52"/>
        <v>Moyoc</v>
      </c>
      <c r="E525" s="10" t="str">
        <f t="shared" si="52"/>
        <v>Dv. Sauceda</v>
      </c>
      <c r="F525" s="10" t="str">
        <f t="shared" si="52"/>
        <v>Emp. PE-03S/CU-639</v>
      </c>
      <c r="G525" s="9" t="str">
        <f t="shared" si="52"/>
        <v>PE03S</v>
      </c>
      <c r="H525" s="11">
        <f t="shared" si="51"/>
        <v>1438</v>
      </c>
      <c r="I525" s="12">
        <f>'IMD 2016 - Entrada'!I525+'IMD 2016 - Salida'!I525</f>
        <v>378</v>
      </c>
      <c r="J525" s="12">
        <f>'IMD 2016 - Entrada'!J525+'IMD 2016 - Salida'!J525</f>
        <v>63</v>
      </c>
      <c r="K525" s="12">
        <f>'IMD 2016 - Entrada'!K525+'IMD 2016 - Salida'!K525</f>
        <v>167</v>
      </c>
      <c r="L525" s="12">
        <f>'IMD 2016 - Entrada'!L525+'IMD 2016 - Salida'!L525</f>
        <v>46</v>
      </c>
      <c r="M525" s="12">
        <f>'IMD 2016 - Entrada'!M525+'IMD 2016 - Salida'!M525</f>
        <v>183</v>
      </c>
      <c r="N525" s="12">
        <f>'IMD 2016 - Entrada'!N525+'IMD 2016 - Salida'!N525</f>
        <v>4</v>
      </c>
      <c r="O525" s="12">
        <f>'IMD 2016 - Entrada'!O525+'IMD 2016 - Salida'!O525</f>
        <v>25</v>
      </c>
      <c r="P525" s="12">
        <f>'IMD 2016 - Entrada'!P525+'IMD 2016 - Salida'!P525</f>
        <v>88</v>
      </c>
      <c r="Q525" s="12">
        <f>'IMD 2016 - Entrada'!Q525+'IMD 2016 - Salida'!Q525</f>
        <v>153</v>
      </c>
      <c r="R525" s="12">
        <f>'IMD 2016 - Entrada'!R525+'IMD 2016 - Salida'!R525</f>
        <v>101</v>
      </c>
      <c r="S525" s="12">
        <f>'IMD 2016 - Entrada'!S525+'IMD 2016 - Salida'!S525</f>
        <v>15</v>
      </c>
      <c r="T525" s="12">
        <f>'IMD 2016 - Entrada'!T525+'IMD 2016 - Salida'!T525</f>
        <v>8</v>
      </c>
      <c r="U525" s="12">
        <f>'IMD 2016 - Entrada'!U525+'IMD 2016 - Salida'!U525</f>
        <v>9</v>
      </c>
      <c r="V525" s="12">
        <f>'IMD 2016 - Entrada'!V525+'IMD 2016 - Salida'!V525</f>
        <v>15</v>
      </c>
      <c r="W525" s="12">
        <f>'IMD 2016 - Entrada'!W525+'IMD 2016 - Salida'!W525</f>
        <v>143</v>
      </c>
      <c r="X525" s="12">
        <f>'IMD 2016 - Entrada'!X525+'IMD 2016 - Salida'!X525</f>
        <v>1</v>
      </c>
      <c r="Y525" s="12">
        <f>'IMD 2016 - Entrada'!Y525+'IMD 2016 - Salida'!Y525</f>
        <v>4</v>
      </c>
      <c r="Z525" s="12">
        <f>'IMD 2016 - Entrada'!Z525+'IMD 2016 - Salida'!Z525</f>
        <v>6</v>
      </c>
      <c r="AA525" s="12">
        <f>'IMD 2016 - Entrada'!AA525+'IMD 2016 - Salida'!AA525</f>
        <v>29</v>
      </c>
      <c r="AB525" s="12">
        <f>'IMD 2016 - Entrada'!AB525+'IMD 2016 - Salida'!AB525</f>
        <v>0</v>
      </c>
      <c r="AC525" s="10" t="str">
        <f t="shared" si="53"/>
        <v>Cusco</v>
      </c>
    </row>
    <row r="526" spans="2:29" s="18" customFormat="1" x14ac:dyDescent="0.15">
      <c r="B526" s="9">
        <f t="shared" si="54"/>
        <v>520</v>
      </c>
      <c r="C526" s="9" t="s">
        <v>2809</v>
      </c>
      <c r="D526" s="10" t="str">
        <f t="shared" si="52"/>
        <v>Pucyura</v>
      </c>
      <c r="E526" s="10" t="str">
        <f t="shared" si="52"/>
        <v>Pucyura</v>
      </c>
      <c r="F526" s="10" t="str">
        <f t="shared" si="52"/>
        <v>Dv. Cachimayo</v>
      </c>
      <c r="G526" s="9" t="str">
        <f t="shared" si="52"/>
        <v>PE03S</v>
      </c>
      <c r="H526" s="11">
        <f t="shared" si="51"/>
        <v>6411</v>
      </c>
      <c r="I526" s="12">
        <f>'IMD 2016 - Entrada'!I526+'IMD 2016 - Salida'!I526</f>
        <v>1420</v>
      </c>
      <c r="J526" s="12">
        <f>'IMD 2016 - Entrada'!J526+'IMD 2016 - Salida'!J526</f>
        <v>2628</v>
      </c>
      <c r="K526" s="12">
        <f>'IMD 2016 - Entrada'!K526+'IMD 2016 - Salida'!K526</f>
        <v>482</v>
      </c>
      <c r="L526" s="12">
        <f>'IMD 2016 - Entrada'!L526+'IMD 2016 - Salida'!L526</f>
        <v>305</v>
      </c>
      <c r="M526" s="12">
        <f>'IMD 2016 - Entrada'!M526+'IMD 2016 - Salida'!M526</f>
        <v>472</v>
      </c>
      <c r="N526" s="12">
        <f>'IMD 2016 - Entrada'!N526+'IMD 2016 - Salida'!N526</f>
        <v>249</v>
      </c>
      <c r="O526" s="12">
        <f>'IMD 2016 - Entrada'!O526+'IMD 2016 - Salida'!O526</f>
        <v>28</v>
      </c>
      <c r="P526" s="12">
        <f>'IMD 2016 - Entrada'!P526+'IMD 2016 - Salida'!P526</f>
        <v>73</v>
      </c>
      <c r="Q526" s="12">
        <f>'IMD 2016 - Entrada'!Q526+'IMD 2016 - Salida'!Q526</f>
        <v>456</v>
      </c>
      <c r="R526" s="12">
        <f>'IMD 2016 - Entrada'!R526+'IMD 2016 - Salida'!R526</f>
        <v>80</v>
      </c>
      <c r="S526" s="12">
        <f>'IMD 2016 - Entrada'!S526+'IMD 2016 - Salida'!S526</f>
        <v>16</v>
      </c>
      <c r="T526" s="12">
        <f>'IMD 2016 - Entrada'!T526+'IMD 2016 - Salida'!T526</f>
        <v>8</v>
      </c>
      <c r="U526" s="12">
        <f>'IMD 2016 - Entrada'!U526+'IMD 2016 - Salida'!U526</f>
        <v>17</v>
      </c>
      <c r="V526" s="12">
        <f>'IMD 2016 - Entrada'!V526+'IMD 2016 - Salida'!V526</f>
        <v>14</v>
      </c>
      <c r="W526" s="12">
        <f>'IMD 2016 - Entrada'!W526+'IMD 2016 - Salida'!W526</f>
        <v>150</v>
      </c>
      <c r="X526" s="12">
        <f>'IMD 2016 - Entrada'!X526+'IMD 2016 - Salida'!X526</f>
        <v>2</v>
      </c>
      <c r="Y526" s="12">
        <f>'IMD 2016 - Entrada'!Y526+'IMD 2016 - Salida'!Y526</f>
        <v>2</v>
      </c>
      <c r="Z526" s="12">
        <f>'IMD 2016 - Entrada'!Z526+'IMD 2016 - Salida'!Z526</f>
        <v>5</v>
      </c>
      <c r="AA526" s="12">
        <f>'IMD 2016 - Entrada'!AA526+'IMD 2016 - Salida'!AA526</f>
        <v>4</v>
      </c>
      <c r="AB526" s="12">
        <f>'IMD 2016 - Entrada'!AB526+'IMD 2016 - Salida'!AB526</f>
        <v>0</v>
      </c>
      <c r="AC526" s="10" t="str">
        <f t="shared" si="53"/>
        <v>Cusco</v>
      </c>
    </row>
    <row r="527" spans="2:29" s="18" customFormat="1" x14ac:dyDescent="0.15">
      <c r="B527" s="9">
        <f t="shared" si="54"/>
        <v>521</v>
      </c>
      <c r="C527" s="9" t="s">
        <v>2812</v>
      </c>
      <c r="D527" s="10" t="str">
        <f t="shared" ref="D527:G546" si="55">VLOOKUP($C527,Estaciones_2016,D$586,0)</f>
        <v>Poroy</v>
      </c>
      <c r="E527" s="10" t="str">
        <f t="shared" si="55"/>
        <v>Dv. Cachimayo (PE-03S/PE-28G)</v>
      </c>
      <c r="F527" s="10" t="str">
        <f t="shared" si="55"/>
        <v>Poroy</v>
      </c>
      <c r="G527" s="9" t="str">
        <f t="shared" si="55"/>
        <v>PE03S</v>
      </c>
      <c r="H527" s="11">
        <f t="shared" si="51"/>
        <v>13256</v>
      </c>
      <c r="I527" s="12">
        <f>'IMD 2016 - Entrada'!I527+'IMD 2016 - Salida'!I527</f>
        <v>4292</v>
      </c>
      <c r="J527" s="12">
        <f>'IMD 2016 - Entrada'!J527+'IMD 2016 - Salida'!J527</f>
        <v>3059</v>
      </c>
      <c r="K527" s="12">
        <f>'IMD 2016 - Entrada'!K527+'IMD 2016 - Salida'!K527</f>
        <v>855</v>
      </c>
      <c r="L527" s="12">
        <f>'IMD 2016 - Entrada'!L527+'IMD 2016 - Salida'!L527</f>
        <v>976</v>
      </c>
      <c r="M527" s="12">
        <f>'IMD 2016 - Entrada'!M527+'IMD 2016 - Salida'!M527</f>
        <v>1978</v>
      </c>
      <c r="N527" s="12">
        <f>'IMD 2016 - Entrada'!N527+'IMD 2016 - Salida'!N527</f>
        <v>922</v>
      </c>
      <c r="O527" s="12">
        <f>'IMD 2016 - Entrada'!O527+'IMD 2016 - Salida'!O527</f>
        <v>83</v>
      </c>
      <c r="P527" s="12">
        <f>'IMD 2016 - Entrada'!P527+'IMD 2016 - Salida'!P527</f>
        <v>136</v>
      </c>
      <c r="Q527" s="12">
        <f>'IMD 2016 - Entrada'!Q527+'IMD 2016 - Salida'!Q527</f>
        <v>621</v>
      </c>
      <c r="R527" s="12">
        <f>'IMD 2016 - Entrada'!R527+'IMD 2016 - Salida'!R527</f>
        <v>138</v>
      </c>
      <c r="S527" s="12">
        <f>'IMD 2016 - Entrada'!S527+'IMD 2016 - Salida'!S527</f>
        <v>13</v>
      </c>
      <c r="T527" s="12">
        <f>'IMD 2016 - Entrada'!T527+'IMD 2016 - Salida'!T527</f>
        <v>5</v>
      </c>
      <c r="U527" s="12">
        <f>'IMD 2016 - Entrada'!U527+'IMD 2016 - Salida'!U527</f>
        <v>7</v>
      </c>
      <c r="V527" s="12">
        <f>'IMD 2016 - Entrada'!V527+'IMD 2016 - Salida'!V527</f>
        <v>30</v>
      </c>
      <c r="W527" s="12">
        <f>'IMD 2016 - Entrada'!W527+'IMD 2016 - Salida'!W527</f>
        <v>130</v>
      </c>
      <c r="X527" s="12">
        <f>'IMD 2016 - Entrada'!X527+'IMD 2016 - Salida'!X527</f>
        <v>2</v>
      </c>
      <c r="Y527" s="12">
        <f>'IMD 2016 - Entrada'!Y527+'IMD 2016 - Salida'!Y527</f>
        <v>0</v>
      </c>
      <c r="Z527" s="12">
        <f>'IMD 2016 - Entrada'!Z527+'IMD 2016 - Salida'!Z527</f>
        <v>5</v>
      </c>
      <c r="AA527" s="12">
        <f>'IMD 2016 - Entrada'!AA527+'IMD 2016 - Salida'!AA527</f>
        <v>4</v>
      </c>
      <c r="AB527" s="12">
        <f>'IMD 2016 - Entrada'!AB527+'IMD 2016 - Salida'!AB527</f>
        <v>0</v>
      </c>
      <c r="AC527" s="10" t="str">
        <f t="shared" si="53"/>
        <v>Cusco</v>
      </c>
    </row>
    <row r="528" spans="2:29" s="18" customFormat="1" x14ac:dyDescent="0.15">
      <c r="B528" s="9">
        <f t="shared" si="54"/>
        <v>522</v>
      </c>
      <c r="C528" s="9" t="s">
        <v>2817</v>
      </c>
      <c r="D528" s="10" t="str">
        <f t="shared" si="55"/>
        <v>Chinchero</v>
      </c>
      <c r="E528" s="10" t="str">
        <f t="shared" si="55"/>
        <v>Chincheros</v>
      </c>
      <c r="F528" s="10" t="str">
        <f t="shared" si="55"/>
        <v>Cruz Pata (PE-28G/CU-111)</v>
      </c>
      <c r="G528" s="9" t="str">
        <f t="shared" si="55"/>
        <v>PE28F</v>
      </c>
      <c r="H528" s="11">
        <f t="shared" si="51"/>
        <v>3446</v>
      </c>
      <c r="I528" s="12">
        <f>'IMD 2016 - Entrada'!I528+'IMD 2016 - Salida'!I528</f>
        <v>1002</v>
      </c>
      <c r="J528" s="12">
        <f>'IMD 2016 - Entrada'!J528+'IMD 2016 - Salida'!J528</f>
        <v>466</v>
      </c>
      <c r="K528" s="12">
        <f>'IMD 2016 - Entrada'!K528+'IMD 2016 - Salida'!K528</f>
        <v>232</v>
      </c>
      <c r="L528" s="12">
        <f>'IMD 2016 - Entrada'!L528+'IMD 2016 - Salida'!L528</f>
        <v>239</v>
      </c>
      <c r="M528" s="12">
        <f>'IMD 2016 - Entrada'!M528+'IMD 2016 - Salida'!M528</f>
        <v>1062</v>
      </c>
      <c r="N528" s="12">
        <f>'IMD 2016 - Entrada'!N528+'IMD 2016 - Salida'!N528</f>
        <v>272</v>
      </c>
      <c r="O528" s="12">
        <f>'IMD 2016 - Entrada'!O528+'IMD 2016 - Salida'!O528</f>
        <v>9</v>
      </c>
      <c r="P528" s="12">
        <f>'IMD 2016 - Entrada'!P528+'IMD 2016 - Salida'!P528</f>
        <v>4</v>
      </c>
      <c r="Q528" s="12">
        <f>'IMD 2016 - Entrada'!Q528+'IMD 2016 - Salida'!Q528</f>
        <v>128</v>
      </c>
      <c r="R528" s="12">
        <f>'IMD 2016 - Entrada'!R528+'IMD 2016 - Salida'!R528</f>
        <v>15</v>
      </c>
      <c r="S528" s="12">
        <f>'IMD 2016 - Entrada'!S528+'IMD 2016 - Salida'!S528</f>
        <v>3</v>
      </c>
      <c r="T528" s="12">
        <f>'IMD 2016 - Entrada'!T528+'IMD 2016 - Salida'!T528</f>
        <v>0</v>
      </c>
      <c r="U528" s="12">
        <f>'IMD 2016 - Entrada'!U528+'IMD 2016 - Salida'!U528</f>
        <v>2</v>
      </c>
      <c r="V528" s="12">
        <f>'IMD 2016 - Entrada'!V528+'IMD 2016 - Salida'!V528</f>
        <v>1</v>
      </c>
      <c r="W528" s="12">
        <f>'IMD 2016 - Entrada'!W528+'IMD 2016 - Salida'!W528</f>
        <v>11</v>
      </c>
      <c r="X528" s="12">
        <f>'IMD 2016 - Entrada'!X528+'IMD 2016 - Salida'!X528</f>
        <v>0</v>
      </c>
      <c r="Y528" s="12">
        <f>'IMD 2016 - Entrada'!Y528+'IMD 2016 - Salida'!Y528</f>
        <v>0</v>
      </c>
      <c r="Z528" s="12">
        <f>'IMD 2016 - Entrada'!Z528+'IMD 2016 - Salida'!Z528</f>
        <v>0</v>
      </c>
      <c r="AA528" s="12">
        <f>'IMD 2016 - Entrada'!AA528+'IMD 2016 - Salida'!AA528</f>
        <v>0</v>
      </c>
      <c r="AB528" s="12">
        <f>'IMD 2016 - Entrada'!AB528+'IMD 2016 - Salida'!AB528</f>
        <v>0</v>
      </c>
      <c r="AC528" s="10" t="str">
        <f t="shared" si="53"/>
        <v>Cusco</v>
      </c>
    </row>
    <row r="529" spans="2:29" s="18" customFormat="1" x14ac:dyDescent="0.15">
      <c r="B529" s="9">
        <f t="shared" si="54"/>
        <v>523</v>
      </c>
      <c r="C529" s="9" t="s">
        <v>2822</v>
      </c>
      <c r="D529" s="10" t="str">
        <f t="shared" si="55"/>
        <v>Alfamayo</v>
      </c>
      <c r="E529" s="10" t="str">
        <f t="shared" si="55"/>
        <v>Abra Málaga</v>
      </c>
      <c r="F529" s="10" t="str">
        <f t="shared" si="55"/>
        <v>Alfamayo</v>
      </c>
      <c r="G529" s="9" t="str">
        <f t="shared" si="55"/>
        <v>PE28B</v>
      </c>
      <c r="H529" s="11">
        <f t="shared" si="51"/>
        <v>782</v>
      </c>
      <c r="I529" s="12">
        <f>'IMD 2016 - Entrada'!I529+'IMD 2016 - Salida'!I529</f>
        <v>264</v>
      </c>
      <c r="J529" s="12">
        <f>'IMD 2016 - Entrada'!J529+'IMD 2016 - Salida'!J529</f>
        <v>34</v>
      </c>
      <c r="K529" s="12">
        <f>'IMD 2016 - Entrada'!K529+'IMD 2016 - Salida'!K529</f>
        <v>126</v>
      </c>
      <c r="L529" s="12">
        <f>'IMD 2016 - Entrada'!L529+'IMD 2016 - Salida'!L529</f>
        <v>35</v>
      </c>
      <c r="M529" s="12">
        <f>'IMD 2016 - Entrada'!M529+'IMD 2016 - Salida'!M529</f>
        <v>93</v>
      </c>
      <c r="N529" s="12">
        <f>'IMD 2016 - Entrada'!N529+'IMD 2016 - Salida'!N529</f>
        <v>25</v>
      </c>
      <c r="O529" s="12">
        <f>'IMD 2016 - Entrada'!O529+'IMD 2016 - Salida'!O529</f>
        <v>41</v>
      </c>
      <c r="P529" s="12">
        <f>'IMD 2016 - Entrada'!P529+'IMD 2016 - Salida'!P529</f>
        <v>7</v>
      </c>
      <c r="Q529" s="12">
        <f>'IMD 2016 - Entrada'!Q529+'IMD 2016 - Salida'!Q529</f>
        <v>90</v>
      </c>
      <c r="R529" s="12">
        <f>'IMD 2016 - Entrada'!R529+'IMD 2016 - Salida'!R529</f>
        <v>29</v>
      </c>
      <c r="S529" s="12">
        <f>'IMD 2016 - Entrada'!S529+'IMD 2016 - Salida'!S529</f>
        <v>9</v>
      </c>
      <c r="T529" s="12">
        <f>'IMD 2016 - Entrada'!T529+'IMD 2016 - Salida'!T529</f>
        <v>0</v>
      </c>
      <c r="U529" s="12">
        <f>'IMD 2016 - Entrada'!U529+'IMD 2016 - Salida'!U529</f>
        <v>4</v>
      </c>
      <c r="V529" s="12">
        <f>'IMD 2016 - Entrada'!V529+'IMD 2016 - Salida'!V529</f>
        <v>2</v>
      </c>
      <c r="W529" s="12">
        <f>'IMD 2016 - Entrada'!W529+'IMD 2016 - Salida'!W529</f>
        <v>23</v>
      </c>
      <c r="X529" s="12">
        <f>'IMD 2016 - Entrada'!X529+'IMD 2016 - Salida'!X529</f>
        <v>0</v>
      </c>
      <c r="Y529" s="12">
        <f>'IMD 2016 - Entrada'!Y529+'IMD 2016 - Salida'!Y529</f>
        <v>0</v>
      </c>
      <c r="Z529" s="12">
        <f>'IMD 2016 - Entrada'!Z529+'IMD 2016 - Salida'!Z529</f>
        <v>0</v>
      </c>
      <c r="AA529" s="12">
        <f>'IMD 2016 - Entrada'!AA529+'IMD 2016 - Salida'!AA529</f>
        <v>0</v>
      </c>
      <c r="AB529" s="12">
        <f>'IMD 2016 - Entrada'!AB529+'IMD 2016 - Salida'!AB529</f>
        <v>0</v>
      </c>
      <c r="AC529" s="10" t="str">
        <f t="shared" si="53"/>
        <v>Cusco</v>
      </c>
    </row>
    <row r="530" spans="2:29" s="18" customFormat="1" x14ac:dyDescent="0.15">
      <c r="B530" s="9">
        <f t="shared" si="54"/>
        <v>524</v>
      </c>
      <c r="C530" s="9" t="s">
        <v>2826</v>
      </c>
      <c r="D530" s="10" t="str">
        <f t="shared" si="55"/>
        <v>Maranamura</v>
      </c>
      <c r="E530" s="10" t="str">
        <f t="shared" si="55"/>
        <v>Maranura (PE-028/CU-101)</v>
      </c>
      <c r="F530" s="10" t="str">
        <f t="shared" si="55"/>
        <v>Quillabamba</v>
      </c>
      <c r="G530" s="9" t="str">
        <f t="shared" si="55"/>
        <v>PE28B</v>
      </c>
      <c r="H530" s="11">
        <f t="shared" si="51"/>
        <v>1633</v>
      </c>
      <c r="I530" s="12">
        <f>'IMD 2016 - Entrada'!I530+'IMD 2016 - Salida'!I530</f>
        <v>329</v>
      </c>
      <c r="J530" s="12">
        <f>'IMD 2016 - Entrada'!J530+'IMD 2016 - Salida'!J530</f>
        <v>398</v>
      </c>
      <c r="K530" s="12">
        <f>'IMD 2016 - Entrada'!K530+'IMD 2016 - Salida'!K530</f>
        <v>326</v>
      </c>
      <c r="L530" s="12">
        <f>'IMD 2016 - Entrada'!L530+'IMD 2016 - Salida'!L530</f>
        <v>9</v>
      </c>
      <c r="M530" s="12">
        <f>'IMD 2016 - Entrada'!M530+'IMD 2016 - Salida'!M530</f>
        <v>332</v>
      </c>
      <c r="N530" s="12">
        <f>'IMD 2016 - Entrada'!N530+'IMD 2016 - Salida'!N530</f>
        <v>31</v>
      </c>
      <c r="O530" s="12">
        <f>'IMD 2016 - Entrada'!O530+'IMD 2016 - Salida'!O530</f>
        <v>31</v>
      </c>
      <c r="P530" s="12">
        <f>'IMD 2016 - Entrada'!P530+'IMD 2016 - Salida'!P530</f>
        <v>2</v>
      </c>
      <c r="Q530" s="12">
        <f>'IMD 2016 - Entrada'!Q530+'IMD 2016 - Salida'!Q530</f>
        <v>137</v>
      </c>
      <c r="R530" s="12">
        <f>'IMD 2016 - Entrada'!R530+'IMD 2016 - Salida'!R530</f>
        <v>18</v>
      </c>
      <c r="S530" s="12">
        <f>'IMD 2016 - Entrada'!S530+'IMD 2016 - Salida'!S530</f>
        <v>4</v>
      </c>
      <c r="T530" s="12">
        <f>'IMD 2016 - Entrada'!T530+'IMD 2016 - Salida'!T530</f>
        <v>0</v>
      </c>
      <c r="U530" s="12">
        <f>'IMD 2016 - Entrada'!U530+'IMD 2016 - Salida'!U530</f>
        <v>0</v>
      </c>
      <c r="V530" s="12">
        <f>'IMD 2016 - Entrada'!V530+'IMD 2016 - Salida'!V530</f>
        <v>0</v>
      </c>
      <c r="W530" s="12">
        <f>'IMD 2016 - Entrada'!W530+'IMD 2016 - Salida'!W530</f>
        <v>10</v>
      </c>
      <c r="X530" s="12">
        <f>'IMD 2016 - Entrada'!X530+'IMD 2016 - Salida'!X530</f>
        <v>0</v>
      </c>
      <c r="Y530" s="12">
        <f>'IMD 2016 - Entrada'!Y530+'IMD 2016 - Salida'!Y530</f>
        <v>0</v>
      </c>
      <c r="Z530" s="12">
        <f>'IMD 2016 - Entrada'!Z530+'IMD 2016 - Salida'!Z530</f>
        <v>2</v>
      </c>
      <c r="AA530" s="12">
        <f>'IMD 2016 - Entrada'!AA530+'IMD 2016 - Salida'!AA530</f>
        <v>4</v>
      </c>
      <c r="AB530" s="12">
        <f>'IMD 2016 - Entrada'!AB530+'IMD 2016 - Salida'!AB530</f>
        <v>0</v>
      </c>
      <c r="AC530" s="10" t="str">
        <f t="shared" si="53"/>
        <v>Cusco</v>
      </c>
    </row>
    <row r="531" spans="2:29" s="18" customFormat="1" x14ac:dyDescent="0.15">
      <c r="B531" s="9">
        <f t="shared" si="54"/>
        <v>525</v>
      </c>
      <c r="C531" s="9" t="s">
        <v>2832</v>
      </c>
      <c r="D531" s="10" t="str">
        <f t="shared" si="55"/>
        <v>Piedra Blanca</v>
      </c>
      <c r="E531" s="10" t="str">
        <f t="shared" si="55"/>
        <v>Quillabamba</v>
      </c>
      <c r="F531" s="10" t="str">
        <f t="shared" si="55"/>
        <v>Dv. Echarate</v>
      </c>
      <c r="G531" s="9" t="str">
        <f t="shared" si="55"/>
        <v>PE28B</v>
      </c>
      <c r="H531" s="11">
        <f t="shared" si="51"/>
        <v>2264</v>
      </c>
      <c r="I531" s="12">
        <f>'IMD 2016 - Entrada'!I531+'IMD 2016 - Salida'!I531</f>
        <v>387</v>
      </c>
      <c r="J531" s="12">
        <f>'IMD 2016 - Entrada'!J531+'IMD 2016 - Salida'!J531</f>
        <v>616</v>
      </c>
      <c r="K531" s="12">
        <f>'IMD 2016 - Entrada'!K531+'IMD 2016 - Salida'!K531</f>
        <v>451</v>
      </c>
      <c r="L531" s="12">
        <f>'IMD 2016 - Entrada'!L531+'IMD 2016 - Salida'!L531</f>
        <v>14</v>
      </c>
      <c r="M531" s="12">
        <f>'IMD 2016 - Entrada'!M531+'IMD 2016 - Salida'!M531</f>
        <v>574</v>
      </c>
      <c r="N531" s="12">
        <f>'IMD 2016 - Entrada'!N531+'IMD 2016 - Salida'!N531</f>
        <v>25</v>
      </c>
      <c r="O531" s="12">
        <f>'IMD 2016 - Entrada'!O531+'IMD 2016 - Salida'!O531</f>
        <v>6</v>
      </c>
      <c r="P531" s="12">
        <f>'IMD 2016 - Entrada'!P531+'IMD 2016 - Salida'!P531</f>
        <v>17</v>
      </c>
      <c r="Q531" s="12">
        <f>'IMD 2016 - Entrada'!Q531+'IMD 2016 - Salida'!Q531</f>
        <v>144</v>
      </c>
      <c r="R531" s="12">
        <f>'IMD 2016 - Entrada'!R531+'IMD 2016 - Salida'!R531</f>
        <v>19</v>
      </c>
      <c r="S531" s="12">
        <f>'IMD 2016 - Entrada'!S531+'IMD 2016 - Salida'!S531</f>
        <v>1</v>
      </c>
      <c r="T531" s="12">
        <f>'IMD 2016 - Entrada'!T531+'IMD 2016 - Salida'!T531</f>
        <v>0</v>
      </c>
      <c r="U531" s="12">
        <f>'IMD 2016 - Entrada'!U531+'IMD 2016 - Salida'!U531</f>
        <v>0</v>
      </c>
      <c r="V531" s="12">
        <f>'IMD 2016 - Entrada'!V531+'IMD 2016 - Salida'!V531</f>
        <v>2</v>
      </c>
      <c r="W531" s="12">
        <f>'IMD 2016 - Entrada'!W531+'IMD 2016 - Salida'!W531</f>
        <v>8</v>
      </c>
      <c r="X531" s="12">
        <f>'IMD 2016 - Entrada'!X531+'IMD 2016 - Salida'!X531</f>
        <v>0</v>
      </c>
      <c r="Y531" s="12">
        <f>'IMD 2016 - Entrada'!Y531+'IMD 2016 - Salida'!Y531</f>
        <v>0</v>
      </c>
      <c r="Z531" s="12">
        <f>'IMD 2016 - Entrada'!Z531+'IMD 2016 - Salida'!Z531</f>
        <v>0</v>
      </c>
      <c r="AA531" s="12">
        <f>'IMD 2016 - Entrada'!AA531+'IMD 2016 - Salida'!AA531</f>
        <v>0</v>
      </c>
      <c r="AB531" s="12">
        <f>'IMD 2016 - Entrada'!AB531+'IMD 2016 - Salida'!AB531</f>
        <v>0</v>
      </c>
      <c r="AC531" s="10" t="str">
        <f t="shared" si="53"/>
        <v>Cusco</v>
      </c>
    </row>
    <row r="532" spans="2:29" s="18" customFormat="1" x14ac:dyDescent="0.15">
      <c r="B532" s="9">
        <f t="shared" si="54"/>
        <v>526</v>
      </c>
      <c r="C532" s="9" t="s">
        <v>2837</v>
      </c>
      <c r="D532" s="10" t="str">
        <f t="shared" si="55"/>
        <v>Palma Real</v>
      </c>
      <c r="E532" s="10" t="str">
        <f t="shared" si="55"/>
        <v>Dv. Quellouno (Chahuares)</v>
      </c>
      <c r="F532" s="10" t="str">
        <f t="shared" si="55"/>
        <v>Palma Real (PE-028/CU-102)</v>
      </c>
      <c r="G532" s="9" t="str">
        <f t="shared" si="55"/>
        <v>PE28B</v>
      </c>
      <c r="H532" s="11">
        <f t="shared" si="51"/>
        <v>658</v>
      </c>
      <c r="I532" s="12">
        <f>'IMD 2016 - Entrada'!I532+'IMD 2016 - Salida'!I532</f>
        <v>27</v>
      </c>
      <c r="J532" s="12">
        <f>'IMD 2016 - Entrada'!J532+'IMD 2016 - Salida'!J532</f>
        <v>20</v>
      </c>
      <c r="K532" s="12">
        <f>'IMD 2016 - Entrada'!K532+'IMD 2016 - Salida'!K532</f>
        <v>269</v>
      </c>
      <c r="L532" s="12">
        <f>'IMD 2016 - Entrada'!L532+'IMD 2016 - Salida'!L532</f>
        <v>25</v>
      </c>
      <c r="M532" s="12">
        <f>'IMD 2016 - Entrada'!M532+'IMD 2016 - Salida'!M532</f>
        <v>183</v>
      </c>
      <c r="N532" s="12">
        <f>'IMD 2016 - Entrada'!N532+'IMD 2016 - Salida'!N532</f>
        <v>7</v>
      </c>
      <c r="O532" s="12">
        <f>'IMD 2016 - Entrada'!O532+'IMD 2016 - Salida'!O532</f>
        <v>9</v>
      </c>
      <c r="P532" s="12">
        <f>'IMD 2016 - Entrada'!P532+'IMD 2016 - Salida'!P532</f>
        <v>0</v>
      </c>
      <c r="Q532" s="12">
        <f>'IMD 2016 - Entrada'!Q532+'IMD 2016 - Salida'!Q532</f>
        <v>105</v>
      </c>
      <c r="R532" s="12">
        <f>'IMD 2016 - Entrada'!R532+'IMD 2016 - Salida'!R532</f>
        <v>11</v>
      </c>
      <c r="S532" s="12">
        <f>'IMD 2016 - Entrada'!S532+'IMD 2016 - Salida'!S532</f>
        <v>0</v>
      </c>
      <c r="T532" s="12">
        <f>'IMD 2016 - Entrada'!T532+'IMD 2016 - Salida'!T532</f>
        <v>0</v>
      </c>
      <c r="U532" s="12">
        <f>'IMD 2016 - Entrada'!U532+'IMD 2016 - Salida'!U532</f>
        <v>0</v>
      </c>
      <c r="V532" s="12">
        <f>'IMD 2016 - Entrada'!V532+'IMD 2016 - Salida'!V532</f>
        <v>0</v>
      </c>
      <c r="W532" s="12">
        <f>'IMD 2016 - Entrada'!W532+'IMD 2016 - Salida'!W532</f>
        <v>2</v>
      </c>
      <c r="X532" s="12">
        <f>'IMD 2016 - Entrada'!X532+'IMD 2016 - Salida'!X532</f>
        <v>0</v>
      </c>
      <c r="Y532" s="12">
        <f>'IMD 2016 - Entrada'!Y532+'IMD 2016 - Salida'!Y532</f>
        <v>0</v>
      </c>
      <c r="Z532" s="12">
        <f>'IMD 2016 - Entrada'!Z532+'IMD 2016 - Salida'!Z532</f>
        <v>0</v>
      </c>
      <c r="AA532" s="12">
        <f>'IMD 2016 - Entrada'!AA532+'IMD 2016 - Salida'!AA532</f>
        <v>0</v>
      </c>
      <c r="AB532" s="12">
        <f>'IMD 2016 - Entrada'!AB532+'IMD 2016 - Salida'!AB532</f>
        <v>0</v>
      </c>
      <c r="AC532" s="10" t="str">
        <f t="shared" si="53"/>
        <v>Cusco</v>
      </c>
    </row>
    <row r="533" spans="2:29" s="18" customFormat="1" x14ac:dyDescent="0.15">
      <c r="B533" s="9">
        <f t="shared" si="54"/>
        <v>527</v>
      </c>
      <c r="C533" s="9" t="s">
        <v>2842</v>
      </c>
      <c r="D533" s="10" t="str">
        <f t="shared" si="55"/>
        <v>Quimbiri</v>
      </c>
      <c r="E533" s="10" t="str">
        <f t="shared" si="55"/>
        <v>Chirumpiari</v>
      </c>
      <c r="F533" s="10" t="str">
        <f t="shared" si="55"/>
        <v>Quimbiri (PE-28B/PE-28C)</v>
      </c>
      <c r="G533" s="9" t="str">
        <f t="shared" si="55"/>
        <v>PE28B</v>
      </c>
      <c r="H533" s="11">
        <f t="shared" si="51"/>
        <v>1744</v>
      </c>
      <c r="I533" s="12">
        <f>'IMD 2016 - Entrada'!I533+'IMD 2016 - Salida'!I533</f>
        <v>705</v>
      </c>
      <c r="J533" s="12">
        <f>'IMD 2016 - Entrada'!J533+'IMD 2016 - Salida'!J533</f>
        <v>159</v>
      </c>
      <c r="K533" s="12">
        <f>'IMD 2016 - Entrada'!K533+'IMD 2016 - Salida'!K533</f>
        <v>288</v>
      </c>
      <c r="L533" s="12">
        <f>'IMD 2016 - Entrada'!L533+'IMD 2016 - Salida'!L533</f>
        <v>178</v>
      </c>
      <c r="M533" s="12">
        <f>'IMD 2016 - Entrada'!M533+'IMD 2016 - Salida'!M533</f>
        <v>153</v>
      </c>
      <c r="N533" s="12">
        <f>'IMD 2016 - Entrada'!N533+'IMD 2016 - Salida'!N533</f>
        <v>29</v>
      </c>
      <c r="O533" s="12">
        <f>'IMD 2016 - Entrada'!O533+'IMD 2016 - Salida'!O533</f>
        <v>32</v>
      </c>
      <c r="P533" s="12">
        <f>'IMD 2016 - Entrada'!P533+'IMD 2016 - Salida'!P533</f>
        <v>8</v>
      </c>
      <c r="Q533" s="12">
        <f>'IMD 2016 - Entrada'!Q533+'IMD 2016 - Salida'!Q533</f>
        <v>80</v>
      </c>
      <c r="R533" s="12">
        <f>'IMD 2016 - Entrada'!R533+'IMD 2016 - Salida'!R533</f>
        <v>52</v>
      </c>
      <c r="S533" s="12">
        <f>'IMD 2016 - Entrada'!S533+'IMD 2016 - Salida'!S533</f>
        <v>26</v>
      </c>
      <c r="T533" s="12">
        <f>'IMD 2016 - Entrada'!T533+'IMD 2016 - Salida'!T533</f>
        <v>1</v>
      </c>
      <c r="U533" s="12">
        <f>'IMD 2016 - Entrada'!U533+'IMD 2016 - Salida'!U533</f>
        <v>4</v>
      </c>
      <c r="V533" s="12">
        <f>'IMD 2016 - Entrada'!V533+'IMD 2016 - Salida'!V533</f>
        <v>7</v>
      </c>
      <c r="W533" s="12">
        <f>'IMD 2016 - Entrada'!W533+'IMD 2016 - Salida'!W533</f>
        <v>20</v>
      </c>
      <c r="X533" s="12">
        <f>'IMD 2016 - Entrada'!X533+'IMD 2016 - Salida'!X533</f>
        <v>0</v>
      </c>
      <c r="Y533" s="12">
        <f>'IMD 2016 - Entrada'!Y533+'IMD 2016 - Salida'!Y533</f>
        <v>0</v>
      </c>
      <c r="Z533" s="12">
        <f>'IMD 2016 - Entrada'!Z533+'IMD 2016 - Salida'!Z533</f>
        <v>1</v>
      </c>
      <c r="AA533" s="12">
        <f>'IMD 2016 - Entrada'!AA533+'IMD 2016 - Salida'!AA533</f>
        <v>1</v>
      </c>
      <c r="AB533" s="12">
        <f>'IMD 2016 - Entrada'!AB533+'IMD 2016 - Salida'!AB533</f>
        <v>0</v>
      </c>
      <c r="AC533" s="10" t="str">
        <f t="shared" si="53"/>
        <v>Cusco</v>
      </c>
    </row>
    <row r="534" spans="2:29" s="18" customFormat="1" x14ac:dyDescent="0.15">
      <c r="B534" s="9">
        <f t="shared" si="54"/>
        <v>528</v>
      </c>
      <c r="C534" s="9" t="s">
        <v>2848</v>
      </c>
      <c r="D534" s="10" t="str">
        <f t="shared" si="55"/>
        <v>Lamay</v>
      </c>
      <c r="E534" s="10" t="str">
        <f t="shared" si="55"/>
        <v>Pisac (PE-28B/PE-28G)</v>
      </c>
      <c r="F534" s="10" t="str">
        <f t="shared" si="55"/>
        <v>Calca (PE-028/CU-105)</v>
      </c>
      <c r="G534" s="9" t="str">
        <f t="shared" si="55"/>
        <v>PE28B</v>
      </c>
      <c r="H534" s="11">
        <f t="shared" si="51"/>
        <v>3187</v>
      </c>
      <c r="I534" s="12">
        <f>'IMD 2016 - Entrada'!I534+'IMD 2016 - Salida'!I534</f>
        <v>822</v>
      </c>
      <c r="J534" s="12">
        <f>'IMD 2016 - Entrada'!J534+'IMD 2016 - Salida'!J534</f>
        <v>383</v>
      </c>
      <c r="K534" s="12">
        <f>'IMD 2016 - Entrada'!K534+'IMD 2016 - Salida'!K534</f>
        <v>371</v>
      </c>
      <c r="L534" s="12">
        <f>'IMD 2016 - Entrada'!L534+'IMD 2016 - Salida'!L534</f>
        <v>57</v>
      </c>
      <c r="M534" s="12">
        <f>'IMD 2016 - Entrada'!M534+'IMD 2016 - Salida'!M534</f>
        <v>870</v>
      </c>
      <c r="N534" s="12">
        <f>'IMD 2016 - Entrada'!N534+'IMD 2016 - Salida'!N534</f>
        <v>230</v>
      </c>
      <c r="O534" s="12">
        <f>'IMD 2016 - Entrada'!O534+'IMD 2016 - Salida'!O534</f>
        <v>27</v>
      </c>
      <c r="P534" s="12">
        <f>'IMD 2016 - Entrada'!P534+'IMD 2016 - Salida'!P534</f>
        <v>0</v>
      </c>
      <c r="Q534" s="12">
        <f>'IMD 2016 - Entrada'!Q534+'IMD 2016 - Salida'!Q534</f>
        <v>318</v>
      </c>
      <c r="R534" s="12">
        <f>'IMD 2016 - Entrada'!R534+'IMD 2016 - Salida'!R534</f>
        <v>63</v>
      </c>
      <c r="S534" s="12">
        <f>'IMD 2016 - Entrada'!S534+'IMD 2016 - Salida'!S534</f>
        <v>14</v>
      </c>
      <c r="T534" s="12">
        <f>'IMD 2016 - Entrada'!T534+'IMD 2016 - Salida'!T534</f>
        <v>2</v>
      </c>
      <c r="U534" s="12">
        <f>'IMD 2016 - Entrada'!U534+'IMD 2016 - Salida'!U534</f>
        <v>3</v>
      </c>
      <c r="V534" s="12">
        <f>'IMD 2016 - Entrada'!V534+'IMD 2016 - Salida'!V534</f>
        <v>2</v>
      </c>
      <c r="W534" s="12">
        <f>'IMD 2016 - Entrada'!W534+'IMD 2016 - Salida'!W534</f>
        <v>24</v>
      </c>
      <c r="X534" s="12">
        <f>'IMD 2016 - Entrada'!X534+'IMD 2016 - Salida'!X534</f>
        <v>1</v>
      </c>
      <c r="Y534" s="12">
        <f>'IMD 2016 - Entrada'!Y534+'IMD 2016 - Salida'!Y534</f>
        <v>0</v>
      </c>
      <c r="Z534" s="12">
        <f>'IMD 2016 - Entrada'!Z534+'IMD 2016 - Salida'!Z534</f>
        <v>0</v>
      </c>
      <c r="AA534" s="12">
        <f>'IMD 2016 - Entrada'!AA534+'IMD 2016 - Salida'!AA534</f>
        <v>0</v>
      </c>
      <c r="AB534" s="12">
        <f>'IMD 2016 - Entrada'!AB534+'IMD 2016 - Salida'!AB534</f>
        <v>0</v>
      </c>
      <c r="AC534" s="10" t="str">
        <f t="shared" si="53"/>
        <v>Cusco</v>
      </c>
    </row>
    <row r="535" spans="2:29" s="18" customFormat="1" x14ac:dyDescent="0.15">
      <c r="B535" s="9">
        <f t="shared" si="54"/>
        <v>529</v>
      </c>
      <c r="C535" s="9" t="s">
        <v>2853</v>
      </c>
      <c r="D535" s="10" t="str">
        <f t="shared" si="55"/>
        <v>Corao</v>
      </c>
      <c r="E535" s="10" t="str">
        <f t="shared" si="55"/>
        <v>Cusco</v>
      </c>
      <c r="F535" s="10" t="str">
        <f t="shared" si="55"/>
        <v>Pisac (Emp PE-28B/PE-28H)</v>
      </c>
      <c r="G535" s="9" t="str">
        <f t="shared" si="55"/>
        <v>PE28H</v>
      </c>
      <c r="H535" s="11">
        <f t="shared" si="51"/>
        <v>4441</v>
      </c>
      <c r="I535" s="12">
        <f>'IMD 2016 - Entrada'!I535+'IMD 2016 - Salida'!I535</f>
        <v>1246</v>
      </c>
      <c r="J535" s="12">
        <f>'IMD 2016 - Entrada'!J535+'IMD 2016 - Salida'!J535</f>
        <v>838</v>
      </c>
      <c r="K535" s="12">
        <f>'IMD 2016 - Entrada'!K535+'IMD 2016 - Salida'!K535</f>
        <v>567</v>
      </c>
      <c r="L535" s="12">
        <f>'IMD 2016 - Entrada'!L535+'IMD 2016 - Salida'!L535</f>
        <v>325</v>
      </c>
      <c r="M535" s="12">
        <f>'IMD 2016 - Entrada'!M535+'IMD 2016 - Salida'!M535</f>
        <v>1038</v>
      </c>
      <c r="N535" s="12">
        <f>'IMD 2016 - Entrada'!N535+'IMD 2016 - Salida'!N535</f>
        <v>196</v>
      </c>
      <c r="O535" s="12">
        <f>'IMD 2016 - Entrada'!O535+'IMD 2016 - Salida'!O535</f>
        <v>5</v>
      </c>
      <c r="P535" s="12">
        <f>'IMD 2016 - Entrada'!P535+'IMD 2016 - Salida'!P535</f>
        <v>0</v>
      </c>
      <c r="Q535" s="12">
        <f>'IMD 2016 - Entrada'!Q535+'IMD 2016 - Salida'!Q535</f>
        <v>189</v>
      </c>
      <c r="R535" s="12">
        <f>'IMD 2016 - Entrada'!R535+'IMD 2016 - Salida'!R535</f>
        <v>31</v>
      </c>
      <c r="S535" s="12">
        <f>'IMD 2016 - Entrada'!S535+'IMD 2016 - Salida'!S535</f>
        <v>6</v>
      </c>
      <c r="T535" s="12">
        <f>'IMD 2016 - Entrada'!T535+'IMD 2016 - Salida'!T535</f>
        <v>0</v>
      </c>
      <c r="U535" s="12">
        <f>'IMD 2016 - Entrada'!U535+'IMD 2016 - Salida'!U535</f>
        <v>0</v>
      </c>
      <c r="V535" s="12">
        <f>'IMD 2016 - Entrada'!V535+'IMD 2016 - Salida'!V535</f>
        <v>0</v>
      </c>
      <c r="W535" s="12">
        <f>'IMD 2016 - Entrada'!W535+'IMD 2016 - Salida'!W535</f>
        <v>0</v>
      </c>
      <c r="X535" s="12">
        <f>'IMD 2016 - Entrada'!X535+'IMD 2016 - Salida'!X535</f>
        <v>0</v>
      </c>
      <c r="Y535" s="12">
        <f>'IMD 2016 - Entrada'!Y535+'IMD 2016 - Salida'!Y535</f>
        <v>0</v>
      </c>
      <c r="Z535" s="12">
        <f>'IMD 2016 - Entrada'!Z535+'IMD 2016 - Salida'!Z535</f>
        <v>0</v>
      </c>
      <c r="AA535" s="12">
        <f>'IMD 2016 - Entrada'!AA535+'IMD 2016 - Salida'!AA535</f>
        <v>0</v>
      </c>
      <c r="AB535" s="12">
        <f>'IMD 2016 - Entrada'!AB535+'IMD 2016 - Salida'!AB535</f>
        <v>0</v>
      </c>
      <c r="AC535" s="10" t="str">
        <f t="shared" si="53"/>
        <v>Cusco</v>
      </c>
    </row>
    <row r="536" spans="2:29" s="18" customFormat="1" x14ac:dyDescent="0.15">
      <c r="B536" s="9">
        <f t="shared" si="54"/>
        <v>530</v>
      </c>
      <c r="C536" s="9" t="s">
        <v>2859</v>
      </c>
      <c r="D536" s="10" t="str">
        <f t="shared" si="55"/>
        <v>Huaro</v>
      </c>
      <c r="E536" s="10" t="str">
        <f t="shared" si="55"/>
        <v>Dv. Canicunca</v>
      </c>
      <c r="F536" s="10" t="str">
        <f t="shared" si="55"/>
        <v>Urcos</v>
      </c>
      <c r="G536" s="9" t="str">
        <f t="shared" si="55"/>
        <v>PE03S</v>
      </c>
      <c r="H536" s="11">
        <f t="shared" si="51"/>
        <v>7834</v>
      </c>
      <c r="I536" s="12">
        <f>'IMD 2016 - Entrada'!I536+'IMD 2016 - Salida'!I536</f>
        <v>1862</v>
      </c>
      <c r="J536" s="12">
        <f>'IMD 2016 - Entrada'!J536+'IMD 2016 - Salida'!J536</f>
        <v>2014</v>
      </c>
      <c r="K536" s="12">
        <f>'IMD 2016 - Entrada'!K536+'IMD 2016 - Salida'!K536</f>
        <v>790</v>
      </c>
      <c r="L536" s="12">
        <f>'IMD 2016 - Entrada'!L536+'IMD 2016 - Salida'!L536</f>
        <v>566</v>
      </c>
      <c r="M536" s="12">
        <f>'IMD 2016 - Entrada'!M536+'IMD 2016 - Salida'!M536</f>
        <v>380</v>
      </c>
      <c r="N536" s="12">
        <f>'IMD 2016 - Entrada'!N536+'IMD 2016 - Salida'!N536</f>
        <v>295</v>
      </c>
      <c r="O536" s="12">
        <f>'IMD 2016 - Entrada'!O536+'IMD 2016 - Salida'!O536</f>
        <v>455</v>
      </c>
      <c r="P536" s="12">
        <f>'IMD 2016 - Entrada'!P536+'IMD 2016 - Salida'!P536</f>
        <v>234</v>
      </c>
      <c r="Q536" s="12">
        <f>'IMD 2016 - Entrada'!Q536+'IMD 2016 - Salida'!Q536</f>
        <v>542</v>
      </c>
      <c r="R536" s="12">
        <f>'IMD 2016 - Entrada'!R536+'IMD 2016 - Salida'!R536</f>
        <v>156</v>
      </c>
      <c r="S536" s="12">
        <f>'IMD 2016 - Entrada'!S536+'IMD 2016 - Salida'!S536</f>
        <v>36</v>
      </c>
      <c r="T536" s="12">
        <f>'IMD 2016 - Entrada'!T536+'IMD 2016 - Salida'!T536</f>
        <v>20</v>
      </c>
      <c r="U536" s="12">
        <f>'IMD 2016 - Entrada'!U536+'IMD 2016 - Salida'!U536</f>
        <v>42</v>
      </c>
      <c r="V536" s="12">
        <f>'IMD 2016 - Entrada'!V536+'IMD 2016 - Salida'!V536</f>
        <v>54</v>
      </c>
      <c r="W536" s="12">
        <f>'IMD 2016 - Entrada'!W536+'IMD 2016 - Salida'!W536</f>
        <v>376</v>
      </c>
      <c r="X536" s="12">
        <f>'IMD 2016 - Entrada'!X536+'IMD 2016 - Salida'!X536</f>
        <v>6</v>
      </c>
      <c r="Y536" s="12">
        <f>'IMD 2016 - Entrada'!Y536+'IMD 2016 - Salida'!Y536</f>
        <v>2</v>
      </c>
      <c r="Z536" s="12">
        <f>'IMD 2016 - Entrada'!Z536+'IMD 2016 - Salida'!Z536</f>
        <v>2</v>
      </c>
      <c r="AA536" s="12">
        <f>'IMD 2016 - Entrada'!AA536+'IMD 2016 - Salida'!AA536</f>
        <v>2</v>
      </c>
      <c r="AB536" s="12">
        <f>'IMD 2016 - Entrada'!AB536+'IMD 2016 - Salida'!AB536</f>
        <v>0</v>
      </c>
      <c r="AC536" s="10" t="str">
        <f t="shared" si="53"/>
        <v>Cusco</v>
      </c>
    </row>
    <row r="537" spans="2:29" s="18" customFormat="1" x14ac:dyDescent="0.15">
      <c r="B537" s="9">
        <f t="shared" si="54"/>
        <v>531</v>
      </c>
      <c r="C537" s="9" t="s">
        <v>2862</v>
      </c>
      <c r="D537" s="10" t="str">
        <f t="shared" si="55"/>
        <v>Ocongate</v>
      </c>
      <c r="E537" s="10" t="str">
        <f t="shared" si="55"/>
        <v>Emp. PE-30C/CU-107</v>
      </c>
      <c r="F537" s="10" t="str">
        <f t="shared" si="55"/>
        <v>Ocongate</v>
      </c>
      <c r="G537" s="9" t="str">
        <f t="shared" si="55"/>
        <v>PE30C</v>
      </c>
      <c r="H537" s="11">
        <f t="shared" si="51"/>
        <v>1234</v>
      </c>
      <c r="I537" s="12">
        <f>'IMD 2016 - Entrada'!I537+'IMD 2016 - Salida'!I537</f>
        <v>409</v>
      </c>
      <c r="J537" s="12">
        <f>'IMD 2016 - Entrada'!J537+'IMD 2016 - Salida'!J537</f>
        <v>191</v>
      </c>
      <c r="K537" s="12">
        <f>'IMD 2016 - Entrada'!K537+'IMD 2016 - Salida'!K537</f>
        <v>151</v>
      </c>
      <c r="L537" s="12">
        <f>'IMD 2016 - Entrada'!L537+'IMD 2016 - Salida'!L537</f>
        <v>45</v>
      </c>
      <c r="M537" s="12">
        <f>'IMD 2016 - Entrada'!M537+'IMD 2016 - Salida'!M537</f>
        <v>69</v>
      </c>
      <c r="N537" s="12">
        <f>'IMD 2016 - Entrada'!N537+'IMD 2016 - Salida'!N537</f>
        <v>9</v>
      </c>
      <c r="O537" s="12">
        <f>'IMD 2016 - Entrada'!O537+'IMD 2016 - Salida'!O537</f>
        <v>71</v>
      </c>
      <c r="P537" s="12">
        <f>'IMD 2016 - Entrada'!P537+'IMD 2016 - Salida'!P537</f>
        <v>22</v>
      </c>
      <c r="Q537" s="12">
        <f>'IMD 2016 - Entrada'!Q537+'IMD 2016 - Salida'!Q537</f>
        <v>132</v>
      </c>
      <c r="R537" s="12">
        <f>'IMD 2016 - Entrada'!R537+'IMD 2016 - Salida'!R537</f>
        <v>69</v>
      </c>
      <c r="S537" s="12">
        <f>'IMD 2016 - Entrada'!S537+'IMD 2016 - Salida'!S537</f>
        <v>12</v>
      </c>
      <c r="T537" s="12">
        <f>'IMD 2016 - Entrada'!T537+'IMD 2016 - Salida'!T537</f>
        <v>3</v>
      </c>
      <c r="U537" s="12">
        <f>'IMD 2016 - Entrada'!U537+'IMD 2016 - Salida'!U537</f>
        <v>3</v>
      </c>
      <c r="V537" s="12">
        <f>'IMD 2016 - Entrada'!V537+'IMD 2016 - Salida'!V537</f>
        <v>9</v>
      </c>
      <c r="W537" s="12">
        <f>'IMD 2016 - Entrada'!W537+'IMD 2016 - Salida'!W537</f>
        <v>35</v>
      </c>
      <c r="X537" s="12">
        <f>'IMD 2016 - Entrada'!X537+'IMD 2016 - Salida'!X537</f>
        <v>1</v>
      </c>
      <c r="Y537" s="12">
        <f>'IMD 2016 - Entrada'!Y537+'IMD 2016 - Salida'!Y537</f>
        <v>2</v>
      </c>
      <c r="Z537" s="12">
        <f>'IMD 2016 - Entrada'!Z537+'IMD 2016 - Salida'!Z537</f>
        <v>0</v>
      </c>
      <c r="AA537" s="12">
        <f>'IMD 2016 - Entrada'!AA537+'IMD 2016 - Salida'!AA537</f>
        <v>1</v>
      </c>
      <c r="AB537" s="12">
        <f>'IMD 2016 - Entrada'!AB537+'IMD 2016 - Salida'!AB537</f>
        <v>0</v>
      </c>
      <c r="AC537" s="10" t="str">
        <f t="shared" si="53"/>
        <v>Cusco</v>
      </c>
    </row>
    <row r="538" spans="2:29" s="18" customFormat="1" x14ac:dyDescent="0.15">
      <c r="B538" s="9">
        <f t="shared" si="54"/>
        <v>532</v>
      </c>
      <c r="C538" s="9" t="s">
        <v>2866</v>
      </c>
      <c r="D538" s="10" t="str">
        <f t="shared" si="55"/>
        <v>Checacupe</v>
      </c>
      <c r="E538" s="10" t="str">
        <f t="shared" si="55"/>
        <v>Chuquicahuana (PE-03S/CU-118)</v>
      </c>
      <c r="F538" s="10" t="str">
        <f t="shared" si="55"/>
        <v>Dv. Checacupe</v>
      </c>
      <c r="G538" s="9" t="str">
        <f t="shared" si="55"/>
        <v>PE03S</v>
      </c>
      <c r="H538" s="11">
        <f t="shared" si="51"/>
        <v>2484</v>
      </c>
      <c r="I538" s="12">
        <f>'IMD 2016 - Entrada'!I538+'IMD 2016 - Salida'!I538</f>
        <v>431</v>
      </c>
      <c r="J538" s="12">
        <f>'IMD 2016 - Entrada'!J538+'IMD 2016 - Salida'!J538</f>
        <v>219</v>
      </c>
      <c r="K538" s="12">
        <f>'IMD 2016 - Entrada'!K538+'IMD 2016 - Salida'!K538</f>
        <v>361</v>
      </c>
      <c r="L538" s="12">
        <f>'IMD 2016 - Entrada'!L538+'IMD 2016 - Salida'!L538</f>
        <v>130</v>
      </c>
      <c r="M538" s="12">
        <f>'IMD 2016 - Entrada'!M538+'IMD 2016 - Salida'!M538</f>
        <v>176</v>
      </c>
      <c r="N538" s="12">
        <f>'IMD 2016 - Entrada'!N538+'IMD 2016 - Salida'!N538</f>
        <v>0</v>
      </c>
      <c r="O538" s="12">
        <f>'IMD 2016 - Entrada'!O538+'IMD 2016 - Salida'!O538</f>
        <v>360</v>
      </c>
      <c r="P538" s="12">
        <f>'IMD 2016 - Entrada'!P538+'IMD 2016 - Salida'!P538</f>
        <v>140</v>
      </c>
      <c r="Q538" s="12">
        <f>'IMD 2016 - Entrada'!Q538+'IMD 2016 - Salida'!Q538</f>
        <v>285</v>
      </c>
      <c r="R538" s="12">
        <f>'IMD 2016 - Entrada'!R538+'IMD 2016 - Salida'!R538</f>
        <v>54</v>
      </c>
      <c r="S538" s="12">
        <f>'IMD 2016 - Entrada'!S538+'IMD 2016 - Salida'!S538</f>
        <v>17</v>
      </c>
      <c r="T538" s="12">
        <f>'IMD 2016 - Entrada'!T538+'IMD 2016 - Salida'!T538</f>
        <v>2</v>
      </c>
      <c r="U538" s="12">
        <f>'IMD 2016 - Entrada'!U538+'IMD 2016 - Salida'!U538</f>
        <v>5</v>
      </c>
      <c r="V538" s="12">
        <f>'IMD 2016 - Entrada'!V538+'IMD 2016 - Salida'!V538</f>
        <v>10</v>
      </c>
      <c r="W538" s="12">
        <f>'IMD 2016 - Entrada'!W538+'IMD 2016 - Salida'!W538</f>
        <v>289</v>
      </c>
      <c r="X538" s="12">
        <f>'IMD 2016 - Entrada'!X538+'IMD 2016 - Salida'!X538</f>
        <v>1</v>
      </c>
      <c r="Y538" s="12">
        <f>'IMD 2016 - Entrada'!Y538+'IMD 2016 - Salida'!Y538</f>
        <v>1</v>
      </c>
      <c r="Z538" s="12">
        <f>'IMD 2016 - Entrada'!Z538+'IMD 2016 - Salida'!Z538</f>
        <v>2</v>
      </c>
      <c r="AA538" s="12">
        <f>'IMD 2016 - Entrada'!AA538+'IMD 2016 - Salida'!AA538</f>
        <v>1</v>
      </c>
      <c r="AB538" s="12">
        <f>'IMD 2016 - Entrada'!AB538+'IMD 2016 - Salida'!AB538</f>
        <v>0</v>
      </c>
      <c r="AC538" s="10" t="str">
        <f t="shared" si="53"/>
        <v>Cusco</v>
      </c>
    </row>
    <row r="539" spans="2:29" s="18" customFormat="1" x14ac:dyDescent="0.15">
      <c r="B539" s="9">
        <f t="shared" si="54"/>
        <v>533</v>
      </c>
      <c r="C539" s="9" t="s">
        <v>2872</v>
      </c>
      <c r="D539" s="10" t="str">
        <f t="shared" si="55"/>
        <v>Marangani</v>
      </c>
      <c r="E539" s="10" t="str">
        <f t="shared" si="55"/>
        <v>Sicuani (Emp. PE-03S/PE-34F)</v>
      </c>
      <c r="F539" s="10" t="str">
        <f t="shared" si="55"/>
        <v>Dv. Pucachupa</v>
      </c>
      <c r="G539" s="9" t="str">
        <f t="shared" si="55"/>
        <v>PE03S</v>
      </c>
      <c r="H539" s="11">
        <f t="shared" si="51"/>
        <v>2391</v>
      </c>
      <c r="I539" s="12">
        <f>'IMD 2016 - Entrada'!I539+'IMD 2016 - Salida'!I539</f>
        <v>253</v>
      </c>
      <c r="J539" s="12">
        <f>'IMD 2016 - Entrada'!J539+'IMD 2016 - Salida'!J539</f>
        <v>746</v>
      </c>
      <c r="K539" s="12">
        <f>'IMD 2016 - Entrada'!K539+'IMD 2016 - Salida'!K539</f>
        <v>197</v>
      </c>
      <c r="L539" s="12">
        <f>'IMD 2016 - Entrada'!L539+'IMD 2016 - Salida'!L539</f>
        <v>56</v>
      </c>
      <c r="M539" s="12">
        <f>'IMD 2016 - Entrada'!M539+'IMD 2016 - Salida'!M539</f>
        <v>351</v>
      </c>
      <c r="N539" s="12">
        <f>'IMD 2016 - Entrada'!N539+'IMD 2016 - Salida'!N539</f>
        <v>71</v>
      </c>
      <c r="O539" s="12">
        <f>'IMD 2016 - Entrada'!O539+'IMD 2016 - Salida'!O539</f>
        <v>91</v>
      </c>
      <c r="P539" s="12">
        <f>'IMD 2016 - Entrada'!P539+'IMD 2016 - Salida'!P539</f>
        <v>115</v>
      </c>
      <c r="Q539" s="12">
        <f>'IMD 2016 - Entrada'!Q539+'IMD 2016 - Salida'!Q539</f>
        <v>163</v>
      </c>
      <c r="R539" s="12">
        <f>'IMD 2016 - Entrada'!R539+'IMD 2016 - Salida'!R539</f>
        <v>38</v>
      </c>
      <c r="S539" s="12">
        <f>'IMD 2016 - Entrada'!S539+'IMD 2016 - Salida'!S539</f>
        <v>21</v>
      </c>
      <c r="T539" s="12">
        <f>'IMD 2016 - Entrada'!T539+'IMD 2016 - Salida'!T539</f>
        <v>6</v>
      </c>
      <c r="U539" s="12">
        <f>'IMD 2016 - Entrada'!U539+'IMD 2016 - Salida'!U539</f>
        <v>11</v>
      </c>
      <c r="V539" s="12">
        <f>'IMD 2016 - Entrada'!V539+'IMD 2016 - Salida'!V539</f>
        <v>7</v>
      </c>
      <c r="W539" s="12">
        <f>'IMD 2016 - Entrada'!W539+'IMD 2016 - Salida'!W539</f>
        <v>215</v>
      </c>
      <c r="X539" s="12">
        <f>'IMD 2016 - Entrada'!X539+'IMD 2016 - Salida'!X539</f>
        <v>7</v>
      </c>
      <c r="Y539" s="12">
        <f>'IMD 2016 - Entrada'!Y539+'IMD 2016 - Salida'!Y539</f>
        <v>15</v>
      </c>
      <c r="Z539" s="12">
        <f>'IMD 2016 - Entrada'!Z539+'IMD 2016 - Salida'!Z539</f>
        <v>9</v>
      </c>
      <c r="AA539" s="12">
        <f>'IMD 2016 - Entrada'!AA539+'IMD 2016 - Salida'!AA539</f>
        <v>19</v>
      </c>
      <c r="AB539" s="12">
        <f>'IMD 2016 - Entrada'!AB539+'IMD 2016 - Salida'!AB539</f>
        <v>0</v>
      </c>
      <c r="AC539" s="10" t="str">
        <f t="shared" si="53"/>
        <v>Cusco</v>
      </c>
    </row>
    <row r="540" spans="2:29" s="18" customFormat="1" x14ac:dyDescent="0.15">
      <c r="B540" s="9">
        <f t="shared" si="54"/>
        <v>534</v>
      </c>
      <c r="C540" s="9" t="s">
        <v>2878</v>
      </c>
      <c r="D540" s="10" t="str">
        <f t="shared" si="55"/>
        <v>Langui</v>
      </c>
      <c r="E540" s="10" t="str">
        <f t="shared" si="55"/>
        <v>Dv. Viluyo</v>
      </c>
      <c r="F540" s="10" t="str">
        <f t="shared" si="55"/>
        <v>Sicuani (Emp. PE-03S/PE-34F)</v>
      </c>
      <c r="G540" s="9" t="str">
        <f t="shared" si="55"/>
        <v>PE34G</v>
      </c>
      <c r="H540" s="11">
        <f t="shared" si="51"/>
        <v>899</v>
      </c>
      <c r="I540" s="12">
        <f>'IMD 2016 - Entrada'!I540+'IMD 2016 - Salida'!I540</f>
        <v>91</v>
      </c>
      <c r="J540" s="12">
        <f>'IMD 2016 - Entrada'!J540+'IMD 2016 - Salida'!J540</f>
        <v>60</v>
      </c>
      <c r="K540" s="12">
        <f>'IMD 2016 - Entrada'!K540+'IMD 2016 - Salida'!K540</f>
        <v>176</v>
      </c>
      <c r="L540" s="12">
        <f>'IMD 2016 - Entrada'!L540+'IMD 2016 - Salida'!L540</f>
        <v>29</v>
      </c>
      <c r="M540" s="12">
        <f>'IMD 2016 - Entrada'!M540+'IMD 2016 - Salida'!M540</f>
        <v>211</v>
      </c>
      <c r="N540" s="12">
        <f>'IMD 2016 - Entrada'!N540+'IMD 2016 - Salida'!N540</f>
        <v>102</v>
      </c>
      <c r="O540" s="12">
        <f>'IMD 2016 - Entrada'!O540+'IMD 2016 - Salida'!O540</f>
        <v>12</v>
      </c>
      <c r="P540" s="12">
        <f>'IMD 2016 - Entrada'!P540+'IMD 2016 - Salida'!P540</f>
        <v>4</v>
      </c>
      <c r="Q540" s="12">
        <f>'IMD 2016 - Entrada'!Q540+'IMD 2016 - Salida'!Q540</f>
        <v>99</v>
      </c>
      <c r="R540" s="12">
        <f>'IMD 2016 - Entrada'!R540+'IMD 2016 - Salida'!R540</f>
        <v>15</v>
      </c>
      <c r="S540" s="12">
        <f>'IMD 2016 - Entrada'!S540+'IMD 2016 - Salida'!S540</f>
        <v>2</v>
      </c>
      <c r="T540" s="12">
        <f>'IMD 2016 - Entrada'!T540+'IMD 2016 - Salida'!T540</f>
        <v>0</v>
      </c>
      <c r="U540" s="12">
        <f>'IMD 2016 - Entrada'!U540+'IMD 2016 - Salida'!U540</f>
        <v>0</v>
      </c>
      <c r="V540" s="12">
        <f>'IMD 2016 - Entrada'!V540+'IMD 2016 - Salida'!V540</f>
        <v>0</v>
      </c>
      <c r="W540" s="12">
        <f>'IMD 2016 - Entrada'!W540+'IMD 2016 - Salida'!W540</f>
        <v>98</v>
      </c>
      <c r="X540" s="12">
        <f>'IMD 2016 - Entrada'!X540+'IMD 2016 - Salida'!X540</f>
        <v>0</v>
      </c>
      <c r="Y540" s="12">
        <f>'IMD 2016 - Entrada'!Y540+'IMD 2016 - Salida'!Y540</f>
        <v>0</v>
      </c>
      <c r="Z540" s="12">
        <f>'IMD 2016 - Entrada'!Z540+'IMD 2016 - Salida'!Z540</f>
        <v>0</v>
      </c>
      <c r="AA540" s="12">
        <f>'IMD 2016 - Entrada'!AA540+'IMD 2016 - Salida'!AA540</f>
        <v>0</v>
      </c>
      <c r="AB540" s="12">
        <f>'IMD 2016 - Entrada'!AB540+'IMD 2016 - Salida'!AB540</f>
        <v>0</v>
      </c>
      <c r="AC540" s="10" t="str">
        <f t="shared" si="53"/>
        <v>Cusco</v>
      </c>
    </row>
    <row r="541" spans="2:29" s="18" customFormat="1" x14ac:dyDescent="0.15">
      <c r="B541" s="9">
        <f t="shared" si="54"/>
        <v>535</v>
      </c>
      <c r="C541" s="9" t="s">
        <v>2884</v>
      </c>
      <c r="D541" s="10" t="str">
        <f t="shared" si="55"/>
        <v>Oscollo</v>
      </c>
      <c r="E541" s="10" t="str">
        <f t="shared" si="55"/>
        <v>Morocaque</v>
      </c>
      <c r="F541" s="10" t="str">
        <f t="shared" si="55"/>
        <v>Abra Talocasa</v>
      </c>
      <c r="G541" s="9" t="str">
        <f t="shared" si="55"/>
        <v>PE34J</v>
      </c>
      <c r="H541" s="11">
        <f t="shared" si="51"/>
        <v>1108</v>
      </c>
      <c r="I541" s="12">
        <f>'IMD 2016 - Entrada'!I541+'IMD 2016 - Salida'!I541</f>
        <v>32</v>
      </c>
      <c r="J541" s="12">
        <f>'IMD 2016 - Entrada'!J541+'IMD 2016 - Salida'!J541</f>
        <v>13</v>
      </c>
      <c r="K541" s="12">
        <f>'IMD 2016 - Entrada'!K541+'IMD 2016 - Salida'!K541</f>
        <v>208</v>
      </c>
      <c r="L541" s="12">
        <f>'IMD 2016 - Entrada'!L541+'IMD 2016 - Salida'!L541</f>
        <v>33</v>
      </c>
      <c r="M541" s="12">
        <f>'IMD 2016 - Entrada'!M541+'IMD 2016 - Salida'!M541</f>
        <v>17</v>
      </c>
      <c r="N541" s="12">
        <f>'IMD 2016 - Entrada'!N541+'IMD 2016 - Salida'!N541</f>
        <v>6</v>
      </c>
      <c r="O541" s="12">
        <f>'IMD 2016 - Entrada'!O541+'IMD 2016 - Salida'!O541</f>
        <v>91</v>
      </c>
      <c r="P541" s="12">
        <f>'IMD 2016 - Entrada'!P541+'IMD 2016 - Salida'!P541</f>
        <v>4</v>
      </c>
      <c r="Q541" s="12">
        <f>'IMD 2016 - Entrada'!Q541+'IMD 2016 - Salida'!Q541</f>
        <v>54</v>
      </c>
      <c r="R541" s="12">
        <f>'IMD 2016 - Entrada'!R541+'IMD 2016 - Salida'!R541</f>
        <v>25</v>
      </c>
      <c r="S541" s="12">
        <f>'IMD 2016 - Entrada'!S541+'IMD 2016 - Salida'!S541</f>
        <v>11</v>
      </c>
      <c r="T541" s="12">
        <f>'IMD 2016 - Entrada'!T541+'IMD 2016 - Salida'!T541</f>
        <v>1</v>
      </c>
      <c r="U541" s="12">
        <f>'IMD 2016 - Entrada'!U541+'IMD 2016 - Salida'!U541</f>
        <v>8</v>
      </c>
      <c r="V541" s="12">
        <f>'IMD 2016 - Entrada'!V541+'IMD 2016 - Salida'!V541</f>
        <v>54</v>
      </c>
      <c r="W541" s="12">
        <f>'IMD 2016 - Entrada'!W541+'IMD 2016 - Salida'!W541</f>
        <v>508</v>
      </c>
      <c r="X541" s="12">
        <f>'IMD 2016 - Entrada'!X541+'IMD 2016 - Salida'!X541</f>
        <v>43</v>
      </c>
      <c r="Y541" s="12">
        <f>'IMD 2016 - Entrada'!Y541+'IMD 2016 - Salida'!Y541</f>
        <v>0</v>
      </c>
      <c r="Z541" s="12">
        <f>'IMD 2016 - Entrada'!Z541+'IMD 2016 - Salida'!Z541</f>
        <v>0</v>
      </c>
      <c r="AA541" s="12">
        <f>'IMD 2016 - Entrada'!AA541+'IMD 2016 - Salida'!AA541</f>
        <v>0</v>
      </c>
      <c r="AB541" s="12">
        <f>'IMD 2016 - Entrada'!AB541+'IMD 2016 - Salida'!AB541</f>
        <v>0</v>
      </c>
      <c r="AC541" s="10" t="str">
        <f t="shared" si="53"/>
        <v>Cusco</v>
      </c>
    </row>
    <row r="542" spans="2:29" s="18" customFormat="1" x14ac:dyDescent="0.15">
      <c r="B542" s="9">
        <f t="shared" si="54"/>
        <v>536</v>
      </c>
      <c r="C542" s="9" t="s">
        <v>2887</v>
      </c>
      <c r="D542" s="10" t="str">
        <f t="shared" si="55"/>
        <v>Plupera</v>
      </c>
      <c r="E542" s="10" t="str">
        <f t="shared" si="55"/>
        <v>Héctor Tejada</v>
      </c>
      <c r="F542" s="10" t="str">
        <f t="shared" si="55"/>
        <v>Abra Mataracocha</v>
      </c>
      <c r="G542" s="9" t="str">
        <f t="shared" si="55"/>
        <v>PE3SG</v>
      </c>
      <c r="H542" s="11">
        <f t="shared" si="51"/>
        <v>664</v>
      </c>
      <c r="I542" s="12">
        <f>'IMD 2016 - Entrada'!I542+'IMD 2016 - Salida'!I542</f>
        <v>39</v>
      </c>
      <c r="J542" s="12">
        <f>'IMD 2016 - Entrada'!J542+'IMD 2016 - Salida'!J542</f>
        <v>58</v>
      </c>
      <c r="K542" s="12">
        <f>'IMD 2016 - Entrada'!K542+'IMD 2016 - Salida'!K542</f>
        <v>196</v>
      </c>
      <c r="L542" s="12">
        <f>'IMD 2016 - Entrada'!L542+'IMD 2016 - Salida'!L542</f>
        <v>30</v>
      </c>
      <c r="M542" s="12">
        <f>'IMD 2016 - Entrada'!M542+'IMD 2016 - Salida'!M542</f>
        <v>213</v>
      </c>
      <c r="N542" s="12">
        <f>'IMD 2016 - Entrada'!N542+'IMD 2016 - Salida'!N542</f>
        <v>3</v>
      </c>
      <c r="O542" s="12">
        <f>'IMD 2016 - Entrada'!O542+'IMD 2016 - Salida'!O542</f>
        <v>2</v>
      </c>
      <c r="P542" s="12">
        <f>'IMD 2016 - Entrada'!P542+'IMD 2016 - Salida'!P542</f>
        <v>0</v>
      </c>
      <c r="Q542" s="12">
        <f>'IMD 2016 - Entrada'!Q542+'IMD 2016 - Salida'!Q542</f>
        <v>110</v>
      </c>
      <c r="R542" s="12">
        <f>'IMD 2016 - Entrada'!R542+'IMD 2016 - Salida'!R542</f>
        <v>8</v>
      </c>
      <c r="S542" s="12">
        <f>'IMD 2016 - Entrada'!S542+'IMD 2016 - Salida'!S542</f>
        <v>2</v>
      </c>
      <c r="T542" s="12">
        <f>'IMD 2016 - Entrada'!T542+'IMD 2016 - Salida'!T542</f>
        <v>0</v>
      </c>
      <c r="U542" s="12">
        <f>'IMD 2016 - Entrada'!U542+'IMD 2016 - Salida'!U542</f>
        <v>0</v>
      </c>
      <c r="V542" s="12">
        <f>'IMD 2016 - Entrada'!V542+'IMD 2016 - Salida'!V542</f>
        <v>0</v>
      </c>
      <c r="W542" s="12">
        <f>'IMD 2016 - Entrada'!W542+'IMD 2016 - Salida'!W542</f>
        <v>3</v>
      </c>
      <c r="X542" s="12">
        <f>'IMD 2016 - Entrada'!X542+'IMD 2016 - Salida'!X542</f>
        <v>0</v>
      </c>
      <c r="Y542" s="12">
        <f>'IMD 2016 - Entrada'!Y542+'IMD 2016 - Salida'!Y542</f>
        <v>0</v>
      </c>
      <c r="Z542" s="12">
        <f>'IMD 2016 - Entrada'!Z542+'IMD 2016 - Salida'!Z542</f>
        <v>0</v>
      </c>
      <c r="AA542" s="12">
        <f>'IMD 2016 - Entrada'!AA542+'IMD 2016 - Salida'!AA542</f>
        <v>0</v>
      </c>
      <c r="AB542" s="12">
        <f>'IMD 2016 - Entrada'!AB542+'IMD 2016 - Salida'!AB542</f>
        <v>0</v>
      </c>
      <c r="AC542" s="10" t="str">
        <f t="shared" si="53"/>
        <v>Cusco</v>
      </c>
    </row>
    <row r="543" spans="2:29" s="18" customFormat="1" x14ac:dyDescent="0.15">
      <c r="B543" s="9">
        <f t="shared" si="54"/>
        <v>537</v>
      </c>
      <c r="C543" s="9" t="s">
        <v>2893</v>
      </c>
      <c r="D543" s="10" t="str">
        <f t="shared" si="55"/>
        <v>Santo Tomás</v>
      </c>
      <c r="E543" s="10" t="str">
        <f t="shared" si="55"/>
        <v>Santo Tomás de Chumbivilcas</v>
      </c>
      <c r="F543" s="10" t="str">
        <f t="shared" si="55"/>
        <v>Abra Asnoccasa</v>
      </c>
      <c r="G543" s="9" t="str">
        <f t="shared" si="55"/>
        <v>PE3SG</v>
      </c>
      <c r="H543" s="11">
        <f t="shared" si="51"/>
        <v>400</v>
      </c>
      <c r="I543" s="12">
        <f>'IMD 2016 - Entrada'!I543+'IMD 2016 - Salida'!I543</f>
        <v>54</v>
      </c>
      <c r="J543" s="12">
        <f>'IMD 2016 - Entrada'!J543+'IMD 2016 - Salida'!J543</f>
        <v>32</v>
      </c>
      <c r="K543" s="12">
        <f>'IMD 2016 - Entrada'!K543+'IMD 2016 - Salida'!K543</f>
        <v>105</v>
      </c>
      <c r="L543" s="12">
        <f>'IMD 2016 - Entrada'!L543+'IMD 2016 - Salida'!L543</f>
        <v>8</v>
      </c>
      <c r="M543" s="12">
        <f>'IMD 2016 - Entrada'!M543+'IMD 2016 - Salida'!M543</f>
        <v>89</v>
      </c>
      <c r="N543" s="12">
        <f>'IMD 2016 - Entrada'!N543+'IMD 2016 - Salida'!N543</f>
        <v>7</v>
      </c>
      <c r="O543" s="12">
        <f>'IMD 2016 - Entrada'!O543+'IMD 2016 - Salida'!O543</f>
        <v>14</v>
      </c>
      <c r="P543" s="12">
        <f>'IMD 2016 - Entrada'!P543+'IMD 2016 - Salida'!P543</f>
        <v>1</v>
      </c>
      <c r="Q543" s="12">
        <f>'IMD 2016 - Entrada'!Q543+'IMD 2016 - Salida'!Q543</f>
        <v>71</v>
      </c>
      <c r="R543" s="12">
        <f>'IMD 2016 - Entrada'!R543+'IMD 2016 - Salida'!R543</f>
        <v>12</v>
      </c>
      <c r="S543" s="12">
        <f>'IMD 2016 - Entrada'!S543+'IMD 2016 - Salida'!S543</f>
        <v>0</v>
      </c>
      <c r="T543" s="12">
        <f>'IMD 2016 - Entrada'!T543+'IMD 2016 - Salida'!T543</f>
        <v>0</v>
      </c>
      <c r="U543" s="12">
        <f>'IMD 2016 - Entrada'!U543+'IMD 2016 - Salida'!U543</f>
        <v>0</v>
      </c>
      <c r="V543" s="12">
        <f>'IMD 2016 - Entrada'!V543+'IMD 2016 - Salida'!V543</f>
        <v>0</v>
      </c>
      <c r="W543" s="12">
        <f>'IMD 2016 - Entrada'!W543+'IMD 2016 - Salida'!W543</f>
        <v>7</v>
      </c>
      <c r="X543" s="12">
        <f>'IMD 2016 - Entrada'!X543+'IMD 2016 - Salida'!X543</f>
        <v>0</v>
      </c>
      <c r="Y543" s="12">
        <f>'IMD 2016 - Entrada'!Y543+'IMD 2016 - Salida'!Y543</f>
        <v>0</v>
      </c>
      <c r="Z543" s="12">
        <f>'IMD 2016 - Entrada'!Z543+'IMD 2016 - Salida'!Z543</f>
        <v>0</v>
      </c>
      <c r="AA543" s="12">
        <f>'IMD 2016 - Entrada'!AA543+'IMD 2016 - Salida'!AA543</f>
        <v>0</v>
      </c>
      <c r="AB543" s="12">
        <f>'IMD 2016 - Entrada'!AB543+'IMD 2016 - Salida'!AB543</f>
        <v>0</v>
      </c>
      <c r="AC543" s="10" t="str">
        <f t="shared" si="53"/>
        <v>Cusco</v>
      </c>
    </row>
    <row r="544" spans="2:29" s="18" customFormat="1" x14ac:dyDescent="0.15">
      <c r="B544" s="9">
        <f t="shared" si="54"/>
        <v>538</v>
      </c>
      <c r="C544" s="9" t="s">
        <v>2898</v>
      </c>
      <c r="D544" s="10" t="str">
        <f t="shared" si="55"/>
        <v>Imata</v>
      </c>
      <c r="E544" s="10" t="str">
        <f t="shared" si="55"/>
        <v>Santa Lucía</v>
      </c>
      <c r="F544" s="10" t="str">
        <f t="shared" si="55"/>
        <v>Deustua (PE-34A/PU-120)</v>
      </c>
      <c r="G544" s="9" t="str">
        <f t="shared" si="55"/>
        <v>PE34A</v>
      </c>
      <c r="H544" s="11">
        <f t="shared" si="51"/>
        <v>2229</v>
      </c>
      <c r="I544" s="12">
        <f>'IMD 2016 - Entrada'!I544+'IMD 2016 - Salida'!I544</f>
        <v>434</v>
      </c>
      <c r="J544" s="12">
        <f>'IMD 2016 - Entrada'!J544+'IMD 2016 - Salida'!J544</f>
        <v>33</v>
      </c>
      <c r="K544" s="12">
        <f>'IMD 2016 - Entrada'!K544+'IMD 2016 - Salida'!K544</f>
        <v>206</v>
      </c>
      <c r="L544" s="12">
        <f>'IMD 2016 - Entrada'!L544+'IMD 2016 - Salida'!L544</f>
        <v>6</v>
      </c>
      <c r="M544" s="12">
        <f>'IMD 2016 - Entrada'!M544+'IMD 2016 - Salida'!M544</f>
        <v>310</v>
      </c>
      <c r="N544" s="12">
        <f>'IMD 2016 - Entrada'!N544+'IMD 2016 - Salida'!N544</f>
        <v>17</v>
      </c>
      <c r="O544" s="12">
        <f>'IMD 2016 - Entrada'!O544+'IMD 2016 - Salida'!O544</f>
        <v>53</v>
      </c>
      <c r="P544" s="12">
        <f>'IMD 2016 - Entrada'!P544+'IMD 2016 - Salida'!P544</f>
        <v>184</v>
      </c>
      <c r="Q544" s="12">
        <f>'IMD 2016 - Entrada'!Q544+'IMD 2016 - Salida'!Q544</f>
        <v>147</v>
      </c>
      <c r="R544" s="12">
        <f>'IMD 2016 - Entrada'!R544+'IMD 2016 - Salida'!R544</f>
        <v>54</v>
      </c>
      <c r="S544" s="12">
        <f>'IMD 2016 - Entrada'!S544+'IMD 2016 - Salida'!S544</f>
        <v>23</v>
      </c>
      <c r="T544" s="12">
        <f>'IMD 2016 - Entrada'!T544+'IMD 2016 - Salida'!T544</f>
        <v>4</v>
      </c>
      <c r="U544" s="12">
        <f>'IMD 2016 - Entrada'!U544+'IMD 2016 - Salida'!U544</f>
        <v>21</v>
      </c>
      <c r="V544" s="12">
        <f>'IMD 2016 - Entrada'!V544+'IMD 2016 - Salida'!V544</f>
        <v>31</v>
      </c>
      <c r="W544" s="12">
        <f>'IMD 2016 - Entrada'!W544+'IMD 2016 - Salida'!W544</f>
        <v>684</v>
      </c>
      <c r="X544" s="12">
        <f>'IMD 2016 - Entrada'!X544+'IMD 2016 - Salida'!X544</f>
        <v>2</v>
      </c>
      <c r="Y544" s="12">
        <f>'IMD 2016 - Entrada'!Y544+'IMD 2016 - Salida'!Y544</f>
        <v>0</v>
      </c>
      <c r="Z544" s="12">
        <f>'IMD 2016 - Entrada'!Z544+'IMD 2016 - Salida'!Z544</f>
        <v>4</v>
      </c>
      <c r="AA544" s="12">
        <f>'IMD 2016 - Entrada'!AA544+'IMD 2016 - Salida'!AA544</f>
        <v>16</v>
      </c>
      <c r="AB544" s="12">
        <f>'IMD 2016 - Entrada'!AB544+'IMD 2016 - Salida'!AB544</f>
        <v>0</v>
      </c>
      <c r="AC544" s="10" t="str">
        <f t="shared" si="53"/>
        <v>Puno</v>
      </c>
    </row>
    <row r="545" spans="2:29" s="18" customFormat="1" x14ac:dyDescent="0.15">
      <c r="B545" s="9">
        <f t="shared" si="54"/>
        <v>539</v>
      </c>
      <c r="C545" s="9" t="s">
        <v>2903</v>
      </c>
      <c r="D545" s="10" t="str">
        <f t="shared" si="55"/>
        <v>Deustua</v>
      </c>
      <c r="E545" s="10" t="str">
        <f t="shared" si="55"/>
        <v>Santa Lucía</v>
      </c>
      <c r="F545" s="10" t="str">
        <f t="shared" si="55"/>
        <v>Deustua (PE-34A/PU-120)</v>
      </c>
      <c r="G545" s="9" t="str">
        <f t="shared" si="55"/>
        <v>PE34A</v>
      </c>
      <c r="H545" s="11">
        <f t="shared" si="51"/>
        <v>4795</v>
      </c>
      <c r="I545" s="12">
        <f>'IMD 2016 - Entrada'!I545+'IMD 2016 - Salida'!I545</f>
        <v>636</v>
      </c>
      <c r="J545" s="12">
        <f>'IMD 2016 - Entrada'!J545+'IMD 2016 - Salida'!J545</f>
        <v>413</v>
      </c>
      <c r="K545" s="12">
        <f>'IMD 2016 - Entrada'!K545+'IMD 2016 - Salida'!K545</f>
        <v>580</v>
      </c>
      <c r="L545" s="12">
        <f>'IMD 2016 - Entrada'!L545+'IMD 2016 - Salida'!L545</f>
        <v>14</v>
      </c>
      <c r="M545" s="12">
        <f>'IMD 2016 - Entrada'!M545+'IMD 2016 - Salida'!M545</f>
        <v>845</v>
      </c>
      <c r="N545" s="12">
        <f>'IMD 2016 - Entrada'!N545+'IMD 2016 - Salida'!N545</f>
        <v>19</v>
      </c>
      <c r="O545" s="12">
        <f>'IMD 2016 - Entrada'!O545+'IMD 2016 - Salida'!O545</f>
        <v>202</v>
      </c>
      <c r="P545" s="12">
        <f>'IMD 2016 - Entrada'!P545+'IMD 2016 - Salida'!P545</f>
        <v>286</v>
      </c>
      <c r="Q545" s="12">
        <f>'IMD 2016 - Entrada'!Q545+'IMD 2016 - Salida'!Q545</f>
        <v>265</v>
      </c>
      <c r="R545" s="12">
        <f>'IMD 2016 - Entrada'!R545+'IMD 2016 - Salida'!R545</f>
        <v>132</v>
      </c>
      <c r="S545" s="12">
        <f>'IMD 2016 - Entrada'!S545+'IMD 2016 - Salida'!S545</f>
        <v>111</v>
      </c>
      <c r="T545" s="12">
        <f>'IMD 2016 - Entrada'!T545+'IMD 2016 - Salida'!T545</f>
        <v>30</v>
      </c>
      <c r="U545" s="12">
        <f>'IMD 2016 - Entrada'!U545+'IMD 2016 - Salida'!U545</f>
        <v>41</v>
      </c>
      <c r="V545" s="12">
        <f>'IMD 2016 - Entrada'!V545+'IMD 2016 - Salida'!V545</f>
        <v>28</v>
      </c>
      <c r="W545" s="12">
        <f>'IMD 2016 - Entrada'!W545+'IMD 2016 - Salida'!W545</f>
        <v>1098</v>
      </c>
      <c r="X545" s="12">
        <f>'IMD 2016 - Entrada'!X545+'IMD 2016 - Salida'!X545</f>
        <v>18</v>
      </c>
      <c r="Y545" s="12">
        <f>'IMD 2016 - Entrada'!Y545+'IMD 2016 - Salida'!Y545</f>
        <v>35</v>
      </c>
      <c r="Z545" s="12">
        <f>'IMD 2016 - Entrada'!Z545+'IMD 2016 - Salida'!Z545</f>
        <v>25</v>
      </c>
      <c r="AA545" s="12">
        <f>'IMD 2016 - Entrada'!AA545+'IMD 2016 - Salida'!AA545</f>
        <v>17</v>
      </c>
      <c r="AB545" s="12">
        <f>'IMD 2016 - Entrada'!AB545+'IMD 2016 - Salida'!AB545</f>
        <v>0</v>
      </c>
      <c r="AC545" s="10" t="str">
        <f t="shared" si="53"/>
        <v>Puno</v>
      </c>
    </row>
    <row r="546" spans="2:29" s="18" customFormat="1" x14ac:dyDescent="0.15">
      <c r="B546" s="9">
        <f t="shared" si="54"/>
        <v>540</v>
      </c>
      <c r="C546" s="9" t="s">
        <v>2906</v>
      </c>
      <c r="D546" s="10" t="str">
        <f t="shared" si="55"/>
        <v>Arcopunco</v>
      </c>
      <c r="E546" s="10" t="str">
        <f t="shared" si="55"/>
        <v>Deustua (PE-34A/PU-120)</v>
      </c>
      <c r="F546" s="10" t="str">
        <f t="shared" si="55"/>
        <v>Juliaca (PE-03S/PE-34H)</v>
      </c>
      <c r="G546" s="9" t="str">
        <f t="shared" si="55"/>
        <v>PE34A</v>
      </c>
      <c r="H546" s="11">
        <f t="shared" si="51"/>
        <v>3214</v>
      </c>
      <c r="I546" s="12">
        <f>'IMD 2016 - Entrada'!I546+'IMD 2016 - Salida'!I546</f>
        <v>409</v>
      </c>
      <c r="J546" s="12">
        <f>'IMD 2016 - Entrada'!J546+'IMD 2016 - Salida'!J546</f>
        <v>154</v>
      </c>
      <c r="K546" s="12">
        <f>'IMD 2016 - Entrada'!K546+'IMD 2016 - Salida'!K546</f>
        <v>340</v>
      </c>
      <c r="L546" s="12">
        <f>'IMD 2016 - Entrada'!L546+'IMD 2016 - Salida'!L546</f>
        <v>3</v>
      </c>
      <c r="M546" s="12">
        <f>'IMD 2016 - Entrada'!M546+'IMD 2016 - Salida'!M546</f>
        <v>618</v>
      </c>
      <c r="N546" s="12">
        <f>'IMD 2016 - Entrada'!N546+'IMD 2016 - Salida'!N546</f>
        <v>2</v>
      </c>
      <c r="O546" s="12">
        <f>'IMD 2016 - Entrada'!O546+'IMD 2016 - Salida'!O546</f>
        <v>118</v>
      </c>
      <c r="P546" s="12">
        <f>'IMD 2016 - Entrada'!P546+'IMD 2016 - Salida'!P546</f>
        <v>246</v>
      </c>
      <c r="Q546" s="12">
        <f>'IMD 2016 - Entrada'!Q546+'IMD 2016 - Salida'!Q546</f>
        <v>191</v>
      </c>
      <c r="R546" s="12">
        <f>'IMD 2016 - Entrada'!R546+'IMD 2016 - Salida'!R546</f>
        <v>92</v>
      </c>
      <c r="S546" s="12">
        <f>'IMD 2016 - Entrada'!S546+'IMD 2016 - Salida'!S546</f>
        <v>83</v>
      </c>
      <c r="T546" s="12">
        <f>'IMD 2016 - Entrada'!T546+'IMD 2016 - Salida'!T546</f>
        <v>15</v>
      </c>
      <c r="U546" s="12">
        <f>'IMD 2016 - Entrada'!U546+'IMD 2016 - Salida'!U546</f>
        <v>77</v>
      </c>
      <c r="V546" s="12">
        <f>'IMD 2016 - Entrada'!V546+'IMD 2016 - Salida'!V546</f>
        <v>17</v>
      </c>
      <c r="W546" s="12">
        <f>'IMD 2016 - Entrada'!W546+'IMD 2016 - Salida'!W546</f>
        <v>765</v>
      </c>
      <c r="X546" s="12">
        <f>'IMD 2016 - Entrada'!X546+'IMD 2016 - Salida'!X546</f>
        <v>4</v>
      </c>
      <c r="Y546" s="12">
        <f>'IMD 2016 - Entrada'!Y546+'IMD 2016 - Salida'!Y546</f>
        <v>70</v>
      </c>
      <c r="Z546" s="12">
        <f>'IMD 2016 - Entrada'!Z546+'IMD 2016 - Salida'!Z546</f>
        <v>9</v>
      </c>
      <c r="AA546" s="12">
        <f>'IMD 2016 - Entrada'!AA546+'IMD 2016 - Salida'!AA546</f>
        <v>1</v>
      </c>
      <c r="AB546" s="12">
        <f>'IMD 2016 - Entrada'!AB546+'IMD 2016 - Salida'!AB546</f>
        <v>0</v>
      </c>
      <c r="AC546" s="10" t="str">
        <f t="shared" si="53"/>
        <v>Puno</v>
      </c>
    </row>
    <row r="547" spans="2:29" s="18" customFormat="1" x14ac:dyDescent="0.15">
      <c r="B547" s="9">
        <f t="shared" si="54"/>
        <v>541</v>
      </c>
      <c r="C547" s="9" t="s">
        <v>2911</v>
      </c>
      <c r="D547" s="10" t="str">
        <f t="shared" ref="D547:G566" si="56">VLOOKUP($C547,Estaciones_2016,D$586,0)</f>
        <v>Puente Maravillas</v>
      </c>
      <c r="E547" s="10" t="str">
        <f t="shared" si="56"/>
        <v>Dv. Chingora</v>
      </c>
      <c r="F547" s="10" t="str">
        <f t="shared" si="56"/>
        <v>Juliaca (Acceso Norte)</v>
      </c>
      <c r="G547" s="9" t="str">
        <f t="shared" si="56"/>
        <v>PE03S</v>
      </c>
      <c r="H547" s="11">
        <f t="shared" si="51"/>
        <v>4724</v>
      </c>
      <c r="I547" s="12">
        <f>'IMD 2016 - Entrada'!I547+'IMD 2016 - Salida'!I547</f>
        <v>450</v>
      </c>
      <c r="J547" s="12">
        <f>'IMD 2016 - Entrada'!J547+'IMD 2016 - Salida'!J547</f>
        <v>170</v>
      </c>
      <c r="K547" s="12">
        <f>'IMD 2016 - Entrada'!K547+'IMD 2016 - Salida'!K547</f>
        <v>719</v>
      </c>
      <c r="L547" s="12">
        <f>'IMD 2016 - Entrada'!L547+'IMD 2016 - Salida'!L547</f>
        <v>431</v>
      </c>
      <c r="M547" s="12">
        <f>'IMD 2016 - Entrada'!M547+'IMD 2016 - Salida'!M547</f>
        <v>1842</v>
      </c>
      <c r="N547" s="12">
        <f>'IMD 2016 - Entrada'!N547+'IMD 2016 - Salida'!N547</f>
        <v>4</v>
      </c>
      <c r="O547" s="12">
        <f>'IMD 2016 - Entrada'!O547+'IMD 2016 - Salida'!O547</f>
        <v>106</v>
      </c>
      <c r="P547" s="12">
        <f>'IMD 2016 - Entrada'!P547+'IMD 2016 - Salida'!P547</f>
        <v>145</v>
      </c>
      <c r="Q547" s="12">
        <f>'IMD 2016 - Entrada'!Q547+'IMD 2016 - Salida'!Q547</f>
        <v>424</v>
      </c>
      <c r="R547" s="12">
        <f>'IMD 2016 - Entrada'!R547+'IMD 2016 - Salida'!R547</f>
        <v>70</v>
      </c>
      <c r="S547" s="12">
        <f>'IMD 2016 - Entrada'!S547+'IMD 2016 - Salida'!S547</f>
        <v>13</v>
      </c>
      <c r="T547" s="12">
        <f>'IMD 2016 - Entrada'!T547+'IMD 2016 - Salida'!T547</f>
        <v>3</v>
      </c>
      <c r="U547" s="12">
        <f>'IMD 2016 - Entrada'!U547+'IMD 2016 - Salida'!U547</f>
        <v>8</v>
      </c>
      <c r="V547" s="12">
        <f>'IMD 2016 - Entrada'!V547+'IMD 2016 - Salida'!V547</f>
        <v>13</v>
      </c>
      <c r="W547" s="12">
        <f>'IMD 2016 - Entrada'!W547+'IMD 2016 - Salida'!W547</f>
        <v>320</v>
      </c>
      <c r="X547" s="12">
        <f>'IMD 2016 - Entrada'!X547+'IMD 2016 - Salida'!X547</f>
        <v>0</v>
      </c>
      <c r="Y547" s="12">
        <f>'IMD 2016 - Entrada'!Y547+'IMD 2016 - Salida'!Y547</f>
        <v>0</v>
      </c>
      <c r="Z547" s="12">
        <f>'IMD 2016 - Entrada'!Z547+'IMD 2016 - Salida'!Z547</f>
        <v>3</v>
      </c>
      <c r="AA547" s="12">
        <f>'IMD 2016 - Entrada'!AA547+'IMD 2016 - Salida'!AA547</f>
        <v>3</v>
      </c>
      <c r="AB547" s="12">
        <f>'IMD 2016 - Entrada'!AB547+'IMD 2016 - Salida'!AB547</f>
        <v>0</v>
      </c>
      <c r="AC547" s="10" t="str">
        <f t="shared" si="53"/>
        <v>Puno</v>
      </c>
    </row>
    <row r="548" spans="2:29" s="18" customFormat="1" x14ac:dyDescent="0.15">
      <c r="B548" s="9">
        <f t="shared" si="54"/>
        <v>542</v>
      </c>
      <c r="C548" s="9" t="s">
        <v>2915</v>
      </c>
      <c r="D548" s="10" t="str">
        <f t="shared" si="56"/>
        <v>Azangaro</v>
      </c>
      <c r="E548" s="10" t="str">
        <f t="shared" si="56"/>
        <v>Calapuja (Emp. PE-03S/PE-34B)</v>
      </c>
      <c r="F548" s="10" t="str">
        <f t="shared" si="56"/>
        <v>Emp. PE-34B/PU-119</v>
      </c>
      <c r="G548" s="9" t="str">
        <f t="shared" si="56"/>
        <v>PE34B</v>
      </c>
      <c r="H548" s="11">
        <f t="shared" si="51"/>
        <v>1734</v>
      </c>
      <c r="I548" s="12">
        <f>'IMD 2016 - Entrada'!I548+'IMD 2016 - Salida'!I548</f>
        <v>159</v>
      </c>
      <c r="J548" s="12">
        <f>'IMD 2016 - Entrada'!J548+'IMD 2016 - Salida'!J548</f>
        <v>80</v>
      </c>
      <c r="K548" s="12">
        <f>'IMD 2016 - Entrada'!K548+'IMD 2016 - Salida'!K548</f>
        <v>300</v>
      </c>
      <c r="L548" s="12">
        <f>'IMD 2016 - Entrada'!L548+'IMD 2016 - Salida'!L548</f>
        <v>68</v>
      </c>
      <c r="M548" s="12">
        <f>'IMD 2016 - Entrada'!M548+'IMD 2016 - Salida'!M548</f>
        <v>736</v>
      </c>
      <c r="N548" s="12">
        <f>'IMD 2016 - Entrada'!N548+'IMD 2016 - Salida'!N548</f>
        <v>33</v>
      </c>
      <c r="O548" s="12">
        <f>'IMD 2016 - Entrada'!O548+'IMD 2016 - Salida'!O548</f>
        <v>50</v>
      </c>
      <c r="P548" s="12">
        <f>'IMD 2016 - Entrada'!P548+'IMD 2016 - Salida'!P548</f>
        <v>16</v>
      </c>
      <c r="Q548" s="12">
        <f>'IMD 2016 - Entrada'!Q548+'IMD 2016 - Salida'!Q548</f>
        <v>145</v>
      </c>
      <c r="R548" s="12">
        <f>'IMD 2016 - Entrada'!R548+'IMD 2016 - Salida'!R548</f>
        <v>39</v>
      </c>
      <c r="S548" s="12">
        <f>'IMD 2016 - Entrada'!S548+'IMD 2016 - Salida'!S548</f>
        <v>4</v>
      </c>
      <c r="T548" s="12">
        <f>'IMD 2016 - Entrada'!T548+'IMD 2016 - Salida'!T548</f>
        <v>1</v>
      </c>
      <c r="U548" s="12">
        <f>'IMD 2016 - Entrada'!U548+'IMD 2016 - Salida'!U548</f>
        <v>7</v>
      </c>
      <c r="V548" s="12">
        <f>'IMD 2016 - Entrada'!V548+'IMD 2016 - Salida'!V548</f>
        <v>6</v>
      </c>
      <c r="W548" s="12">
        <f>'IMD 2016 - Entrada'!W548+'IMD 2016 - Salida'!W548</f>
        <v>88</v>
      </c>
      <c r="X548" s="12">
        <f>'IMD 2016 - Entrada'!X548+'IMD 2016 - Salida'!X548</f>
        <v>1</v>
      </c>
      <c r="Y548" s="12">
        <f>'IMD 2016 - Entrada'!Y548+'IMD 2016 - Salida'!Y548</f>
        <v>1</v>
      </c>
      <c r="Z548" s="12">
        <f>'IMD 2016 - Entrada'!Z548+'IMD 2016 - Salida'!Z548</f>
        <v>0</v>
      </c>
      <c r="AA548" s="12">
        <f>'IMD 2016 - Entrada'!AA548+'IMD 2016 - Salida'!AA548</f>
        <v>0</v>
      </c>
      <c r="AB548" s="12">
        <f>'IMD 2016 - Entrada'!AB548+'IMD 2016 - Salida'!AB548</f>
        <v>0</v>
      </c>
      <c r="AC548" s="10" t="str">
        <f t="shared" si="53"/>
        <v>Puno</v>
      </c>
    </row>
    <row r="549" spans="2:29" s="18" customFormat="1" x14ac:dyDescent="0.15">
      <c r="B549" s="9">
        <f t="shared" si="54"/>
        <v>543</v>
      </c>
      <c r="C549" s="9" t="s">
        <v>2920</v>
      </c>
      <c r="D549" s="10" t="str">
        <f t="shared" si="56"/>
        <v>Ayaviri</v>
      </c>
      <c r="E549" s="10" t="str">
        <f t="shared" si="56"/>
        <v>Dv. Pucará</v>
      </c>
      <c r="F549" s="10" t="str">
        <f t="shared" si="56"/>
        <v>Dv. Tinajani</v>
      </c>
      <c r="G549" s="9" t="str">
        <f t="shared" si="56"/>
        <v>PE03S</v>
      </c>
      <c r="H549" s="11">
        <f t="shared" si="51"/>
        <v>1789</v>
      </c>
      <c r="I549" s="12">
        <f>'IMD 2016 - Entrada'!I549+'IMD 2016 - Salida'!I549</f>
        <v>192</v>
      </c>
      <c r="J549" s="12">
        <f>'IMD 2016 - Entrada'!J549+'IMD 2016 - Salida'!J549</f>
        <v>133</v>
      </c>
      <c r="K549" s="12">
        <f>'IMD 2016 - Entrada'!K549+'IMD 2016 - Salida'!K549</f>
        <v>265</v>
      </c>
      <c r="L549" s="12">
        <f>'IMD 2016 - Entrada'!L549+'IMD 2016 - Salida'!L549</f>
        <v>26</v>
      </c>
      <c r="M549" s="12">
        <f>'IMD 2016 - Entrada'!M549+'IMD 2016 - Salida'!M549</f>
        <v>500</v>
      </c>
      <c r="N549" s="12">
        <f>'IMD 2016 - Entrada'!N549+'IMD 2016 - Salida'!N549</f>
        <v>4</v>
      </c>
      <c r="O549" s="12">
        <f>'IMD 2016 - Entrada'!O549+'IMD 2016 - Salida'!O549</f>
        <v>60</v>
      </c>
      <c r="P549" s="12">
        <f>'IMD 2016 - Entrada'!P549+'IMD 2016 - Salida'!P549</f>
        <v>125</v>
      </c>
      <c r="Q549" s="12">
        <f>'IMD 2016 - Entrada'!Q549+'IMD 2016 - Salida'!Q549</f>
        <v>182</v>
      </c>
      <c r="R549" s="12">
        <f>'IMD 2016 - Entrada'!R549+'IMD 2016 - Salida'!R549</f>
        <v>26</v>
      </c>
      <c r="S549" s="12">
        <f>'IMD 2016 - Entrada'!S549+'IMD 2016 - Salida'!S549</f>
        <v>11</v>
      </c>
      <c r="T549" s="12">
        <f>'IMD 2016 - Entrada'!T549+'IMD 2016 - Salida'!T549</f>
        <v>4</v>
      </c>
      <c r="U549" s="12">
        <f>'IMD 2016 - Entrada'!U549+'IMD 2016 - Salida'!U549</f>
        <v>3</v>
      </c>
      <c r="V549" s="12">
        <f>'IMD 2016 - Entrada'!V549+'IMD 2016 - Salida'!V549</f>
        <v>8</v>
      </c>
      <c r="W549" s="12">
        <f>'IMD 2016 - Entrada'!W549+'IMD 2016 - Salida'!W549</f>
        <v>244</v>
      </c>
      <c r="X549" s="12">
        <f>'IMD 2016 - Entrada'!X549+'IMD 2016 - Salida'!X549</f>
        <v>1</v>
      </c>
      <c r="Y549" s="12">
        <f>'IMD 2016 - Entrada'!Y549+'IMD 2016 - Salida'!Y549</f>
        <v>2</v>
      </c>
      <c r="Z549" s="12">
        <f>'IMD 2016 - Entrada'!Z549+'IMD 2016 - Salida'!Z549</f>
        <v>1</v>
      </c>
      <c r="AA549" s="12">
        <f>'IMD 2016 - Entrada'!AA549+'IMD 2016 - Salida'!AA549</f>
        <v>2</v>
      </c>
      <c r="AB549" s="12">
        <f>'IMD 2016 - Entrada'!AB549+'IMD 2016 - Salida'!AB549</f>
        <v>0</v>
      </c>
      <c r="AC549" s="10" t="str">
        <f t="shared" si="53"/>
        <v>Puno</v>
      </c>
    </row>
    <row r="550" spans="2:29" s="18" customFormat="1" x14ac:dyDescent="0.15">
      <c r="B550" s="9">
        <f t="shared" si="54"/>
        <v>544</v>
      </c>
      <c r="C550" s="9" t="s">
        <v>2924</v>
      </c>
      <c r="D550" s="10" t="str">
        <f t="shared" si="56"/>
        <v>Macusani</v>
      </c>
      <c r="E550" s="10" t="str">
        <f t="shared" si="56"/>
        <v>Macusani</v>
      </c>
      <c r="F550" s="10" t="str">
        <f t="shared" si="56"/>
        <v>Ollachea</v>
      </c>
      <c r="G550" s="9" t="str">
        <f t="shared" si="56"/>
        <v>PE34B</v>
      </c>
      <c r="H550" s="11">
        <f t="shared" si="51"/>
        <v>482</v>
      </c>
      <c r="I550" s="12">
        <f>'IMD 2016 - Entrada'!I550+'IMD 2016 - Salida'!I550</f>
        <v>109</v>
      </c>
      <c r="J550" s="12">
        <f>'IMD 2016 - Entrada'!J550+'IMD 2016 - Salida'!J550</f>
        <v>17</v>
      </c>
      <c r="K550" s="12">
        <f>'IMD 2016 - Entrada'!K550+'IMD 2016 - Salida'!K550</f>
        <v>100</v>
      </c>
      <c r="L550" s="12">
        <f>'IMD 2016 - Entrada'!L550+'IMD 2016 - Salida'!L550</f>
        <v>2</v>
      </c>
      <c r="M550" s="12">
        <f>'IMD 2016 - Entrada'!M550+'IMD 2016 - Salida'!M550</f>
        <v>92</v>
      </c>
      <c r="N550" s="12">
        <f>'IMD 2016 - Entrada'!N550+'IMD 2016 - Salida'!N550</f>
        <v>5</v>
      </c>
      <c r="O550" s="12">
        <f>'IMD 2016 - Entrada'!O550+'IMD 2016 - Salida'!O550</f>
        <v>4</v>
      </c>
      <c r="P550" s="12">
        <f>'IMD 2016 - Entrada'!P550+'IMD 2016 - Salida'!P550</f>
        <v>14</v>
      </c>
      <c r="Q550" s="12">
        <f>'IMD 2016 - Entrada'!Q550+'IMD 2016 - Salida'!Q550</f>
        <v>62</v>
      </c>
      <c r="R550" s="12">
        <f>'IMD 2016 - Entrada'!R550+'IMD 2016 - Salida'!R550</f>
        <v>16</v>
      </c>
      <c r="S550" s="12">
        <f>'IMD 2016 - Entrada'!S550+'IMD 2016 - Salida'!S550</f>
        <v>1</v>
      </c>
      <c r="T550" s="12">
        <f>'IMD 2016 - Entrada'!T550+'IMD 2016 - Salida'!T550</f>
        <v>0</v>
      </c>
      <c r="U550" s="12">
        <f>'IMD 2016 - Entrada'!U550+'IMD 2016 - Salida'!U550</f>
        <v>1</v>
      </c>
      <c r="V550" s="12">
        <f>'IMD 2016 - Entrada'!V550+'IMD 2016 - Salida'!V550</f>
        <v>8</v>
      </c>
      <c r="W550" s="12">
        <f>'IMD 2016 - Entrada'!W550+'IMD 2016 - Salida'!W550</f>
        <v>51</v>
      </c>
      <c r="X550" s="12">
        <f>'IMD 2016 - Entrada'!X550+'IMD 2016 - Salida'!X550</f>
        <v>0</v>
      </c>
      <c r="Y550" s="12">
        <f>'IMD 2016 - Entrada'!Y550+'IMD 2016 - Salida'!Y550</f>
        <v>0</v>
      </c>
      <c r="Z550" s="12">
        <f>'IMD 2016 - Entrada'!Z550+'IMD 2016 - Salida'!Z550</f>
        <v>0</v>
      </c>
      <c r="AA550" s="12">
        <f>'IMD 2016 - Entrada'!AA550+'IMD 2016 - Salida'!AA550</f>
        <v>0</v>
      </c>
      <c r="AB550" s="12">
        <f>'IMD 2016 - Entrada'!AB550+'IMD 2016 - Salida'!AB550</f>
        <v>0</v>
      </c>
      <c r="AC550" s="10" t="str">
        <f t="shared" si="53"/>
        <v>Puno</v>
      </c>
    </row>
    <row r="551" spans="2:29" s="18" customFormat="1" x14ac:dyDescent="0.15">
      <c r="B551" s="9">
        <f t="shared" si="54"/>
        <v>545</v>
      </c>
      <c r="C551" s="9" t="s">
        <v>2928</v>
      </c>
      <c r="D551" s="10" t="str">
        <f t="shared" si="56"/>
        <v>Lanlacuni Bajo</v>
      </c>
      <c r="E551" s="10" t="str">
        <f t="shared" si="56"/>
        <v>Ollachea</v>
      </c>
      <c r="F551" s="10" t="str">
        <f t="shared" si="56"/>
        <v>San Gabán</v>
      </c>
      <c r="G551" s="9" t="str">
        <f t="shared" si="56"/>
        <v>PE34B</v>
      </c>
      <c r="H551" s="11">
        <f t="shared" si="51"/>
        <v>343</v>
      </c>
      <c r="I551" s="12">
        <f>'IMD 2016 - Entrada'!I551+'IMD 2016 - Salida'!I551</f>
        <v>66</v>
      </c>
      <c r="J551" s="12">
        <f>'IMD 2016 - Entrada'!J551+'IMD 2016 - Salida'!J551</f>
        <v>14</v>
      </c>
      <c r="K551" s="12">
        <f>'IMD 2016 - Entrada'!K551+'IMD 2016 - Salida'!K551</f>
        <v>56</v>
      </c>
      <c r="L551" s="12">
        <f>'IMD 2016 - Entrada'!L551+'IMD 2016 - Salida'!L551</f>
        <v>1</v>
      </c>
      <c r="M551" s="12">
        <f>'IMD 2016 - Entrada'!M551+'IMD 2016 - Salida'!M551</f>
        <v>55</v>
      </c>
      <c r="N551" s="12">
        <f>'IMD 2016 - Entrada'!N551+'IMD 2016 - Salida'!N551</f>
        <v>2</v>
      </c>
      <c r="O551" s="12">
        <f>'IMD 2016 - Entrada'!O551+'IMD 2016 - Salida'!O551</f>
        <v>6</v>
      </c>
      <c r="P551" s="12">
        <f>'IMD 2016 - Entrada'!P551+'IMD 2016 - Salida'!P551</f>
        <v>16</v>
      </c>
      <c r="Q551" s="12">
        <f>'IMD 2016 - Entrada'!Q551+'IMD 2016 - Salida'!Q551</f>
        <v>38</v>
      </c>
      <c r="R551" s="12">
        <f>'IMD 2016 - Entrada'!R551+'IMD 2016 - Salida'!R551</f>
        <v>22</v>
      </c>
      <c r="S551" s="12">
        <f>'IMD 2016 - Entrada'!S551+'IMD 2016 - Salida'!S551</f>
        <v>3</v>
      </c>
      <c r="T551" s="12">
        <f>'IMD 2016 - Entrada'!T551+'IMD 2016 - Salida'!T551</f>
        <v>0</v>
      </c>
      <c r="U551" s="12">
        <f>'IMD 2016 - Entrada'!U551+'IMD 2016 - Salida'!U551</f>
        <v>5</v>
      </c>
      <c r="V551" s="12">
        <f>'IMD 2016 - Entrada'!V551+'IMD 2016 - Salida'!V551</f>
        <v>5</v>
      </c>
      <c r="W551" s="12">
        <f>'IMD 2016 - Entrada'!W551+'IMD 2016 - Salida'!W551</f>
        <v>53</v>
      </c>
      <c r="X551" s="12">
        <f>'IMD 2016 - Entrada'!X551+'IMD 2016 - Salida'!X551</f>
        <v>0</v>
      </c>
      <c r="Y551" s="12">
        <f>'IMD 2016 - Entrada'!Y551+'IMD 2016 - Salida'!Y551</f>
        <v>0</v>
      </c>
      <c r="Z551" s="12">
        <f>'IMD 2016 - Entrada'!Z551+'IMD 2016 - Salida'!Z551</f>
        <v>0</v>
      </c>
      <c r="AA551" s="12">
        <f>'IMD 2016 - Entrada'!AA551+'IMD 2016 - Salida'!AA551</f>
        <v>1</v>
      </c>
      <c r="AB551" s="12">
        <f>'IMD 2016 - Entrada'!AB551+'IMD 2016 - Salida'!AB551</f>
        <v>0</v>
      </c>
      <c r="AC551" s="10" t="str">
        <f t="shared" si="53"/>
        <v>Puno</v>
      </c>
    </row>
    <row r="552" spans="2:29" s="18" customFormat="1" x14ac:dyDescent="0.15">
      <c r="B552" s="9">
        <f t="shared" si="54"/>
        <v>546</v>
      </c>
      <c r="C552" s="9" t="s">
        <v>2931</v>
      </c>
      <c r="D552" s="10" t="str">
        <f t="shared" si="56"/>
        <v>Taraco</v>
      </c>
      <c r="E552" s="10" t="str">
        <f t="shared" si="56"/>
        <v>Juliaca</v>
      </c>
      <c r="F552" s="10" t="str">
        <f t="shared" si="56"/>
        <v>Dv. Huancane</v>
      </c>
      <c r="G552" s="9" t="str">
        <f t="shared" si="56"/>
        <v>PE-034H</v>
      </c>
      <c r="H552" s="11">
        <f t="shared" si="51"/>
        <v>2476</v>
      </c>
      <c r="I552" s="12">
        <f>'IMD 2016 - Entrada'!I552+'IMD 2016 - Salida'!I552</f>
        <v>144</v>
      </c>
      <c r="J552" s="12">
        <f>'IMD 2016 - Entrada'!J552+'IMD 2016 - Salida'!J552</f>
        <v>72</v>
      </c>
      <c r="K552" s="12">
        <f>'IMD 2016 - Entrada'!K552+'IMD 2016 - Salida'!K552</f>
        <v>478</v>
      </c>
      <c r="L552" s="12">
        <f>'IMD 2016 - Entrada'!L552+'IMD 2016 - Salida'!L552</f>
        <v>144</v>
      </c>
      <c r="M552" s="12">
        <f>'IMD 2016 - Entrada'!M552+'IMD 2016 - Salida'!M552</f>
        <v>1286</v>
      </c>
      <c r="N552" s="12">
        <f>'IMD 2016 - Entrada'!N552+'IMD 2016 - Salida'!N552</f>
        <v>8</v>
      </c>
      <c r="O552" s="12">
        <f>'IMD 2016 - Entrada'!O552+'IMD 2016 - Salida'!O552</f>
        <v>44</v>
      </c>
      <c r="P552" s="12">
        <f>'IMD 2016 - Entrada'!P552+'IMD 2016 - Salida'!P552</f>
        <v>0</v>
      </c>
      <c r="Q552" s="12">
        <f>'IMD 2016 - Entrada'!Q552+'IMD 2016 - Salida'!Q552</f>
        <v>198</v>
      </c>
      <c r="R552" s="12">
        <f>'IMD 2016 - Entrada'!R552+'IMD 2016 - Salida'!R552</f>
        <v>80</v>
      </c>
      <c r="S552" s="12">
        <f>'IMD 2016 - Entrada'!S552+'IMD 2016 - Salida'!S552</f>
        <v>8</v>
      </c>
      <c r="T552" s="12">
        <f>'IMD 2016 - Entrada'!T552+'IMD 2016 - Salida'!T552</f>
        <v>0</v>
      </c>
      <c r="U552" s="12">
        <f>'IMD 2016 - Entrada'!U552+'IMD 2016 - Salida'!U552</f>
        <v>2</v>
      </c>
      <c r="V552" s="12">
        <f>'IMD 2016 - Entrada'!V552+'IMD 2016 - Salida'!V552</f>
        <v>3</v>
      </c>
      <c r="W552" s="12">
        <f>'IMD 2016 - Entrada'!W552+'IMD 2016 - Salida'!W552</f>
        <v>8</v>
      </c>
      <c r="X552" s="12">
        <f>'IMD 2016 - Entrada'!X552+'IMD 2016 - Salida'!X552</f>
        <v>0</v>
      </c>
      <c r="Y552" s="12">
        <f>'IMD 2016 - Entrada'!Y552+'IMD 2016 - Salida'!Y552</f>
        <v>0</v>
      </c>
      <c r="Z552" s="12">
        <f>'IMD 2016 - Entrada'!Z552+'IMD 2016 - Salida'!Z552</f>
        <v>1</v>
      </c>
      <c r="AA552" s="12">
        <f>'IMD 2016 - Entrada'!AA552+'IMD 2016 - Salida'!AA552</f>
        <v>0</v>
      </c>
      <c r="AB552" s="12">
        <f>'IMD 2016 - Entrada'!AB552+'IMD 2016 - Salida'!AB552</f>
        <v>0</v>
      </c>
      <c r="AC552" s="10" t="str">
        <f t="shared" si="53"/>
        <v>Puno</v>
      </c>
    </row>
    <row r="553" spans="2:29" s="18" customFormat="1" x14ac:dyDescent="0.15">
      <c r="B553" s="9">
        <f t="shared" si="54"/>
        <v>547</v>
      </c>
      <c r="C553" s="9" t="s">
        <v>2934</v>
      </c>
      <c r="D553" s="10" t="str">
        <f t="shared" si="56"/>
        <v>Huayllapata</v>
      </c>
      <c r="E553" s="10" t="str">
        <f t="shared" si="56"/>
        <v>Putina</v>
      </c>
      <c r="F553" s="10" t="str">
        <f t="shared" si="56"/>
        <v>Abra Toco Toco</v>
      </c>
      <c r="G553" s="9" t="str">
        <f t="shared" si="56"/>
        <v>PE34H</v>
      </c>
      <c r="H553" s="11">
        <f t="shared" si="51"/>
        <v>1198</v>
      </c>
      <c r="I553" s="12">
        <f>'IMD 2016 - Entrada'!I553+'IMD 2016 - Salida'!I553</f>
        <v>29</v>
      </c>
      <c r="J553" s="12">
        <f>'IMD 2016 - Entrada'!J553+'IMD 2016 - Salida'!J553</f>
        <v>16</v>
      </c>
      <c r="K553" s="12">
        <f>'IMD 2016 - Entrada'!K553+'IMD 2016 - Salida'!K553</f>
        <v>341</v>
      </c>
      <c r="L553" s="12">
        <f>'IMD 2016 - Entrada'!L553+'IMD 2016 - Salida'!L553</f>
        <v>27</v>
      </c>
      <c r="M553" s="12">
        <f>'IMD 2016 - Entrada'!M553+'IMD 2016 - Salida'!M553</f>
        <v>616</v>
      </c>
      <c r="N553" s="12">
        <f>'IMD 2016 - Entrada'!N553+'IMD 2016 - Salida'!N553</f>
        <v>4</v>
      </c>
      <c r="O553" s="12">
        <f>'IMD 2016 - Entrada'!O553+'IMD 2016 - Salida'!O553</f>
        <v>26</v>
      </c>
      <c r="P553" s="12">
        <f>'IMD 2016 - Entrada'!P553+'IMD 2016 - Salida'!P553</f>
        <v>0</v>
      </c>
      <c r="Q553" s="12">
        <f>'IMD 2016 - Entrada'!Q553+'IMD 2016 - Salida'!Q553</f>
        <v>103</v>
      </c>
      <c r="R553" s="12">
        <f>'IMD 2016 - Entrada'!R553+'IMD 2016 - Salida'!R553</f>
        <v>30</v>
      </c>
      <c r="S553" s="12">
        <f>'IMD 2016 - Entrada'!S553+'IMD 2016 - Salida'!S553</f>
        <v>4</v>
      </c>
      <c r="T553" s="12">
        <f>'IMD 2016 - Entrada'!T553+'IMD 2016 - Salida'!T553</f>
        <v>0</v>
      </c>
      <c r="U553" s="12">
        <f>'IMD 2016 - Entrada'!U553+'IMD 2016 - Salida'!U553</f>
        <v>0</v>
      </c>
      <c r="V553" s="12">
        <f>'IMD 2016 - Entrada'!V553+'IMD 2016 - Salida'!V553</f>
        <v>0</v>
      </c>
      <c r="W553" s="12">
        <f>'IMD 2016 - Entrada'!W553+'IMD 2016 - Salida'!W553</f>
        <v>2</v>
      </c>
      <c r="X553" s="12">
        <f>'IMD 2016 - Entrada'!X553+'IMD 2016 - Salida'!X553</f>
        <v>0</v>
      </c>
      <c r="Y553" s="12">
        <f>'IMD 2016 - Entrada'!Y553+'IMD 2016 - Salida'!Y553</f>
        <v>0</v>
      </c>
      <c r="Z553" s="12">
        <f>'IMD 2016 - Entrada'!Z553+'IMD 2016 - Salida'!Z553</f>
        <v>0</v>
      </c>
      <c r="AA553" s="12">
        <f>'IMD 2016 - Entrada'!AA553+'IMD 2016 - Salida'!AA553</f>
        <v>0</v>
      </c>
      <c r="AB553" s="12">
        <f>'IMD 2016 - Entrada'!AB553+'IMD 2016 - Salida'!AB553</f>
        <v>0</v>
      </c>
      <c r="AC553" s="10" t="str">
        <f t="shared" si="53"/>
        <v>Puno</v>
      </c>
    </row>
    <row r="554" spans="2:29" s="18" customFormat="1" x14ac:dyDescent="0.15">
      <c r="B554" s="9">
        <f t="shared" si="54"/>
        <v>548</v>
      </c>
      <c r="C554" s="9" t="s">
        <v>2937</v>
      </c>
      <c r="D554" s="10" t="str">
        <f t="shared" si="56"/>
        <v>Moho</v>
      </c>
      <c r="E554" s="10" t="str">
        <f t="shared" si="56"/>
        <v>Dv. Accoccollo</v>
      </c>
      <c r="F554" s="10" t="str">
        <f t="shared" si="56"/>
        <v>Putina</v>
      </c>
      <c r="G554" s="9" t="str">
        <f t="shared" si="56"/>
        <v>PE34H</v>
      </c>
      <c r="H554" s="11">
        <f t="shared" ref="H554:H571" si="57">SUM(I554:AB554)</f>
        <v>369</v>
      </c>
      <c r="I554" s="12">
        <f>'IMD 2016 - Entrada'!I554+'IMD 2016 - Salida'!I554</f>
        <v>17</v>
      </c>
      <c r="J554" s="12">
        <f>'IMD 2016 - Entrada'!J554+'IMD 2016 - Salida'!J554</f>
        <v>36</v>
      </c>
      <c r="K554" s="12">
        <f>'IMD 2016 - Entrada'!K554+'IMD 2016 - Salida'!K554</f>
        <v>66</v>
      </c>
      <c r="L554" s="12">
        <f>'IMD 2016 - Entrada'!L554+'IMD 2016 - Salida'!L554</f>
        <v>2</v>
      </c>
      <c r="M554" s="12">
        <f>'IMD 2016 - Entrada'!M554+'IMD 2016 - Salida'!M554</f>
        <v>151</v>
      </c>
      <c r="N554" s="12">
        <f>'IMD 2016 - Entrada'!N554+'IMD 2016 - Salida'!N554</f>
        <v>11</v>
      </c>
      <c r="O554" s="12">
        <f>'IMD 2016 - Entrada'!O554+'IMD 2016 - Salida'!O554</f>
        <v>11</v>
      </c>
      <c r="P554" s="12">
        <f>'IMD 2016 - Entrada'!P554+'IMD 2016 - Salida'!P554</f>
        <v>1</v>
      </c>
      <c r="Q554" s="12">
        <f>'IMD 2016 - Entrada'!Q554+'IMD 2016 - Salida'!Q554</f>
        <v>42</v>
      </c>
      <c r="R554" s="12">
        <f>'IMD 2016 - Entrada'!R554+'IMD 2016 - Salida'!R554</f>
        <v>30</v>
      </c>
      <c r="S554" s="12">
        <f>'IMD 2016 - Entrada'!S554+'IMD 2016 - Salida'!S554</f>
        <v>0</v>
      </c>
      <c r="T554" s="12">
        <f>'IMD 2016 - Entrada'!T554+'IMD 2016 - Salida'!T554</f>
        <v>0</v>
      </c>
      <c r="U554" s="12">
        <f>'IMD 2016 - Entrada'!U554+'IMD 2016 - Salida'!U554</f>
        <v>0</v>
      </c>
      <c r="V554" s="12">
        <f>'IMD 2016 - Entrada'!V554+'IMD 2016 - Salida'!V554</f>
        <v>0</v>
      </c>
      <c r="W554" s="12">
        <f>'IMD 2016 - Entrada'!W554+'IMD 2016 - Salida'!W554</f>
        <v>2</v>
      </c>
      <c r="X554" s="12">
        <f>'IMD 2016 - Entrada'!X554+'IMD 2016 - Salida'!X554</f>
        <v>0</v>
      </c>
      <c r="Y554" s="12">
        <f>'IMD 2016 - Entrada'!Y554+'IMD 2016 - Salida'!Y554</f>
        <v>0</v>
      </c>
      <c r="Z554" s="12">
        <f>'IMD 2016 - Entrada'!Z554+'IMD 2016 - Salida'!Z554</f>
        <v>0</v>
      </c>
      <c r="AA554" s="12">
        <f>'IMD 2016 - Entrada'!AA554+'IMD 2016 - Salida'!AA554</f>
        <v>0</v>
      </c>
      <c r="AB554" s="12">
        <f>'IMD 2016 - Entrada'!AB554+'IMD 2016 - Salida'!AB554</f>
        <v>0</v>
      </c>
      <c r="AC554" s="10" t="str">
        <f t="shared" si="53"/>
        <v>Puno</v>
      </c>
    </row>
    <row r="555" spans="2:29" s="18" customFormat="1" x14ac:dyDescent="0.15">
      <c r="B555" s="9">
        <f t="shared" si="54"/>
        <v>549</v>
      </c>
      <c r="C555" s="9" t="s">
        <v>2940</v>
      </c>
      <c r="D555" s="10" t="str">
        <f t="shared" si="56"/>
        <v>Caracoto</v>
      </c>
      <c r="E555" s="10" t="str">
        <f t="shared" si="56"/>
        <v>Dv. Atuncolla</v>
      </c>
      <c r="F555" s="10" t="str">
        <f t="shared" si="56"/>
        <v>Dv. Sillustani</v>
      </c>
      <c r="G555" s="9" t="str">
        <f t="shared" si="56"/>
        <v>PE03S</v>
      </c>
      <c r="H555" s="11">
        <f t="shared" si="57"/>
        <v>5444</v>
      </c>
      <c r="I555" s="12">
        <f>'IMD 2016 - Entrada'!I555+'IMD 2016 - Salida'!I555</f>
        <v>1069</v>
      </c>
      <c r="J555" s="12">
        <f>'IMD 2016 - Entrada'!J555+'IMD 2016 - Salida'!J555</f>
        <v>254</v>
      </c>
      <c r="K555" s="12">
        <f>'IMD 2016 - Entrada'!K555+'IMD 2016 - Salida'!K555</f>
        <v>720</v>
      </c>
      <c r="L555" s="12">
        <f>'IMD 2016 - Entrada'!L555+'IMD 2016 - Salida'!L555</f>
        <v>207</v>
      </c>
      <c r="M555" s="12">
        <f>'IMD 2016 - Entrada'!M555+'IMD 2016 - Salida'!M555</f>
        <v>2007</v>
      </c>
      <c r="N555" s="12">
        <f>'IMD 2016 - Entrada'!N555+'IMD 2016 - Salida'!N555</f>
        <v>277</v>
      </c>
      <c r="O555" s="12">
        <f>'IMD 2016 - Entrada'!O555+'IMD 2016 - Salida'!O555</f>
        <v>134</v>
      </c>
      <c r="P555" s="12">
        <f>'IMD 2016 - Entrada'!P555+'IMD 2016 - Salida'!P555</f>
        <v>126</v>
      </c>
      <c r="Q555" s="12">
        <f>'IMD 2016 - Entrada'!Q555+'IMD 2016 - Salida'!Q555</f>
        <v>312</v>
      </c>
      <c r="R555" s="12">
        <f>'IMD 2016 - Entrada'!R555+'IMD 2016 - Salida'!R555</f>
        <v>51</v>
      </c>
      <c r="S555" s="12">
        <f>'IMD 2016 - Entrada'!S555+'IMD 2016 - Salida'!S555</f>
        <v>7</v>
      </c>
      <c r="T555" s="12">
        <f>'IMD 2016 - Entrada'!T555+'IMD 2016 - Salida'!T555</f>
        <v>5</v>
      </c>
      <c r="U555" s="12">
        <f>'IMD 2016 - Entrada'!U555+'IMD 2016 - Salida'!U555</f>
        <v>24</v>
      </c>
      <c r="V555" s="12">
        <f>'IMD 2016 - Entrada'!V555+'IMD 2016 - Salida'!V555</f>
        <v>36</v>
      </c>
      <c r="W555" s="12">
        <f>'IMD 2016 - Entrada'!W555+'IMD 2016 - Salida'!W555</f>
        <v>201</v>
      </c>
      <c r="X555" s="12">
        <f>'IMD 2016 - Entrada'!X555+'IMD 2016 - Salida'!X555</f>
        <v>0</v>
      </c>
      <c r="Y555" s="12">
        <f>'IMD 2016 - Entrada'!Y555+'IMD 2016 - Salida'!Y555</f>
        <v>1</v>
      </c>
      <c r="Z555" s="12">
        <f>'IMD 2016 - Entrada'!Z555+'IMD 2016 - Salida'!Z555</f>
        <v>5</v>
      </c>
      <c r="AA555" s="12">
        <f>'IMD 2016 - Entrada'!AA555+'IMD 2016 - Salida'!AA555</f>
        <v>8</v>
      </c>
      <c r="AB555" s="12">
        <f>'IMD 2016 - Entrada'!AB555+'IMD 2016 - Salida'!AB555</f>
        <v>0</v>
      </c>
      <c r="AC555" s="10" t="str">
        <f t="shared" si="53"/>
        <v>Puno</v>
      </c>
    </row>
    <row r="556" spans="2:29" s="18" customFormat="1" x14ac:dyDescent="0.15">
      <c r="B556" s="9">
        <f t="shared" si="54"/>
        <v>550</v>
      </c>
      <c r="C556" s="9" t="s">
        <v>2943</v>
      </c>
      <c r="D556" s="10" t="str">
        <f t="shared" si="56"/>
        <v>Paucarcolla</v>
      </c>
      <c r="E556" s="10" t="str">
        <f t="shared" si="56"/>
        <v>Dv. Sillustani</v>
      </c>
      <c r="F556" s="10" t="str">
        <f t="shared" si="56"/>
        <v>Paucarcolla</v>
      </c>
      <c r="G556" s="9" t="str">
        <f t="shared" si="56"/>
        <v>PE03S</v>
      </c>
      <c r="H556" s="11">
        <f t="shared" si="57"/>
        <v>5932</v>
      </c>
      <c r="I556" s="12">
        <f>'IMD 2016 - Entrada'!I556+'IMD 2016 - Salida'!I556</f>
        <v>813</v>
      </c>
      <c r="J556" s="12">
        <f>'IMD 2016 - Entrada'!J556+'IMD 2016 - Salida'!J556</f>
        <v>323</v>
      </c>
      <c r="K556" s="12">
        <f>'IMD 2016 - Entrada'!K556+'IMD 2016 - Salida'!K556</f>
        <v>729</v>
      </c>
      <c r="L556" s="12">
        <f>'IMD 2016 - Entrada'!L556+'IMD 2016 - Salida'!L556</f>
        <v>571</v>
      </c>
      <c r="M556" s="12">
        <f>'IMD 2016 - Entrada'!M556+'IMD 2016 - Salida'!M556</f>
        <v>2230</v>
      </c>
      <c r="N556" s="12">
        <f>'IMD 2016 - Entrada'!N556+'IMD 2016 - Salida'!N556</f>
        <v>316</v>
      </c>
      <c r="O556" s="12">
        <f>'IMD 2016 - Entrada'!O556+'IMD 2016 - Salida'!O556</f>
        <v>90</v>
      </c>
      <c r="P556" s="12">
        <f>'IMD 2016 - Entrada'!P556+'IMD 2016 - Salida'!P556</f>
        <v>161</v>
      </c>
      <c r="Q556" s="12">
        <f>'IMD 2016 - Entrada'!Q556+'IMD 2016 - Salida'!Q556</f>
        <v>326</v>
      </c>
      <c r="R556" s="12">
        <f>'IMD 2016 - Entrada'!R556+'IMD 2016 - Salida'!R556</f>
        <v>61</v>
      </c>
      <c r="S556" s="12">
        <f>'IMD 2016 - Entrada'!S556+'IMD 2016 - Salida'!S556</f>
        <v>8</v>
      </c>
      <c r="T556" s="12">
        <f>'IMD 2016 - Entrada'!T556+'IMD 2016 - Salida'!T556</f>
        <v>5</v>
      </c>
      <c r="U556" s="12">
        <f>'IMD 2016 - Entrada'!U556+'IMD 2016 - Salida'!U556</f>
        <v>35</v>
      </c>
      <c r="V556" s="12">
        <f>'IMD 2016 - Entrada'!V556+'IMD 2016 - Salida'!V556</f>
        <v>25</v>
      </c>
      <c r="W556" s="12">
        <f>'IMD 2016 - Entrada'!W556+'IMD 2016 - Salida'!W556</f>
        <v>207</v>
      </c>
      <c r="X556" s="12">
        <f>'IMD 2016 - Entrada'!X556+'IMD 2016 - Salida'!X556</f>
        <v>2</v>
      </c>
      <c r="Y556" s="12">
        <f>'IMD 2016 - Entrada'!Y556+'IMD 2016 - Salida'!Y556</f>
        <v>0</v>
      </c>
      <c r="Z556" s="12">
        <f>'IMD 2016 - Entrada'!Z556+'IMD 2016 - Salida'!Z556</f>
        <v>3</v>
      </c>
      <c r="AA556" s="12">
        <f>'IMD 2016 - Entrada'!AA556+'IMD 2016 - Salida'!AA556</f>
        <v>27</v>
      </c>
      <c r="AB556" s="12">
        <f>'IMD 2016 - Entrada'!AB556+'IMD 2016 - Salida'!AB556</f>
        <v>0</v>
      </c>
      <c r="AC556" s="10" t="str">
        <f t="shared" si="53"/>
        <v>Puno</v>
      </c>
    </row>
    <row r="557" spans="2:29" s="18" customFormat="1" x14ac:dyDescent="0.15">
      <c r="B557" s="9">
        <f t="shared" si="54"/>
        <v>551</v>
      </c>
      <c r="C557" s="9" t="s">
        <v>2946</v>
      </c>
      <c r="D557" s="10" t="str">
        <f t="shared" si="56"/>
        <v>Zapatilla</v>
      </c>
      <c r="E557" s="10" t="str">
        <f t="shared" si="56"/>
        <v>Dv. Pilcuyo</v>
      </c>
      <c r="F557" s="10" t="str">
        <f t="shared" si="56"/>
        <v>Dv. Chijuyo Copapujo</v>
      </c>
      <c r="G557" s="9" t="str">
        <f t="shared" si="56"/>
        <v>PE03S</v>
      </c>
      <c r="H557" s="11">
        <f t="shared" si="57"/>
        <v>2462</v>
      </c>
      <c r="I557" s="12">
        <f>'IMD 2016 - Entrada'!I557+'IMD 2016 - Salida'!I557</f>
        <v>337</v>
      </c>
      <c r="J557" s="12">
        <f>'IMD 2016 - Entrada'!J557+'IMD 2016 - Salida'!J557</f>
        <v>358</v>
      </c>
      <c r="K557" s="12">
        <f>'IMD 2016 - Entrada'!K557+'IMD 2016 - Salida'!K557</f>
        <v>195</v>
      </c>
      <c r="L557" s="12">
        <f>'IMD 2016 - Entrada'!L557+'IMD 2016 - Salida'!L557</f>
        <v>92</v>
      </c>
      <c r="M557" s="12">
        <f>'IMD 2016 - Entrada'!M557+'IMD 2016 - Salida'!M557</f>
        <v>1010</v>
      </c>
      <c r="N557" s="12">
        <f>'IMD 2016 - Entrada'!N557+'IMD 2016 - Salida'!N557</f>
        <v>26</v>
      </c>
      <c r="O557" s="12">
        <f>'IMD 2016 - Entrada'!O557+'IMD 2016 - Salida'!O557</f>
        <v>18</v>
      </c>
      <c r="P557" s="12">
        <f>'IMD 2016 - Entrada'!P557+'IMD 2016 - Salida'!P557</f>
        <v>41</v>
      </c>
      <c r="Q557" s="12">
        <f>'IMD 2016 - Entrada'!Q557+'IMD 2016 - Salida'!Q557</f>
        <v>164</v>
      </c>
      <c r="R557" s="12">
        <f>'IMD 2016 - Entrada'!R557+'IMD 2016 - Salida'!R557</f>
        <v>27</v>
      </c>
      <c r="S557" s="12">
        <f>'IMD 2016 - Entrada'!S557+'IMD 2016 - Salida'!S557</f>
        <v>4</v>
      </c>
      <c r="T557" s="12">
        <f>'IMD 2016 - Entrada'!T557+'IMD 2016 - Salida'!T557</f>
        <v>2</v>
      </c>
      <c r="U557" s="12">
        <f>'IMD 2016 - Entrada'!U557+'IMD 2016 - Salida'!U557</f>
        <v>20</v>
      </c>
      <c r="V557" s="12">
        <f>'IMD 2016 - Entrada'!V557+'IMD 2016 - Salida'!V557</f>
        <v>28</v>
      </c>
      <c r="W557" s="12">
        <f>'IMD 2016 - Entrada'!W557+'IMD 2016 - Salida'!W557</f>
        <v>128</v>
      </c>
      <c r="X557" s="12">
        <f>'IMD 2016 - Entrada'!X557+'IMD 2016 - Salida'!X557</f>
        <v>0</v>
      </c>
      <c r="Y557" s="12">
        <f>'IMD 2016 - Entrada'!Y557+'IMD 2016 - Salida'!Y557</f>
        <v>0</v>
      </c>
      <c r="Z557" s="12">
        <f>'IMD 2016 - Entrada'!Z557+'IMD 2016 - Salida'!Z557</f>
        <v>6</v>
      </c>
      <c r="AA557" s="12">
        <f>'IMD 2016 - Entrada'!AA557+'IMD 2016 - Salida'!AA557</f>
        <v>6</v>
      </c>
      <c r="AB557" s="12">
        <f>'IMD 2016 - Entrada'!AB557+'IMD 2016 - Salida'!AB557</f>
        <v>0</v>
      </c>
      <c r="AC557" s="10" t="str">
        <f t="shared" si="53"/>
        <v>Puno</v>
      </c>
    </row>
    <row r="558" spans="2:29" s="18" customFormat="1" x14ac:dyDescent="0.15">
      <c r="B558" s="9">
        <f t="shared" si="54"/>
        <v>552</v>
      </c>
      <c r="C558" s="9" t="s">
        <v>2949</v>
      </c>
      <c r="D558" s="10" t="str">
        <f t="shared" si="56"/>
        <v>Pte Indoche</v>
      </c>
      <c r="E558" s="10" t="str">
        <f t="shared" si="56"/>
        <v>Dv. Moyobamba</v>
      </c>
      <c r="F558" s="10" t="str">
        <f t="shared" si="56"/>
        <v>Dv. Soritor (PE-05N/PE-08A)</v>
      </c>
      <c r="G558" s="9" t="str">
        <f t="shared" si="56"/>
        <v>PE05N</v>
      </c>
      <c r="H558" s="11">
        <f t="shared" si="57"/>
        <v>3247</v>
      </c>
      <c r="I558" s="12">
        <f>'IMD 2016 - Entrada'!I558+'IMD 2016 - Salida'!I558</f>
        <v>749</v>
      </c>
      <c r="J558" s="12">
        <f>'IMD 2016 - Entrada'!J558+'IMD 2016 - Salida'!J558</f>
        <v>535</v>
      </c>
      <c r="K558" s="12">
        <f>'IMD 2016 - Entrada'!K558+'IMD 2016 - Salida'!K558</f>
        <v>496</v>
      </c>
      <c r="L558" s="12">
        <f>'IMD 2016 - Entrada'!L558+'IMD 2016 - Salida'!L558</f>
        <v>326</v>
      </c>
      <c r="M558" s="12">
        <f>'IMD 2016 - Entrada'!M558+'IMD 2016 - Salida'!M558</f>
        <v>558</v>
      </c>
      <c r="N558" s="12">
        <f>'IMD 2016 - Entrada'!N558+'IMD 2016 - Salida'!N558</f>
        <v>14</v>
      </c>
      <c r="O558" s="12">
        <f>'IMD 2016 - Entrada'!O558+'IMD 2016 - Salida'!O558</f>
        <v>26</v>
      </c>
      <c r="P558" s="12">
        <f>'IMD 2016 - Entrada'!P558+'IMD 2016 - Salida'!P558</f>
        <v>41</v>
      </c>
      <c r="Q558" s="12">
        <f>'IMD 2016 - Entrada'!Q558+'IMD 2016 - Salida'!Q558</f>
        <v>229</v>
      </c>
      <c r="R558" s="12">
        <f>'IMD 2016 - Entrada'!R558+'IMD 2016 - Salida'!R558</f>
        <v>84</v>
      </c>
      <c r="S558" s="12">
        <f>'IMD 2016 - Entrada'!S558+'IMD 2016 - Salida'!S558</f>
        <v>17</v>
      </c>
      <c r="T558" s="12">
        <f>'IMD 2016 - Entrada'!T558+'IMD 2016 - Salida'!T558</f>
        <v>4</v>
      </c>
      <c r="U558" s="12">
        <f>'IMD 2016 - Entrada'!U558+'IMD 2016 - Salida'!U558</f>
        <v>12</v>
      </c>
      <c r="V558" s="12">
        <f>'IMD 2016 - Entrada'!V558+'IMD 2016 - Salida'!V558</f>
        <v>8</v>
      </c>
      <c r="W558" s="12">
        <f>'IMD 2016 - Entrada'!W558+'IMD 2016 - Salida'!W558</f>
        <v>138</v>
      </c>
      <c r="X558" s="12">
        <f>'IMD 2016 - Entrada'!X558+'IMD 2016 - Salida'!X558</f>
        <v>0</v>
      </c>
      <c r="Y558" s="12">
        <f>'IMD 2016 - Entrada'!Y558+'IMD 2016 - Salida'!Y558</f>
        <v>1</v>
      </c>
      <c r="Z558" s="12">
        <f>'IMD 2016 - Entrada'!Z558+'IMD 2016 - Salida'!Z558</f>
        <v>2</v>
      </c>
      <c r="AA558" s="12">
        <f>'IMD 2016 - Entrada'!AA558+'IMD 2016 - Salida'!AA558</f>
        <v>7</v>
      </c>
      <c r="AB558" s="12">
        <f>'IMD 2016 - Entrada'!AB558+'IMD 2016 - Salida'!AB558</f>
        <v>0</v>
      </c>
      <c r="AC558" s="10" t="str">
        <f t="shared" si="53"/>
        <v>San Martín</v>
      </c>
    </row>
    <row r="559" spans="2:29" s="18" customFormat="1" x14ac:dyDescent="0.15">
      <c r="B559" s="9">
        <f t="shared" si="54"/>
        <v>553</v>
      </c>
      <c r="C559" s="9" t="s">
        <v>2954</v>
      </c>
      <c r="D559" s="10" t="str">
        <f t="shared" si="56"/>
        <v>Cacatachi</v>
      </c>
      <c r="E559" s="10" t="str">
        <f t="shared" si="56"/>
        <v>Tarapoto (Acceso Norte)</v>
      </c>
      <c r="F559" s="10" t="str">
        <f t="shared" si="56"/>
        <v>Dv. Lamas (PE-05N/SM-101)</v>
      </c>
      <c r="G559" s="9" t="str">
        <f t="shared" si="56"/>
        <v>PE05N</v>
      </c>
      <c r="H559" s="11">
        <f t="shared" si="57"/>
        <v>3848</v>
      </c>
      <c r="I559" s="12">
        <f>'IMD 2016 - Entrada'!I559+'IMD 2016 - Salida'!I559</f>
        <v>1069</v>
      </c>
      <c r="J559" s="12">
        <f>'IMD 2016 - Entrada'!J559+'IMD 2016 - Salida'!J559</f>
        <v>761</v>
      </c>
      <c r="K559" s="12">
        <f>'IMD 2016 - Entrada'!K559+'IMD 2016 - Salida'!K559</f>
        <v>814</v>
      </c>
      <c r="L559" s="12">
        <f>'IMD 2016 - Entrada'!L559+'IMD 2016 - Salida'!L559</f>
        <v>300</v>
      </c>
      <c r="M559" s="12">
        <f>'IMD 2016 - Entrada'!M559+'IMD 2016 - Salida'!M559</f>
        <v>347</v>
      </c>
      <c r="N559" s="12">
        <f>'IMD 2016 - Entrada'!N559+'IMD 2016 - Salida'!N559</f>
        <v>12</v>
      </c>
      <c r="O559" s="12">
        <f>'IMD 2016 - Entrada'!O559+'IMD 2016 - Salida'!O559</f>
        <v>20</v>
      </c>
      <c r="P559" s="12">
        <f>'IMD 2016 - Entrada'!P559+'IMD 2016 - Salida'!P559</f>
        <v>49</v>
      </c>
      <c r="Q559" s="12">
        <f>'IMD 2016 - Entrada'!Q559+'IMD 2016 - Salida'!Q559</f>
        <v>224</v>
      </c>
      <c r="R559" s="12">
        <f>'IMD 2016 - Entrada'!R559+'IMD 2016 - Salida'!R559</f>
        <v>73</v>
      </c>
      <c r="S559" s="12">
        <f>'IMD 2016 - Entrada'!S559+'IMD 2016 - Salida'!S559</f>
        <v>15</v>
      </c>
      <c r="T559" s="12">
        <f>'IMD 2016 - Entrada'!T559+'IMD 2016 - Salida'!T559</f>
        <v>3</v>
      </c>
      <c r="U559" s="12">
        <f>'IMD 2016 - Entrada'!U559+'IMD 2016 - Salida'!U559</f>
        <v>8</v>
      </c>
      <c r="V559" s="12">
        <f>'IMD 2016 - Entrada'!V559+'IMD 2016 - Salida'!V559</f>
        <v>11</v>
      </c>
      <c r="W559" s="12">
        <f>'IMD 2016 - Entrada'!W559+'IMD 2016 - Salida'!W559</f>
        <v>132</v>
      </c>
      <c r="X559" s="12">
        <f>'IMD 2016 - Entrada'!X559+'IMD 2016 - Salida'!X559</f>
        <v>1</v>
      </c>
      <c r="Y559" s="12">
        <f>'IMD 2016 - Entrada'!Y559+'IMD 2016 - Salida'!Y559</f>
        <v>2</v>
      </c>
      <c r="Z559" s="12">
        <f>'IMD 2016 - Entrada'!Z559+'IMD 2016 - Salida'!Z559</f>
        <v>2</v>
      </c>
      <c r="AA559" s="12">
        <f>'IMD 2016 - Entrada'!AA559+'IMD 2016 - Salida'!AA559</f>
        <v>5</v>
      </c>
      <c r="AB559" s="12">
        <f>'IMD 2016 - Entrada'!AB559+'IMD 2016 - Salida'!AB559</f>
        <v>0</v>
      </c>
      <c r="AC559" s="10" t="str">
        <f t="shared" si="53"/>
        <v>San Martín</v>
      </c>
    </row>
    <row r="560" spans="2:29" s="18" customFormat="1" x14ac:dyDescent="0.15">
      <c r="B560" s="9">
        <f t="shared" si="54"/>
        <v>554</v>
      </c>
      <c r="C560" s="9" t="s">
        <v>2960</v>
      </c>
      <c r="D560" s="10" t="str">
        <f t="shared" si="56"/>
        <v>Caynarachi</v>
      </c>
      <c r="E560" s="10" t="str">
        <f t="shared" si="56"/>
        <v>Pongo de Caynarachi</v>
      </c>
      <c r="F560" s="10" t="str">
        <f t="shared" si="56"/>
        <v>Límite Vial San Martín/Loreto</v>
      </c>
      <c r="G560" s="9" t="str">
        <f t="shared" si="56"/>
        <v>PE5NB</v>
      </c>
      <c r="H560" s="11">
        <f t="shared" si="57"/>
        <v>966</v>
      </c>
      <c r="I560" s="12">
        <f>'IMD 2016 - Entrada'!I560+'IMD 2016 - Salida'!I560</f>
        <v>306</v>
      </c>
      <c r="J560" s="12">
        <f>'IMD 2016 - Entrada'!J560+'IMD 2016 - Salida'!J560</f>
        <v>80</v>
      </c>
      <c r="K560" s="12">
        <f>'IMD 2016 - Entrada'!K560+'IMD 2016 - Salida'!K560</f>
        <v>268</v>
      </c>
      <c r="L560" s="12">
        <f>'IMD 2016 - Entrada'!L560+'IMD 2016 - Salida'!L560</f>
        <v>29</v>
      </c>
      <c r="M560" s="12">
        <f>'IMD 2016 - Entrada'!M560+'IMD 2016 - Salida'!M560</f>
        <v>65</v>
      </c>
      <c r="N560" s="12">
        <f>'IMD 2016 - Entrada'!N560+'IMD 2016 - Salida'!N560</f>
        <v>5</v>
      </c>
      <c r="O560" s="12">
        <f>'IMD 2016 - Entrada'!O560+'IMD 2016 - Salida'!O560</f>
        <v>8</v>
      </c>
      <c r="P560" s="12">
        <f>'IMD 2016 - Entrada'!P560+'IMD 2016 - Salida'!P560</f>
        <v>2</v>
      </c>
      <c r="Q560" s="12">
        <f>'IMD 2016 - Entrada'!Q560+'IMD 2016 - Salida'!Q560</f>
        <v>62</v>
      </c>
      <c r="R560" s="12">
        <f>'IMD 2016 - Entrada'!R560+'IMD 2016 - Salida'!R560</f>
        <v>42</v>
      </c>
      <c r="S560" s="12">
        <f>'IMD 2016 - Entrada'!S560+'IMD 2016 - Salida'!S560</f>
        <v>9</v>
      </c>
      <c r="T560" s="12">
        <f>'IMD 2016 - Entrada'!T560+'IMD 2016 - Salida'!T560</f>
        <v>1</v>
      </c>
      <c r="U560" s="12">
        <f>'IMD 2016 - Entrada'!U560+'IMD 2016 - Salida'!U560</f>
        <v>2</v>
      </c>
      <c r="V560" s="12">
        <f>'IMD 2016 - Entrada'!V560+'IMD 2016 - Salida'!V560</f>
        <v>1</v>
      </c>
      <c r="W560" s="12">
        <f>'IMD 2016 - Entrada'!W560+'IMD 2016 - Salida'!W560</f>
        <v>78</v>
      </c>
      <c r="X560" s="12">
        <f>'IMD 2016 - Entrada'!X560+'IMD 2016 - Salida'!X560</f>
        <v>1</v>
      </c>
      <c r="Y560" s="12">
        <f>'IMD 2016 - Entrada'!Y560+'IMD 2016 - Salida'!Y560</f>
        <v>0</v>
      </c>
      <c r="Z560" s="12">
        <f>'IMD 2016 - Entrada'!Z560+'IMD 2016 - Salida'!Z560</f>
        <v>3</v>
      </c>
      <c r="AA560" s="12">
        <f>'IMD 2016 - Entrada'!AA560+'IMD 2016 - Salida'!AA560</f>
        <v>4</v>
      </c>
      <c r="AB560" s="12">
        <f>'IMD 2016 - Entrada'!AB560+'IMD 2016 - Salida'!AB560</f>
        <v>0</v>
      </c>
      <c r="AC560" s="10" t="str">
        <f t="shared" si="53"/>
        <v>San Martín</v>
      </c>
    </row>
    <row r="561" spans="2:29" s="18" customFormat="1" x14ac:dyDescent="0.15">
      <c r="B561" s="9">
        <f t="shared" si="54"/>
        <v>555</v>
      </c>
      <c r="C561" s="9" t="s">
        <v>2967</v>
      </c>
      <c r="D561" s="10" t="str">
        <f t="shared" si="56"/>
        <v>Buenos Aires</v>
      </c>
      <c r="E561" s="10" t="str">
        <f t="shared" si="56"/>
        <v>Picota</v>
      </c>
      <c r="F561" s="10" t="str">
        <f t="shared" si="56"/>
        <v>Dv. Shapaja (Pte. Colombia)</v>
      </c>
      <c r="G561" s="9" t="str">
        <f t="shared" si="56"/>
        <v>PE05N</v>
      </c>
      <c r="H561" s="11">
        <f t="shared" si="57"/>
        <v>1975</v>
      </c>
      <c r="I561" s="12">
        <f>'IMD 2016 - Entrada'!I561+'IMD 2016 - Salida'!I561</f>
        <v>833</v>
      </c>
      <c r="J561" s="12">
        <f>'IMD 2016 - Entrada'!J561+'IMD 2016 - Salida'!J561</f>
        <v>222</v>
      </c>
      <c r="K561" s="12">
        <f>'IMD 2016 - Entrada'!K561+'IMD 2016 - Salida'!K561</f>
        <v>405</v>
      </c>
      <c r="L561" s="12">
        <f>'IMD 2016 - Entrada'!L561+'IMD 2016 - Salida'!L561</f>
        <v>64</v>
      </c>
      <c r="M561" s="12">
        <f>'IMD 2016 - Entrada'!M561+'IMD 2016 - Salida'!M561</f>
        <v>71</v>
      </c>
      <c r="N561" s="12">
        <f>'IMD 2016 - Entrada'!N561+'IMD 2016 - Salida'!N561</f>
        <v>8</v>
      </c>
      <c r="O561" s="12">
        <f>'IMD 2016 - Entrada'!O561+'IMD 2016 - Salida'!O561</f>
        <v>15</v>
      </c>
      <c r="P561" s="12">
        <f>'IMD 2016 - Entrada'!P561+'IMD 2016 - Salida'!P561</f>
        <v>13</v>
      </c>
      <c r="Q561" s="12">
        <f>'IMD 2016 - Entrada'!Q561+'IMD 2016 - Salida'!Q561</f>
        <v>103</v>
      </c>
      <c r="R561" s="12">
        <f>'IMD 2016 - Entrada'!R561+'IMD 2016 - Salida'!R561</f>
        <v>105</v>
      </c>
      <c r="S561" s="12">
        <f>'IMD 2016 - Entrada'!S561+'IMD 2016 - Salida'!S561</f>
        <v>13</v>
      </c>
      <c r="T561" s="12">
        <f>'IMD 2016 - Entrada'!T561+'IMD 2016 - Salida'!T561</f>
        <v>2</v>
      </c>
      <c r="U561" s="12">
        <f>'IMD 2016 - Entrada'!U561+'IMD 2016 - Salida'!U561</f>
        <v>3</v>
      </c>
      <c r="V561" s="12">
        <f>'IMD 2016 - Entrada'!V561+'IMD 2016 - Salida'!V561</f>
        <v>5</v>
      </c>
      <c r="W561" s="12">
        <f>'IMD 2016 - Entrada'!W561+'IMD 2016 - Salida'!W561</f>
        <v>103</v>
      </c>
      <c r="X561" s="12">
        <f>'IMD 2016 - Entrada'!X561+'IMD 2016 - Salida'!X561</f>
        <v>1</v>
      </c>
      <c r="Y561" s="12">
        <f>'IMD 2016 - Entrada'!Y561+'IMD 2016 - Salida'!Y561</f>
        <v>0</v>
      </c>
      <c r="Z561" s="12">
        <f>'IMD 2016 - Entrada'!Z561+'IMD 2016 - Salida'!Z561</f>
        <v>4</v>
      </c>
      <c r="AA561" s="12">
        <f>'IMD 2016 - Entrada'!AA561+'IMD 2016 - Salida'!AA561</f>
        <v>5</v>
      </c>
      <c r="AB561" s="12">
        <f>'IMD 2016 - Entrada'!AB561+'IMD 2016 - Salida'!AB561</f>
        <v>0</v>
      </c>
      <c r="AC561" s="10" t="str">
        <f t="shared" si="53"/>
        <v>San Martín</v>
      </c>
    </row>
    <row r="562" spans="2:29" s="18" customFormat="1" x14ac:dyDescent="0.15">
      <c r="B562" s="9">
        <f t="shared" si="54"/>
        <v>556</v>
      </c>
      <c r="C562" s="9" t="s">
        <v>2971</v>
      </c>
      <c r="D562" s="10" t="str">
        <f t="shared" si="56"/>
        <v>Tingo de Saposoa</v>
      </c>
      <c r="E562" s="10" t="str">
        <f t="shared" si="56"/>
        <v>Sacanche (Dv. Saposoa)</v>
      </c>
      <c r="F562" s="10" t="str">
        <f t="shared" si="56"/>
        <v>Bellavista</v>
      </c>
      <c r="G562" s="9" t="str">
        <f t="shared" si="56"/>
        <v>PE05N</v>
      </c>
      <c r="H562" s="11">
        <f t="shared" si="57"/>
        <v>1322</v>
      </c>
      <c r="I562" s="12">
        <f>'IMD 2016 - Entrada'!I562+'IMD 2016 - Salida'!I562</f>
        <v>583</v>
      </c>
      <c r="J562" s="12">
        <f>'IMD 2016 - Entrada'!J562+'IMD 2016 - Salida'!J562</f>
        <v>120</v>
      </c>
      <c r="K562" s="12">
        <f>'IMD 2016 - Entrada'!K562+'IMD 2016 - Salida'!K562</f>
        <v>271</v>
      </c>
      <c r="L562" s="12">
        <f>'IMD 2016 - Entrada'!L562+'IMD 2016 - Salida'!L562</f>
        <v>28</v>
      </c>
      <c r="M562" s="12">
        <f>'IMD 2016 - Entrada'!M562+'IMD 2016 - Salida'!M562</f>
        <v>51</v>
      </c>
      <c r="N562" s="12">
        <f>'IMD 2016 - Entrada'!N562+'IMD 2016 - Salida'!N562</f>
        <v>2</v>
      </c>
      <c r="O562" s="12">
        <f>'IMD 2016 - Entrada'!O562+'IMD 2016 - Salida'!O562</f>
        <v>16</v>
      </c>
      <c r="P562" s="12">
        <f>'IMD 2016 - Entrada'!P562+'IMD 2016 - Salida'!P562</f>
        <v>13</v>
      </c>
      <c r="Q562" s="12">
        <f>'IMD 2016 - Entrada'!Q562+'IMD 2016 - Salida'!Q562</f>
        <v>89</v>
      </c>
      <c r="R562" s="12">
        <f>'IMD 2016 - Entrada'!R562+'IMD 2016 - Salida'!R562</f>
        <v>51</v>
      </c>
      <c r="S562" s="12">
        <f>'IMD 2016 - Entrada'!S562+'IMD 2016 - Salida'!S562</f>
        <v>13</v>
      </c>
      <c r="T562" s="12">
        <f>'IMD 2016 - Entrada'!T562+'IMD 2016 - Salida'!T562</f>
        <v>2</v>
      </c>
      <c r="U562" s="12">
        <f>'IMD 2016 - Entrada'!U562+'IMD 2016 - Salida'!U562</f>
        <v>9</v>
      </c>
      <c r="V562" s="12">
        <f>'IMD 2016 - Entrada'!V562+'IMD 2016 - Salida'!V562</f>
        <v>3</v>
      </c>
      <c r="W562" s="12">
        <f>'IMD 2016 - Entrada'!W562+'IMD 2016 - Salida'!W562</f>
        <v>68</v>
      </c>
      <c r="X562" s="12">
        <f>'IMD 2016 - Entrada'!X562+'IMD 2016 - Salida'!X562</f>
        <v>0</v>
      </c>
      <c r="Y562" s="12">
        <f>'IMD 2016 - Entrada'!Y562+'IMD 2016 - Salida'!Y562</f>
        <v>0</v>
      </c>
      <c r="Z562" s="12">
        <f>'IMD 2016 - Entrada'!Z562+'IMD 2016 - Salida'!Z562</f>
        <v>0</v>
      </c>
      <c r="AA562" s="12">
        <f>'IMD 2016 - Entrada'!AA562+'IMD 2016 - Salida'!AA562</f>
        <v>3</v>
      </c>
      <c r="AB562" s="12">
        <f>'IMD 2016 - Entrada'!AB562+'IMD 2016 - Salida'!AB562</f>
        <v>0</v>
      </c>
      <c r="AC562" s="10" t="str">
        <f t="shared" si="53"/>
        <v>San Martín</v>
      </c>
    </row>
    <row r="563" spans="2:29" s="18" customFormat="1" x14ac:dyDescent="0.15">
      <c r="B563" s="9">
        <f t="shared" si="54"/>
        <v>557</v>
      </c>
      <c r="C563" s="9" t="s">
        <v>2974</v>
      </c>
      <c r="D563" s="10" t="str">
        <f t="shared" si="56"/>
        <v>Madre Mía</v>
      </c>
      <c r="E563" s="10" t="str">
        <f t="shared" si="56"/>
        <v>Pte. Aspuzana (LD Huánuco/San Martín)</v>
      </c>
      <c r="F563" s="10" t="str">
        <f t="shared" si="56"/>
        <v>Dv. Uchiza</v>
      </c>
      <c r="G563" s="9" t="str">
        <f t="shared" si="56"/>
        <v>PE05N</v>
      </c>
      <c r="H563" s="11">
        <f t="shared" si="57"/>
        <v>1175</v>
      </c>
      <c r="I563" s="12">
        <f>'IMD 2016 - Entrada'!I563+'IMD 2016 - Salida'!I563</f>
        <v>429</v>
      </c>
      <c r="J563" s="12">
        <f>'IMD 2016 - Entrada'!J563+'IMD 2016 - Salida'!J563</f>
        <v>219</v>
      </c>
      <c r="K563" s="12">
        <f>'IMD 2016 - Entrada'!K563+'IMD 2016 - Salida'!K563</f>
        <v>102</v>
      </c>
      <c r="L563" s="12">
        <f>'IMD 2016 - Entrada'!L563+'IMD 2016 - Salida'!L563</f>
        <v>19</v>
      </c>
      <c r="M563" s="12">
        <f>'IMD 2016 - Entrada'!M563+'IMD 2016 - Salida'!M563</f>
        <v>65</v>
      </c>
      <c r="N563" s="12">
        <f>'IMD 2016 - Entrada'!N563+'IMD 2016 - Salida'!N563</f>
        <v>4</v>
      </c>
      <c r="O563" s="12">
        <f>'IMD 2016 - Entrada'!O563+'IMD 2016 - Salida'!O563</f>
        <v>12</v>
      </c>
      <c r="P563" s="12">
        <f>'IMD 2016 - Entrada'!P563+'IMD 2016 - Salida'!P563</f>
        <v>16</v>
      </c>
      <c r="Q563" s="12">
        <f>'IMD 2016 - Entrada'!Q563+'IMD 2016 - Salida'!Q563</f>
        <v>82</v>
      </c>
      <c r="R563" s="12">
        <f>'IMD 2016 - Entrada'!R563+'IMD 2016 - Salida'!R563</f>
        <v>54</v>
      </c>
      <c r="S563" s="12">
        <f>'IMD 2016 - Entrada'!S563+'IMD 2016 - Salida'!S563</f>
        <v>18</v>
      </c>
      <c r="T563" s="12">
        <f>'IMD 2016 - Entrada'!T563+'IMD 2016 - Salida'!T563</f>
        <v>5</v>
      </c>
      <c r="U563" s="12">
        <f>'IMD 2016 - Entrada'!U563+'IMD 2016 - Salida'!U563</f>
        <v>9</v>
      </c>
      <c r="V563" s="12">
        <f>'IMD 2016 - Entrada'!V563+'IMD 2016 - Salida'!V563</f>
        <v>10</v>
      </c>
      <c r="W563" s="12">
        <f>'IMD 2016 - Entrada'!W563+'IMD 2016 - Salida'!W563</f>
        <v>108</v>
      </c>
      <c r="X563" s="12">
        <f>'IMD 2016 - Entrada'!X563+'IMD 2016 - Salida'!X563</f>
        <v>3</v>
      </c>
      <c r="Y563" s="12">
        <f>'IMD 2016 - Entrada'!Y563+'IMD 2016 - Salida'!Y563</f>
        <v>3</v>
      </c>
      <c r="Z563" s="12">
        <f>'IMD 2016 - Entrada'!Z563+'IMD 2016 - Salida'!Z563</f>
        <v>5</v>
      </c>
      <c r="AA563" s="12">
        <f>'IMD 2016 - Entrada'!AA563+'IMD 2016 - Salida'!AA563</f>
        <v>12</v>
      </c>
      <c r="AB563" s="12">
        <f>'IMD 2016 - Entrada'!AB563+'IMD 2016 - Salida'!AB563</f>
        <v>0</v>
      </c>
      <c r="AC563" s="10" t="str">
        <f t="shared" si="53"/>
        <v>San Martín</v>
      </c>
    </row>
    <row r="564" spans="2:29" s="18" customFormat="1" x14ac:dyDescent="0.15">
      <c r="B564" s="9">
        <f t="shared" si="54"/>
        <v>558</v>
      </c>
      <c r="C564" s="9" t="s">
        <v>2979</v>
      </c>
      <c r="D564" s="10" t="str">
        <f t="shared" si="56"/>
        <v>Von Humboldt</v>
      </c>
      <c r="E564" s="10" t="str">
        <f t="shared" si="56"/>
        <v>Lím. Dep. Huánuco/Ucayali</v>
      </c>
      <c r="F564" s="10" t="str">
        <f t="shared" si="56"/>
        <v>Von Humboldt (Dv. Pucallpa)</v>
      </c>
      <c r="G564" s="9" t="str">
        <f t="shared" si="56"/>
        <v>PE05N</v>
      </c>
      <c r="H564" s="11">
        <f t="shared" si="57"/>
        <v>604</v>
      </c>
      <c r="I564" s="12">
        <f>'IMD 2016 - Entrada'!I564+'IMD 2016 - Salida'!I564</f>
        <v>183</v>
      </c>
      <c r="J564" s="12">
        <f>'IMD 2016 - Entrada'!J564+'IMD 2016 - Salida'!J564</f>
        <v>29</v>
      </c>
      <c r="K564" s="12">
        <f>'IMD 2016 - Entrada'!K564+'IMD 2016 - Salida'!K564</f>
        <v>165</v>
      </c>
      <c r="L564" s="12">
        <f>'IMD 2016 - Entrada'!L564+'IMD 2016 - Salida'!L564</f>
        <v>7</v>
      </c>
      <c r="M564" s="12">
        <f>'IMD 2016 - Entrada'!M564+'IMD 2016 - Salida'!M564</f>
        <v>47</v>
      </c>
      <c r="N564" s="12">
        <f>'IMD 2016 - Entrada'!N564+'IMD 2016 - Salida'!N564</f>
        <v>5</v>
      </c>
      <c r="O564" s="12">
        <f>'IMD 2016 - Entrada'!O564+'IMD 2016 - Salida'!O564</f>
        <v>4</v>
      </c>
      <c r="P564" s="12">
        <f>'IMD 2016 - Entrada'!P564+'IMD 2016 - Salida'!P564</f>
        <v>0</v>
      </c>
      <c r="Q564" s="12">
        <f>'IMD 2016 - Entrada'!Q564+'IMD 2016 - Salida'!Q564</f>
        <v>57</v>
      </c>
      <c r="R564" s="12">
        <f>'IMD 2016 - Entrada'!R564+'IMD 2016 - Salida'!R564</f>
        <v>28</v>
      </c>
      <c r="S564" s="12">
        <f>'IMD 2016 - Entrada'!S564+'IMD 2016 - Salida'!S564</f>
        <v>28</v>
      </c>
      <c r="T564" s="12">
        <f>'IMD 2016 - Entrada'!T564+'IMD 2016 - Salida'!T564</f>
        <v>3</v>
      </c>
      <c r="U564" s="12">
        <f>'IMD 2016 - Entrada'!U564+'IMD 2016 - Salida'!U564</f>
        <v>5</v>
      </c>
      <c r="V564" s="12">
        <f>'IMD 2016 - Entrada'!V564+'IMD 2016 - Salida'!V564</f>
        <v>5</v>
      </c>
      <c r="W564" s="12">
        <f>'IMD 2016 - Entrada'!W564+'IMD 2016 - Salida'!W564</f>
        <v>29</v>
      </c>
      <c r="X564" s="12">
        <f>'IMD 2016 - Entrada'!X564+'IMD 2016 - Salida'!X564</f>
        <v>1</v>
      </c>
      <c r="Y564" s="12">
        <f>'IMD 2016 - Entrada'!Y564+'IMD 2016 - Salida'!Y564</f>
        <v>0</v>
      </c>
      <c r="Z564" s="12">
        <f>'IMD 2016 - Entrada'!Z564+'IMD 2016 - Salida'!Z564</f>
        <v>0</v>
      </c>
      <c r="AA564" s="12">
        <f>'IMD 2016 - Entrada'!AA564+'IMD 2016 - Salida'!AA564</f>
        <v>8</v>
      </c>
      <c r="AB564" s="12">
        <f>'IMD 2016 - Entrada'!AB564+'IMD 2016 - Salida'!AB564</f>
        <v>0</v>
      </c>
      <c r="AC564" s="10" t="str">
        <f t="shared" si="53"/>
        <v>Ucayali</v>
      </c>
    </row>
    <row r="565" spans="2:29" s="18" customFormat="1" x14ac:dyDescent="0.15">
      <c r="B565" s="9">
        <f t="shared" si="54"/>
        <v>559</v>
      </c>
      <c r="C565" s="9" t="s">
        <v>2984</v>
      </c>
      <c r="D565" s="10" t="str">
        <f t="shared" si="56"/>
        <v>Neshuya</v>
      </c>
      <c r="E565" s="10" t="str">
        <f t="shared" si="56"/>
        <v>Von Humboldt (Dv. Pucallpa)</v>
      </c>
      <c r="F565" s="10" t="str">
        <f t="shared" si="56"/>
        <v>Neshuya</v>
      </c>
      <c r="G565" s="9" t="str">
        <f t="shared" si="56"/>
        <v>PE18C</v>
      </c>
      <c r="H565" s="11">
        <f t="shared" si="57"/>
        <v>1838</v>
      </c>
      <c r="I565" s="12">
        <f>'IMD 2016 - Entrada'!I565+'IMD 2016 - Salida'!I565</f>
        <v>562</v>
      </c>
      <c r="J565" s="12">
        <f>'IMD 2016 - Entrada'!J565+'IMD 2016 - Salida'!J565</f>
        <v>142</v>
      </c>
      <c r="K565" s="12">
        <f>'IMD 2016 - Entrada'!K565+'IMD 2016 - Salida'!K565</f>
        <v>242</v>
      </c>
      <c r="L565" s="12">
        <f>'IMD 2016 - Entrada'!L565+'IMD 2016 - Salida'!L565</f>
        <v>31</v>
      </c>
      <c r="M565" s="12">
        <f>'IMD 2016 - Entrada'!M565+'IMD 2016 - Salida'!M565</f>
        <v>194</v>
      </c>
      <c r="N565" s="12">
        <f>'IMD 2016 - Entrada'!N565+'IMD 2016 - Salida'!N565</f>
        <v>10</v>
      </c>
      <c r="O565" s="12">
        <f>'IMD 2016 - Entrada'!O565+'IMD 2016 - Salida'!O565</f>
        <v>23</v>
      </c>
      <c r="P565" s="12">
        <f>'IMD 2016 - Entrada'!P565+'IMD 2016 - Salida'!P565</f>
        <v>43</v>
      </c>
      <c r="Q565" s="12">
        <f>'IMD 2016 - Entrada'!Q565+'IMD 2016 - Salida'!Q565</f>
        <v>123</v>
      </c>
      <c r="R565" s="12">
        <f>'IMD 2016 - Entrada'!R565+'IMD 2016 - Salida'!R565</f>
        <v>91</v>
      </c>
      <c r="S565" s="12">
        <f>'IMD 2016 - Entrada'!S565+'IMD 2016 - Salida'!S565</f>
        <v>22</v>
      </c>
      <c r="T565" s="12">
        <f>'IMD 2016 - Entrada'!T565+'IMD 2016 - Salida'!T565</f>
        <v>4</v>
      </c>
      <c r="U565" s="12">
        <f>'IMD 2016 - Entrada'!U565+'IMD 2016 - Salida'!U565</f>
        <v>19</v>
      </c>
      <c r="V565" s="12">
        <f>'IMD 2016 - Entrada'!V565+'IMD 2016 - Salida'!V565</f>
        <v>10</v>
      </c>
      <c r="W565" s="12">
        <f>'IMD 2016 - Entrada'!W565+'IMD 2016 - Salida'!W565</f>
        <v>294</v>
      </c>
      <c r="X565" s="12">
        <f>'IMD 2016 - Entrada'!X565+'IMD 2016 - Salida'!X565</f>
        <v>1</v>
      </c>
      <c r="Y565" s="12">
        <f>'IMD 2016 - Entrada'!Y565+'IMD 2016 - Salida'!Y565</f>
        <v>5</v>
      </c>
      <c r="Z565" s="12">
        <f>'IMD 2016 - Entrada'!Z565+'IMD 2016 - Salida'!Z565</f>
        <v>6</v>
      </c>
      <c r="AA565" s="12">
        <f>'IMD 2016 - Entrada'!AA565+'IMD 2016 - Salida'!AA565</f>
        <v>16</v>
      </c>
      <c r="AB565" s="12">
        <f>'IMD 2016 - Entrada'!AB565+'IMD 2016 - Salida'!AB565</f>
        <v>0</v>
      </c>
      <c r="AC565" s="10" t="str">
        <f t="shared" si="53"/>
        <v>Ucayali</v>
      </c>
    </row>
    <row r="566" spans="2:29" s="18" customFormat="1" x14ac:dyDescent="0.15">
      <c r="B566" s="9">
        <f t="shared" si="54"/>
        <v>560</v>
      </c>
      <c r="C566" s="9" t="s">
        <v>2987</v>
      </c>
      <c r="D566" s="10" t="str">
        <f t="shared" si="56"/>
        <v>Masuco</v>
      </c>
      <c r="E566" s="10" t="str">
        <f t="shared" si="56"/>
        <v>Pte. Inambari (LD Cusco/Madre de Dios)</v>
      </c>
      <c r="F566" s="10" t="str">
        <f t="shared" si="56"/>
        <v>Masuco</v>
      </c>
      <c r="G566" s="9" t="str">
        <f t="shared" si="56"/>
        <v>PE30C</v>
      </c>
      <c r="H566" s="11">
        <f t="shared" si="57"/>
        <v>1681</v>
      </c>
      <c r="I566" s="12">
        <f>'IMD 2016 - Entrada'!I566+'IMD 2016 - Salida'!I566</f>
        <v>477</v>
      </c>
      <c r="J566" s="12">
        <f>'IMD 2016 - Entrada'!J566+'IMD 2016 - Salida'!J566</f>
        <v>208</v>
      </c>
      <c r="K566" s="12">
        <f>'IMD 2016 - Entrada'!K566+'IMD 2016 - Salida'!K566</f>
        <v>338</v>
      </c>
      <c r="L566" s="12">
        <f>'IMD 2016 - Entrada'!L566+'IMD 2016 - Salida'!L566</f>
        <v>65</v>
      </c>
      <c r="M566" s="12">
        <f>'IMD 2016 - Entrada'!M566+'IMD 2016 - Salida'!M566</f>
        <v>161</v>
      </c>
      <c r="N566" s="12">
        <f>'IMD 2016 - Entrada'!N566+'IMD 2016 - Salida'!N566</f>
        <v>18</v>
      </c>
      <c r="O566" s="12">
        <f>'IMD 2016 - Entrada'!O566+'IMD 2016 - Salida'!O566</f>
        <v>6</v>
      </c>
      <c r="P566" s="12">
        <f>'IMD 2016 - Entrada'!P566+'IMD 2016 - Salida'!P566</f>
        <v>47</v>
      </c>
      <c r="Q566" s="12">
        <f>'IMD 2016 - Entrada'!Q566+'IMD 2016 - Salida'!Q566</f>
        <v>168</v>
      </c>
      <c r="R566" s="12">
        <f>'IMD 2016 - Entrada'!R566+'IMD 2016 - Salida'!R566</f>
        <v>80</v>
      </c>
      <c r="S566" s="12">
        <f>'IMD 2016 - Entrada'!S566+'IMD 2016 - Salida'!S566</f>
        <v>16</v>
      </c>
      <c r="T566" s="12">
        <f>'IMD 2016 - Entrada'!T566+'IMD 2016 - Salida'!T566</f>
        <v>4</v>
      </c>
      <c r="U566" s="12">
        <f>'IMD 2016 - Entrada'!U566+'IMD 2016 - Salida'!U566</f>
        <v>8</v>
      </c>
      <c r="V566" s="12">
        <f>'IMD 2016 - Entrada'!V566+'IMD 2016 - Salida'!V566</f>
        <v>9</v>
      </c>
      <c r="W566" s="12">
        <f>'IMD 2016 - Entrada'!W566+'IMD 2016 - Salida'!W566</f>
        <v>73</v>
      </c>
      <c r="X566" s="12">
        <f>'IMD 2016 - Entrada'!X566+'IMD 2016 - Salida'!X566</f>
        <v>0</v>
      </c>
      <c r="Y566" s="12">
        <f>'IMD 2016 - Entrada'!Y566+'IMD 2016 - Salida'!Y566</f>
        <v>0</v>
      </c>
      <c r="Z566" s="12">
        <f>'IMD 2016 - Entrada'!Z566+'IMD 2016 - Salida'!Z566</f>
        <v>1</v>
      </c>
      <c r="AA566" s="12">
        <f>'IMD 2016 - Entrada'!AA566+'IMD 2016 - Salida'!AA566</f>
        <v>2</v>
      </c>
      <c r="AB566" s="12">
        <f>'IMD 2016 - Entrada'!AB566+'IMD 2016 - Salida'!AB566</f>
        <v>0</v>
      </c>
      <c r="AC566" s="10" t="str">
        <f t="shared" si="53"/>
        <v>Madre de Dios</v>
      </c>
    </row>
    <row r="567" spans="2:29" s="18" customFormat="1" x14ac:dyDescent="0.15">
      <c r="B567" s="9">
        <f t="shared" si="54"/>
        <v>561</v>
      </c>
      <c r="C567" s="9" t="s">
        <v>2991</v>
      </c>
      <c r="D567" s="10" t="str">
        <f t="shared" ref="D567:G582" si="58">VLOOKUP($C567,Estaciones_2016,D$586,0)</f>
        <v>Dos de Mayo</v>
      </c>
      <c r="E567" s="10" t="str">
        <f t="shared" si="58"/>
        <v>Masuco</v>
      </c>
      <c r="F567" s="10" t="str">
        <f t="shared" si="58"/>
        <v>Santa Rosa</v>
      </c>
      <c r="G567" s="9" t="str">
        <f t="shared" si="58"/>
        <v>PE30C</v>
      </c>
      <c r="H567" s="11">
        <f t="shared" si="57"/>
        <v>1519</v>
      </c>
      <c r="I567" s="12">
        <f>'IMD 2016 - Entrada'!I567+'IMD 2016 - Salida'!I567</f>
        <v>221</v>
      </c>
      <c r="J567" s="12">
        <f>'IMD 2016 - Entrada'!J567+'IMD 2016 - Salida'!J567</f>
        <v>497</v>
      </c>
      <c r="K567" s="12">
        <f>'IMD 2016 - Entrada'!K567+'IMD 2016 - Salida'!K567</f>
        <v>176</v>
      </c>
      <c r="L567" s="12">
        <f>'IMD 2016 - Entrada'!L567+'IMD 2016 - Salida'!L567</f>
        <v>25</v>
      </c>
      <c r="M567" s="12">
        <f>'IMD 2016 - Entrada'!M567+'IMD 2016 - Salida'!M567</f>
        <v>111</v>
      </c>
      <c r="N567" s="12">
        <f>'IMD 2016 - Entrada'!N567+'IMD 2016 - Salida'!N567</f>
        <v>5</v>
      </c>
      <c r="O567" s="12">
        <f>'IMD 2016 - Entrada'!O567+'IMD 2016 - Salida'!O567</f>
        <v>4</v>
      </c>
      <c r="P567" s="12">
        <f>'IMD 2016 - Entrada'!P567+'IMD 2016 - Salida'!P567</f>
        <v>55</v>
      </c>
      <c r="Q567" s="12">
        <f>'IMD 2016 - Entrada'!Q567+'IMD 2016 - Salida'!Q567</f>
        <v>183</v>
      </c>
      <c r="R567" s="12">
        <f>'IMD 2016 - Entrada'!R567+'IMD 2016 - Salida'!R567</f>
        <v>63</v>
      </c>
      <c r="S567" s="12">
        <f>'IMD 2016 - Entrada'!S567+'IMD 2016 - Salida'!S567</f>
        <v>19</v>
      </c>
      <c r="T567" s="12">
        <f>'IMD 2016 - Entrada'!T567+'IMD 2016 - Salida'!T567</f>
        <v>7</v>
      </c>
      <c r="U567" s="12">
        <f>'IMD 2016 - Entrada'!U567+'IMD 2016 - Salida'!U567</f>
        <v>14</v>
      </c>
      <c r="V567" s="12">
        <f>'IMD 2016 - Entrada'!V567+'IMD 2016 - Salida'!V567</f>
        <v>9</v>
      </c>
      <c r="W567" s="12">
        <f>'IMD 2016 - Entrada'!W567+'IMD 2016 - Salida'!W567</f>
        <v>123</v>
      </c>
      <c r="X567" s="12">
        <f>'IMD 2016 - Entrada'!X567+'IMD 2016 - Salida'!X567</f>
        <v>1</v>
      </c>
      <c r="Y567" s="12">
        <f>'IMD 2016 - Entrada'!Y567+'IMD 2016 - Salida'!Y567</f>
        <v>2</v>
      </c>
      <c r="Z567" s="12">
        <f>'IMD 2016 - Entrada'!Z567+'IMD 2016 - Salida'!Z567</f>
        <v>1</v>
      </c>
      <c r="AA567" s="12">
        <f>'IMD 2016 - Entrada'!AA567+'IMD 2016 - Salida'!AA567</f>
        <v>3</v>
      </c>
      <c r="AB567" s="12">
        <f>'IMD 2016 - Entrada'!AB567+'IMD 2016 - Salida'!AB567</f>
        <v>0</v>
      </c>
      <c r="AC567" s="10" t="str">
        <f t="shared" si="53"/>
        <v>Madre de Dios</v>
      </c>
    </row>
    <row r="568" spans="2:29" s="18" customFormat="1" x14ac:dyDescent="0.15">
      <c r="B568" s="9">
        <f t="shared" si="54"/>
        <v>562</v>
      </c>
      <c r="C568" s="9" t="s">
        <v>2995</v>
      </c>
      <c r="D568" s="10" t="str">
        <f t="shared" si="58"/>
        <v>Iberia</v>
      </c>
      <c r="E568" s="10" t="str">
        <f t="shared" si="58"/>
        <v>Alegría</v>
      </c>
      <c r="F568" s="10" t="str">
        <f t="shared" si="58"/>
        <v>Iberia</v>
      </c>
      <c r="G568" s="9" t="str">
        <f t="shared" si="58"/>
        <v>PE30C</v>
      </c>
      <c r="H568" s="11">
        <f t="shared" si="57"/>
        <v>276</v>
      </c>
      <c r="I568" s="12">
        <f>'IMD 2016 - Entrada'!I568+'IMD 2016 - Salida'!I568</f>
        <v>25</v>
      </c>
      <c r="J568" s="12">
        <f>'IMD 2016 - Entrada'!J568+'IMD 2016 - Salida'!J568</f>
        <v>5</v>
      </c>
      <c r="K568" s="12">
        <f>'IMD 2016 - Entrada'!K568+'IMD 2016 - Salida'!K568</f>
        <v>51</v>
      </c>
      <c r="L568" s="12">
        <f>'IMD 2016 - Entrada'!L568+'IMD 2016 - Salida'!L568</f>
        <v>19</v>
      </c>
      <c r="M568" s="12">
        <f>'IMD 2016 - Entrada'!M568+'IMD 2016 - Salida'!M568</f>
        <v>108</v>
      </c>
      <c r="N568" s="12">
        <f>'IMD 2016 - Entrada'!N568+'IMD 2016 - Salida'!N568</f>
        <v>0</v>
      </c>
      <c r="O568" s="12">
        <f>'IMD 2016 - Entrada'!O568+'IMD 2016 - Salida'!O568</f>
        <v>2</v>
      </c>
      <c r="P568" s="12">
        <f>'IMD 2016 - Entrada'!P568+'IMD 2016 - Salida'!P568</f>
        <v>0</v>
      </c>
      <c r="Q568" s="12">
        <f>'IMD 2016 - Entrada'!Q568+'IMD 2016 - Salida'!Q568</f>
        <v>22</v>
      </c>
      <c r="R568" s="12">
        <f>'IMD 2016 - Entrada'!R568+'IMD 2016 - Salida'!R568</f>
        <v>5</v>
      </c>
      <c r="S568" s="12">
        <f>'IMD 2016 - Entrada'!S568+'IMD 2016 - Salida'!S568</f>
        <v>1</v>
      </c>
      <c r="T568" s="12">
        <f>'IMD 2016 - Entrada'!T568+'IMD 2016 - Salida'!T568</f>
        <v>0</v>
      </c>
      <c r="U568" s="12">
        <f>'IMD 2016 - Entrada'!U568+'IMD 2016 - Salida'!U568</f>
        <v>2</v>
      </c>
      <c r="V568" s="12">
        <f>'IMD 2016 - Entrada'!V568+'IMD 2016 - Salida'!V568</f>
        <v>10</v>
      </c>
      <c r="W568" s="12">
        <f>'IMD 2016 - Entrada'!W568+'IMD 2016 - Salida'!W568</f>
        <v>23</v>
      </c>
      <c r="X568" s="12">
        <f>'IMD 2016 - Entrada'!X568+'IMD 2016 - Salida'!X568</f>
        <v>0</v>
      </c>
      <c r="Y568" s="12">
        <f>'IMD 2016 - Entrada'!Y568+'IMD 2016 - Salida'!Y568</f>
        <v>0</v>
      </c>
      <c r="Z568" s="12">
        <f>'IMD 2016 - Entrada'!Z568+'IMD 2016 - Salida'!Z568</f>
        <v>1</v>
      </c>
      <c r="AA568" s="12">
        <f>'IMD 2016 - Entrada'!AA568+'IMD 2016 - Salida'!AA568</f>
        <v>2</v>
      </c>
      <c r="AB568" s="12">
        <f>'IMD 2016 - Entrada'!AB568+'IMD 2016 - Salida'!AB568</f>
        <v>0</v>
      </c>
      <c r="AC568" s="10" t="str">
        <f t="shared" si="53"/>
        <v>Madre de Dios</v>
      </c>
    </row>
    <row r="569" spans="2:29" s="18" customFormat="1" x14ac:dyDescent="0.15">
      <c r="B569" s="9">
        <f t="shared" si="54"/>
        <v>563</v>
      </c>
      <c r="C569" s="9" t="s">
        <v>2998</v>
      </c>
      <c r="D569" s="10" t="str">
        <f t="shared" si="58"/>
        <v>Cajatambo</v>
      </c>
      <c r="E569" s="10" t="str">
        <f t="shared" si="58"/>
        <v>Tumac</v>
      </c>
      <c r="F569" s="10" t="str">
        <f t="shared" si="58"/>
        <v>Cajatambo</v>
      </c>
      <c r="G569" s="9" t="str">
        <f t="shared" si="58"/>
        <v>PE16A</v>
      </c>
      <c r="H569" s="11">
        <f t="shared" si="57"/>
        <v>80</v>
      </c>
      <c r="I569" s="12">
        <f>'IMD 2016 - Entrada'!I569+'IMD 2016 - Salida'!I569</f>
        <v>14</v>
      </c>
      <c r="J569" s="12">
        <f>'IMD 2016 - Entrada'!J569+'IMD 2016 - Salida'!J569</f>
        <v>24</v>
      </c>
      <c r="K569" s="12">
        <f>'IMD 2016 - Entrada'!K569+'IMD 2016 - Salida'!K569</f>
        <v>24</v>
      </c>
      <c r="L569" s="12">
        <f>'IMD 2016 - Entrada'!L569+'IMD 2016 - Salida'!L569</f>
        <v>5</v>
      </c>
      <c r="M569" s="12">
        <f>'IMD 2016 - Entrada'!M569+'IMD 2016 - Salida'!M569</f>
        <v>3</v>
      </c>
      <c r="N569" s="12">
        <f>'IMD 2016 - Entrada'!N569+'IMD 2016 - Salida'!N569</f>
        <v>0</v>
      </c>
      <c r="O569" s="12">
        <f>'IMD 2016 - Entrada'!O569+'IMD 2016 - Salida'!O569</f>
        <v>0</v>
      </c>
      <c r="P569" s="12">
        <f>'IMD 2016 - Entrada'!P569+'IMD 2016 - Salida'!P569</f>
        <v>0</v>
      </c>
      <c r="Q569" s="12">
        <f>'IMD 2016 - Entrada'!Q569+'IMD 2016 - Salida'!Q569</f>
        <v>10</v>
      </c>
      <c r="R569" s="12">
        <f>'IMD 2016 - Entrada'!R569+'IMD 2016 - Salida'!R569</f>
        <v>0</v>
      </c>
      <c r="S569" s="12">
        <f>'IMD 2016 - Entrada'!S569+'IMD 2016 - Salida'!S569</f>
        <v>0</v>
      </c>
      <c r="T569" s="12">
        <f>'IMD 2016 - Entrada'!T569+'IMD 2016 - Salida'!T569</f>
        <v>0</v>
      </c>
      <c r="U569" s="12">
        <f>'IMD 2016 - Entrada'!U569+'IMD 2016 - Salida'!U569</f>
        <v>0</v>
      </c>
      <c r="V569" s="12">
        <f>'IMD 2016 - Entrada'!V569+'IMD 2016 - Salida'!V569</f>
        <v>0</v>
      </c>
      <c r="W569" s="12">
        <f>'IMD 2016 - Entrada'!W569+'IMD 2016 - Salida'!W569</f>
        <v>0</v>
      </c>
      <c r="X569" s="12">
        <f>'IMD 2016 - Entrada'!X569+'IMD 2016 - Salida'!X569</f>
        <v>0</v>
      </c>
      <c r="Y569" s="12">
        <f>'IMD 2016 - Entrada'!Y569+'IMD 2016 - Salida'!Y569</f>
        <v>0</v>
      </c>
      <c r="Z569" s="12">
        <f>'IMD 2016 - Entrada'!Z569+'IMD 2016 - Salida'!Z569</f>
        <v>0</v>
      </c>
      <c r="AA569" s="12">
        <f>'IMD 2016 - Entrada'!AA569+'IMD 2016 - Salida'!AA569</f>
        <v>0</v>
      </c>
      <c r="AB569" s="12">
        <f>'IMD 2016 - Entrada'!AB569+'IMD 2016 - Salida'!AB569</f>
        <v>0</v>
      </c>
      <c r="AC569" s="10" t="str">
        <f t="shared" si="53"/>
        <v>Lima</v>
      </c>
    </row>
    <row r="570" spans="2:29" s="18" customFormat="1" x14ac:dyDescent="0.15">
      <c r="B570" s="9">
        <f t="shared" si="54"/>
        <v>564</v>
      </c>
      <c r="C570" s="9" t="s">
        <v>3003</v>
      </c>
      <c r="D570" s="10" t="str">
        <f t="shared" si="58"/>
        <v>Yauyos</v>
      </c>
      <c r="E570" s="10" t="str">
        <f t="shared" si="58"/>
        <v>Dv. Yauyos</v>
      </c>
      <c r="F570" s="10" t="str">
        <f t="shared" si="58"/>
        <v>Limite Vial Lima/Junín</v>
      </c>
      <c r="G570" s="9" t="str">
        <f t="shared" si="58"/>
        <v>PE024</v>
      </c>
      <c r="H570" s="11">
        <f t="shared" si="57"/>
        <v>343</v>
      </c>
      <c r="I570" s="12">
        <f>'IMD 2016 - Entrada'!I570+'IMD 2016 - Salida'!I570</f>
        <v>75</v>
      </c>
      <c r="J570" s="12">
        <f>'IMD 2016 - Entrada'!J570+'IMD 2016 - Salida'!J570</f>
        <v>101</v>
      </c>
      <c r="K570" s="12">
        <f>'IMD 2016 - Entrada'!K570+'IMD 2016 - Salida'!K570</f>
        <v>62</v>
      </c>
      <c r="L570" s="12">
        <f>'IMD 2016 - Entrada'!L570+'IMD 2016 - Salida'!L570</f>
        <v>4</v>
      </c>
      <c r="M570" s="12">
        <f>'IMD 2016 - Entrada'!M570+'IMD 2016 - Salida'!M570</f>
        <v>51</v>
      </c>
      <c r="N570" s="12">
        <f>'IMD 2016 - Entrada'!N570+'IMD 2016 - Salida'!N570</f>
        <v>3</v>
      </c>
      <c r="O570" s="12">
        <f>'IMD 2016 - Entrada'!O570+'IMD 2016 - Salida'!O570</f>
        <v>4</v>
      </c>
      <c r="P570" s="12">
        <f>'IMD 2016 - Entrada'!P570+'IMD 2016 - Salida'!P570</f>
        <v>0</v>
      </c>
      <c r="Q570" s="12">
        <f>'IMD 2016 - Entrada'!Q570+'IMD 2016 - Salida'!Q570</f>
        <v>25</v>
      </c>
      <c r="R570" s="12">
        <f>'IMD 2016 - Entrada'!R570+'IMD 2016 - Salida'!R570</f>
        <v>11</v>
      </c>
      <c r="S570" s="12">
        <f>'IMD 2016 - Entrada'!S570+'IMD 2016 - Salida'!S570</f>
        <v>2</v>
      </c>
      <c r="T570" s="12">
        <f>'IMD 2016 - Entrada'!T570+'IMD 2016 - Salida'!T570</f>
        <v>0</v>
      </c>
      <c r="U570" s="12">
        <f>'IMD 2016 - Entrada'!U570+'IMD 2016 - Salida'!U570</f>
        <v>1</v>
      </c>
      <c r="V570" s="12">
        <f>'IMD 2016 - Entrada'!V570+'IMD 2016 - Salida'!V570</f>
        <v>1</v>
      </c>
      <c r="W570" s="12">
        <f>'IMD 2016 - Entrada'!W570+'IMD 2016 - Salida'!W570</f>
        <v>3</v>
      </c>
      <c r="X570" s="12">
        <f>'IMD 2016 - Entrada'!X570+'IMD 2016 - Salida'!X570</f>
        <v>0</v>
      </c>
      <c r="Y570" s="12">
        <f>'IMD 2016 - Entrada'!Y570+'IMD 2016 - Salida'!Y570</f>
        <v>0</v>
      </c>
      <c r="Z570" s="12">
        <f>'IMD 2016 - Entrada'!Z570+'IMD 2016 - Salida'!Z570</f>
        <v>0</v>
      </c>
      <c r="AA570" s="12">
        <f>'IMD 2016 - Entrada'!AA570+'IMD 2016 - Salida'!AA570</f>
        <v>0</v>
      </c>
      <c r="AB570" s="12">
        <f>'IMD 2016 - Entrada'!AB570+'IMD 2016 - Salida'!AB570</f>
        <v>0</v>
      </c>
      <c r="AC570" s="10" t="str">
        <f t="shared" si="53"/>
        <v>Lima</v>
      </c>
    </row>
    <row r="571" spans="2:29" s="18" customFormat="1" x14ac:dyDescent="0.15">
      <c r="B571" s="9">
        <f t="shared" si="54"/>
        <v>565</v>
      </c>
      <c r="C571" s="9" t="s">
        <v>3006</v>
      </c>
      <c r="D571" s="10" t="str">
        <f t="shared" si="58"/>
        <v>Upaca</v>
      </c>
      <c r="E571" s="10" t="str">
        <f t="shared" si="58"/>
        <v>Dv. Cajatambo (PE-01N/PE16A)</v>
      </c>
      <c r="F571" s="10" t="str">
        <f t="shared" si="58"/>
        <v>Huayto</v>
      </c>
      <c r="G571" s="9" t="str">
        <f t="shared" si="58"/>
        <v>PE16A</v>
      </c>
      <c r="H571" s="11">
        <f t="shared" si="57"/>
        <v>684</v>
      </c>
      <c r="I571" s="12">
        <f>'IMD 2016 - Entrada'!I571+'IMD 2016 - Salida'!I571</f>
        <v>70</v>
      </c>
      <c r="J571" s="12">
        <f>'IMD 2016 - Entrada'!J571+'IMD 2016 - Salida'!J571</f>
        <v>90</v>
      </c>
      <c r="K571" s="12">
        <f>'IMD 2016 - Entrada'!K571+'IMD 2016 - Salida'!K571</f>
        <v>115</v>
      </c>
      <c r="L571" s="12">
        <f>'IMD 2016 - Entrada'!L571+'IMD 2016 - Salida'!L571</f>
        <v>28</v>
      </c>
      <c r="M571" s="12">
        <f>'IMD 2016 - Entrada'!M571+'IMD 2016 - Salida'!M571</f>
        <v>224</v>
      </c>
      <c r="N571" s="12">
        <f>'IMD 2016 - Entrada'!N571+'IMD 2016 - Salida'!N571</f>
        <v>14</v>
      </c>
      <c r="O571" s="12">
        <f>'IMD 2016 - Entrada'!O571+'IMD 2016 - Salida'!O571</f>
        <v>8</v>
      </c>
      <c r="P571" s="12">
        <f>'IMD 2016 - Entrada'!P571+'IMD 2016 - Salida'!P571</f>
        <v>0</v>
      </c>
      <c r="Q571" s="12">
        <f>'IMD 2016 - Entrada'!Q571+'IMD 2016 - Salida'!Q571</f>
        <v>69</v>
      </c>
      <c r="R571" s="12">
        <f>'IMD 2016 - Entrada'!R571+'IMD 2016 - Salida'!R571</f>
        <v>32</v>
      </c>
      <c r="S571" s="12">
        <f>'IMD 2016 - Entrada'!S571+'IMD 2016 - Salida'!S571</f>
        <v>2</v>
      </c>
      <c r="T571" s="12">
        <f>'IMD 2016 - Entrada'!T571+'IMD 2016 - Salida'!T571</f>
        <v>0</v>
      </c>
      <c r="U571" s="12">
        <f>'IMD 2016 - Entrada'!U571+'IMD 2016 - Salida'!U571</f>
        <v>1</v>
      </c>
      <c r="V571" s="12">
        <f>'IMD 2016 - Entrada'!V571+'IMD 2016 - Salida'!V571</f>
        <v>0</v>
      </c>
      <c r="W571" s="12">
        <f>'IMD 2016 - Entrada'!W571+'IMD 2016 - Salida'!W571</f>
        <v>6</v>
      </c>
      <c r="X571" s="12">
        <f>'IMD 2016 - Entrada'!X571+'IMD 2016 - Salida'!X571</f>
        <v>0</v>
      </c>
      <c r="Y571" s="12">
        <f>'IMD 2016 - Entrada'!Y571+'IMD 2016 - Salida'!Y571</f>
        <v>0</v>
      </c>
      <c r="Z571" s="12">
        <f>'IMD 2016 - Entrada'!Z571+'IMD 2016 - Salida'!Z571</f>
        <v>0</v>
      </c>
      <c r="AA571" s="12">
        <f>'IMD 2016 - Entrada'!AA571+'IMD 2016 - Salida'!AA571</f>
        <v>25</v>
      </c>
      <c r="AB571" s="12">
        <f>'IMD 2016 - Entrada'!AB571+'IMD 2016 - Salida'!AB571</f>
        <v>0</v>
      </c>
      <c r="AC571" s="10" t="str">
        <f t="shared" si="53"/>
        <v>Lima</v>
      </c>
    </row>
    <row r="572" spans="2:29" x14ac:dyDescent="0.15">
      <c r="B572" s="9">
        <f t="shared" si="54"/>
        <v>566</v>
      </c>
      <c r="C572" s="9" t="s">
        <v>118</v>
      </c>
      <c r="D572" s="10" t="str">
        <f t="shared" si="58"/>
        <v>Ambo</v>
      </c>
      <c r="E572" s="10" t="str">
        <f t="shared" si="58"/>
        <v>Salcachupán (L. D. Pasco/Huánuco)</v>
      </c>
      <c r="F572" s="10" t="str">
        <f t="shared" si="58"/>
        <v>Ambo (PE-03N/PE-018)</v>
      </c>
      <c r="G572" s="9" t="str">
        <f t="shared" si="58"/>
        <v>PE03N</v>
      </c>
      <c r="H572" s="11">
        <f>SUM(I572:AB572)</f>
        <v>3214</v>
      </c>
      <c r="I572" s="12">
        <f>'IMD 2016 - Entrada'!I572+'IMD 2016 - Salida'!I572</f>
        <v>946</v>
      </c>
      <c r="J572" s="12">
        <f>'IMD 2016 - Entrada'!J572+'IMD 2016 - Salida'!J572</f>
        <v>334</v>
      </c>
      <c r="K572" s="12">
        <f>'IMD 2016 - Entrada'!K572+'IMD 2016 - Salida'!K572</f>
        <v>403</v>
      </c>
      <c r="L572" s="12">
        <f>'IMD 2016 - Entrada'!L572+'IMD 2016 - Salida'!L572</f>
        <v>18</v>
      </c>
      <c r="M572" s="12">
        <f>'IMD 2016 - Entrada'!M572+'IMD 2016 - Salida'!M572</f>
        <v>83</v>
      </c>
      <c r="N572" s="12">
        <f>'IMD 2016 - Entrada'!N572+'IMD 2016 - Salida'!N572</f>
        <v>33</v>
      </c>
      <c r="O572" s="12">
        <f>'IMD 2016 - Entrada'!O572+'IMD 2016 - Salida'!O572</f>
        <v>26</v>
      </c>
      <c r="P572" s="12">
        <f>'IMD 2016 - Entrada'!P572+'IMD 2016 - Salida'!P572</f>
        <v>173</v>
      </c>
      <c r="Q572" s="12">
        <f>'IMD 2016 - Entrada'!Q572+'IMD 2016 - Salida'!Q572</f>
        <v>274</v>
      </c>
      <c r="R572" s="12">
        <f>'IMD 2016 - Entrada'!R572+'IMD 2016 - Salida'!R572</f>
        <v>165</v>
      </c>
      <c r="S572" s="12">
        <f>'IMD 2016 - Entrada'!S572+'IMD 2016 - Salida'!S572</f>
        <v>88</v>
      </c>
      <c r="T572" s="12">
        <f>'IMD 2016 - Entrada'!T572+'IMD 2016 - Salida'!T572</f>
        <v>38</v>
      </c>
      <c r="U572" s="12">
        <f>'IMD 2016 - Entrada'!U572+'IMD 2016 - Salida'!U572</f>
        <v>49</v>
      </c>
      <c r="V572" s="12">
        <f>'IMD 2016 - Entrada'!V572+'IMD 2016 - Salida'!V572</f>
        <v>34</v>
      </c>
      <c r="W572" s="12">
        <f>'IMD 2016 - Entrada'!W572+'IMD 2016 - Salida'!W572</f>
        <v>450</v>
      </c>
      <c r="X572" s="12">
        <f>'IMD 2016 - Entrada'!X572+'IMD 2016 - Salida'!X572</f>
        <v>11</v>
      </c>
      <c r="Y572" s="12">
        <f>'IMD 2016 - Entrada'!Y572+'IMD 2016 - Salida'!Y572</f>
        <v>12</v>
      </c>
      <c r="Z572" s="12">
        <f>'IMD 2016 - Entrada'!Z572+'IMD 2016 - Salida'!Z572</f>
        <v>25</v>
      </c>
      <c r="AA572" s="12">
        <f>'IMD 2016 - Entrada'!AA572+'IMD 2016 - Salida'!AA572</f>
        <v>52</v>
      </c>
      <c r="AB572" s="12">
        <f>'IMD 2016 - Entrada'!AB572+'IMD 2016 - Salida'!AB572</f>
        <v>0</v>
      </c>
      <c r="AC572" s="10" t="str">
        <f t="shared" si="53"/>
        <v>Huánuco</v>
      </c>
    </row>
    <row r="573" spans="2:29" x14ac:dyDescent="0.15">
      <c r="B573" s="9">
        <f t="shared" si="54"/>
        <v>567</v>
      </c>
      <c r="C573" s="9" t="s">
        <v>119</v>
      </c>
      <c r="D573" s="10" t="str">
        <f t="shared" si="58"/>
        <v>Las Vegas</v>
      </c>
      <c r="E573" s="10" t="str">
        <f t="shared" si="58"/>
        <v>Dv. Las Vegas (PE-03N/PE-22A)</v>
      </c>
      <c r="F573" s="10" t="str">
        <f t="shared" si="58"/>
        <v>Huasqui</v>
      </c>
      <c r="G573" s="9" t="str">
        <f t="shared" si="58"/>
        <v>PE22B</v>
      </c>
      <c r="H573" s="11">
        <f t="shared" ref="H573:H582" si="59">SUM(I573:AB573)</f>
        <v>1897</v>
      </c>
      <c r="I573" s="12">
        <f>'IMD 2016 - Entrada'!I573+'IMD 2016 - Salida'!I573</f>
        <v>582</v>
      </c>
      <c r="J573" s="12">
        <f>'IMD 2016 - Entrada'!J573+'IMD 2016 - Salida'!J573</f>
        <v>103</v>
      </c>
      <c r="K573" s="12">
        <f>'IMD 2016 - Entrada'!K573+'IMD 2016 - Salida'!K573</f>
        <v>213</v>
      </c>
      <c r="L573" s="12">
        <f>'IMD 2016 - Entrada'!L573+'IMD 2016 - Salida'!L573</f>
        <v>32</v>
      </c>
      <c r="M573" s="12">
        <f>'IMD 2016 - Entrada'!M573+'IMD 2016 - Salida'!M573</f>
        <v>64</v>
      </c>
      <c r="N573" s="12">
        <f>'IMD 2016 - Entrada'!N573+'IMD 2016 - Salida'!N573</f>
        <v>2</v>
      </c>
      <c r="O573" s="12">
        <f>'IMD 2016 - Entrada'!O573+'IMD 2016 - Salida'!O573</f>
        <v>20</v>
      </c>
      <c r="P573" s="12">
        <f>'IMD 2016 - Entrada'!P573+'IMD 2016 - Salida'!P573</f>
        <v>137</v>
      </c>
      <c r="Q573" s="12">
        <f>'IMD 2016 - Entrada'!Q573+'IMD 2016 - Salida'!Q573</f>
        <v>307</v>
      </c>
      <c r="R573" s="12">
        <f>'IMD 2016 - Entrada'!R573+'IMD 2016 - Salida'!R573</f>
        <v>213</v>
      </c>
      <c r="S573" s="12">
        <f>'IMD 2016 - Entrada'!S573+'IMD 2016 - Salida'!S573</f>
        <v>47</v>
      </c>
      <c r="T573" s="12">
        <f>'IMD 2016 - Entrada'!T573+'IMD 2016 - Salida'!T573</f>
        <v>0</v>
      </c>
      <c r="U573" s="12">
        <f>'IMD 2016 - Entrada'!U573+'IMD 2016 - Salida'!U573</f>
        <v>6</v>
      </c>
      <c r="V573" s="12">
        <f>'IMD 2016 - Entrada'!V573+'IMD 2016 - Salida'!V573</f>
        <v>5</v>
      </c>
      <c r="W573" s="12">
        <f>'IMD 2016 - Entrada'!W573+'IMD 2016 - Salida'!W573</f>
        <v>139</v>
      </c>
      <c r="X573" s="12">
        <f>'IMD 2016 - Entrada'!X573+'IMD 2016 - Salida'!X573</f>
        <v>0</v>
      </c>
      <c r="Y573" s="12">
        <f>'IMD 2016 - Entrada'!Y573+'IMD 2016 - Salida'!Y573</f>
        <v>2</v>
      </c>
      <c r="Z573" s="12">
        <f>'IMD 2016 - Entrada'!Z573+'IMD 2016 - Salida'!Z573</f>
        <v>20</v>
      </c>
      <c r="AA573" s="12">
        <f>'IMD 2016 - Entrada'!AA573+'IMD 2016 - Salida'!AA573</f>
        <v>5</v>
      </c>
      <c r="AB573" s="12">
        <f>'IMD 2016 - Entrada'!AB573+'IMD 2016 - Salida'!AB573</f>
        <v>0</v>
      </c>
      <c r="AC573" s="10" t="str">
        <f t="shared" si="53"/>
        <v>Junín</v>
      </c>
    </row>
    <row r="574" spans="2:29" x14ac:dyDescent="0.15">
      <c r="B574" s="9">
        <f t="shared" si="54"/>
        <v>568</v>
      </c>
      <c r="C574" s="9" t="s">
        <v>120</v>
      </c>
      <c r="D574" s="10" t="str">
        <f t="shared" si="58"/>
        <v>Canchacucho</v>
      </c>
      <c r="E574" s="10" t="str">
        <f t="shared" si="58"/>
        <v>Huayllay (PE-20A/PE-1NC)</v>
      </c>
      <c r="F574" s="10" t="str">
        <f t="shared" si="58"/>
        <v>Empalme PE-20A/PE-20F</v>
      </c>
      <c r="G574" s="9" t="str">
        <f t="shared" si="58"/>
        <v>PE20A</v>
      </c>
      <c r="H574" s="11">
        <f t="shared" si="59"/>
        <v>1184</v>
      </c>
      <c r="I574" s="12">
        <f>'IMD 2016 - Entrada'!I574+'IMD 2016 - Salida'!I574</f>
        <v>406</v>
      </c>
      <c r="J574" s="12">
        <f>'IMD 2016 - Entrada'!J574+'IMD 2016 - Salida'!J574</f>
        <v>244</v>
      </c>
      <c r="K574" s="12">
        <f>'IMD 2016 - Entrada'!K574+'IMD 2016 - Salida'!K574</f>
        <v>163</v>
      </c>
      <c r="L574" s="12">
        <f>'IMD 2016 - Entrada'!L574+'IMD 2016 - Salida'!L574</f>
        <v>69</v>
      </c>
      <c r="M574" s="12">
        <f>'IMD 2016 - Entrada'!M574+'IMD 2016 - Salida'!M574</f>
        <v>51</v>
      </c>
      <c r="N574" s="12">
        <f>'IMD 2016 - Entrada'!N574+'IMD 2016 - Salida'!N574</f>
        <v>7</v>
      </c>
      <c r="O574" s="12">
        <f>'IMD 2016 - Entrada'!O574+'IMD 2016 - Salida'!O574</f>
        <v>7</v>
      </c>
      <c r="P574" s="12">
        <f>'IMD 2016 - Entrada'!P574+'IMD 2016 - Salida'!P574</f>
        <v>4</v>
      </c>
      <c r="Q574" s="12">
        <f>'IMD 2016 - Entrada'!Q574+'IMD 2016 - Salida'!Q574</f>
        <v>73</v>
      </c>
      <c r="R574" s="12">
        <f>'IMD 2016 - Entrada'!R574+'IMD 2016 - Salida'!R574</f>
        <v>44</v>
      </c>
      <c r="S574" s="12">
        <f>'IMD 2016 - Entrada'!S574+'IMD 2016 - Salida'!S574</f>
        <v>21</v>
      </c>
      <c r="T574" s="12">
        <f>'IMD 2016 - Entrada'!T574+'IMD 2016 - Salida'!T574</f>
        <v>10</v>
      </c>
      <c r="U574" s="12">
        <f>'IMD 2016 - Entrada'!U574+'IMD 2016 - Salida'!U574</f>
        <v>8</v>
      </c>
      <c r="V574" s="12">
        <f>'IMD 2016 - Entrada'!V574+'IMD 2016 - Salida'!V574</f>
        <v>8</v>
      </c>
      <c r="W574" s="12">
        <f>'IMD 2016 - Entrada'!W574+'IMD 2016 - Salida'!W574</f>
        <v>61</v>
      </c>
      <c r="X574" s="12">
        <f>'IMD 2016 - Entrada'!X574+'IMD 2016 - Salida'!X574</f>
        <v>4</v>
      </c>
      <c r="Y574" s="12">
        <f>'IMD 2016 - Entrada'!Y574+'IMD 2016 - Salida'!Y574</f>
        <v>0</v>
      </c>
      <c r="Z574" s="12">
        <f>'IMD 2016 - Entrada'!Z574+'IMD 2016 - Salida'!Z574</f>
        <v>0</v>
      </c>
      <c r="AA574" s="12">
        <f>'IMD 2016 - Entrada'!AA574+'IMD 2016 - Salida'!AA574</f>
        <v>4</v>
      </c>
      <c r="AB574" s="12">
        <f>'IMD 2016 - Entrada'!AB574+'IMD 2016 - Salida'!AB574</f>
        <v>0</v>
      </c>
      <c r="AC574" s="10" t="str">
        <f t="shared" si="53"/>
        <v>Pasco</v>
      </c>
    </row>
    <row r="575" spans="2:29" x14ac:dyDescent="0.15">
      <c r="B575" s="9">
        <f t="shared" si="54"/>
        <v>569</v>
      </c>
      <c r="C575" s="9" t="s">
        <v>121</v>
      </c>
      <c r="D575" s="10" t="str">
        <f t="shared" si="58"/>
        <v>Yanahuanca</v>
      </c>
      <c r="E575" s="10" t="str">
        <f t="shared" si="58"/>
        <v>Abra Uchucchacua (L. D. Lima/Pasco)</v>
      </c>
      <c r="F575" s="10" t="str">
        <f t="shared" si="58"/>
        <v>Yanahuanca</v>
      </c>
      <c r="G575" s="9" t="str">
        <f t="shared" si="58"/>
        <v>PE018</v>
      </c>
      <c r="H575" s="11">
        <f t="shared" si="59"/>
        <v>617</v>
      </c>
      <c r="I575" s="12">
        <f>'IMD 2016 - Entrada'!I575+'IMD 2016 - Salida'!I575</f>
        <v>113</v>
      </c>
      <c r="J575" s="12">
        <f>'IMD 2016 - Entrada'!J575+'IMD 2016 - Salida'!J575</f>
        <v>286</v>
      </c>
      <c r="K575" s="12">
        <f>'IMD 2016 - Entrada'!K575+'IMD 2016 - Salida'!K575</f>
        <v>72</v>
      </c>
      <c r="L575" s="12">
        <f>'IMD 2016 - Entrada'!L575+'IMD 2016 - Salida'!L575</f>
        <v>8</v>
      </c>
      <c r="M575" s="12">
        <f>'IMD 2016 - Entrada'!M575+'IMD 2016 - Salida'!M575</f>
        <v>62</v>
      </c>
      <c r="N575" s="12">
        <f>'IMD 2016 - Entrada'!N575+'IMD 2016 - Salida'!N575</f>
        <v>5</v>
      </c>
      <c r="O575" s="12">
        <f>'IMD 2016 - Entrada'!O575+'IMD 2016 - Salida'!O575</f>
        <v>7</v>
      </c>
      <c r="P575" s="12">
        <f>'IMD 2016 - Entrada'!P575+'IMD 2016 - Salida'!P575</f>
        <v>5</v>
      </c>
      <c r="Q575" s="12">
        <f>'IMD 2016 - Entrada'!Q575+'IMD 2016 - Salida'!Q575</f>
        <v>42</v>
      </c>
      <c r="R575" s="12">
        <f>'IMD 2016 - Entrada'!R575+'IMD 2016 - Salida'!R575</f>
        <v>14</v>
      </c>
      <c r="S575" s="12">
        <f>'IMD 2016 - Entrada'!S575+'IMD 2016 - Salida'!S575</f>
        <v>3</v>
      </c>
      <c r="T575" s="12">
        <f>'IMD 2016 - Entrada'!T575+'IMD 2016 - Salida'!T575</f>
        <v>0</v>
      </c>
      <c r="U575" s="12">
        <f>'IMD 2016 - Entrada'!U575+'IMD 2016 - Salida'!U575</f>
        <v>0</v>
      </c>
      <c r="V575" s="12">
        <f>'IMD 2016 - Entrada'!V575+'IMD 2016 - Salida'!V575</f>
        <v>0</v>
      </c>
      <c r="W575" s="12">
        <f>'IMD 2016 - Entrada'!W575+'IMD 2016 - Salida'!W575</f>
        <v>0</v>
      </c>
      <c r="X575" s="12">
        <f>'IMD 2016 - Entrada'!X575+'IMD 2016 - Salida'!X575</f>
        <v>0</v>
      </c>
      <c r="Y575" s="12">
        <f>'IMD 2016 - Entrada'!Y575+'IMD 2016 - Salida'!Y575</f>
        <v>0</v>
      </c>
      <c r="Z575" s="12">
        <f>'IMD 2016 - Entrada'!Z575+'IMD 2016 - Salida'!Z575</f>
        <v>0</v>
      </c>
      <c r="AA575" s="12">
        <f>'IMD 2016 - Entrada'!AA575+'IMD 2016 - Salida'!AA575</f>
        <v>0</v>
      </c>
      <c r="AB575" s="12">
        <f>'IMD 2016 - Entrada'!AB575+'IMD 2016 - Salida'!AB575</f>
        <v>0</v>
      </c>
      <c r="AC575" s="10" t="str">
        <f t="shared" si="53"/>
        <v>Lima</v>
      </c>
    </row>
    <row r="576" spans="2:29" x14ac:dyDescent="0.15">
      <c r="B576" s="9">
        <f t="shared" si="54"/>
        <v>570</v>
      </c>
      <c r="C576" s="9" t="s">
        <v>122</v>
      </c>
      <c r="D576" s="10" t="str">
        <f t="shared" si="58"/>
        <v>El Paraíso</v>
      </c>
      <c r="E576" s="10" t="str">
        <f t="shared" si="58"/>
        <v>Dv. Las Salinas</v>
      </c>
      <c r="F576" s="10" t="str">
        <f t="shared" si="58"/>
        <v>I. V. Huacho (PE-01N/LM-101)</v>
      </c>
      <c r="G576" s="9" t="str">
        <f t="shared" si="58"/>
        <v>PE01N</v>
      </c>
      <c r="H576" s="11">
        <f t="shared" si="59"/>
        <v>8910</v>
      </c>
      <c r="I576" s="12">
        <f>'IMD 2016 - Entrada'!I576+'IMD 2016 - Salida'!I576</f>
        <v>2374</v>
      </c>
      <c r="J576" s="12">
        <f>'IMD 2016 - Entrada'!J576+'IMD 2016 - Salida'!J576</f>
        <v>185</v>
      </c>
      <c r="K576" s="12">
        <f>'IMD 2016 - Entrada'!K576+'IMD 2016 - Salida'!K576</f>
        <v>861</v>
      </c>
      <c r="L576" s="12">
        <f>'IMD 2016 - Entrada'!L576+'IMD 2016 - Salida'!L576</f>
        <v>46</v>
      </c>
      <c r="M576" s="12">
        <f>'IMD 2016 - Entrada'!M576+'IMD 2016 - Salida'!M576</f>
        <v>296</v>
      </c>
      <c r="N576" s="12">
        <f>'IMD 2016 - Entrada'!N576+'IMD 2016 - Salida'!N576</f>
        <v>36</v>
      </c>
      <c r="O576" s="12">
        <f>'IMD 2016 - Entrada'!O576+'IMD 2016 - Salida'!O576</f>
        <v>694</v>
      </c>
      <c r="P576" s="12">
        <f>'IMD 2016 - Entrada'!P576+'IMD 2016 - Salida'!P576</f>
        <v>883</v>
      </c>
      <c r="Q576" s="12">
        <f>'IMD 2016 - Entrada'!Q576+'IMD 2016 - Salida'!Q576</f>
        <v>849</v>
      </c>
      <c r="R576" s="12">
        <f>'IMD 2016 - Entrada'!R576+'IMD 2016 - Salida'!R576</f>
        <v>460</v>
      </c>
      <c r="S576" s="12">
        <f>'IMD 2016 - Entrada'!S576+'IMD 2016 - Salida'!S576</f>
        <v>151</v>
      </c>
      <c r="T576" s="12">
        <f>'IMD 2016 - Entrada'!T576+'IMD 2016 - Salida'!T576</f>
        <v>34</v>
      </c>
      <c r="U576" s="12">
        <f>'IMD 2016 - Entrada'!U576+'IMD 2016 - Salida'!U576</f>
        <v>17</v>
      </c>
      <c r="V576" s="12">
        <f>'IMD 2016 - Entrada'!V576+'IMD 2016 - Salida'!V576</f>
        <v>260</v>
      </c>
      <c r="W576" s="12">
        <f>'IMD 2016 - Entrada'!W576+'IMD 2016 - Salida'!W576</f>
        <v>1615</v>
      </c>
      <c r="X576" s="12">
        <f>'IMD 2016 - Entrada'!X576+'IMD 2016 - Salida'!X576</f>
        <v>55</v>
      </c>
      <c r="Y576" s="12">
        <f>'IMD 2016 - Entrada'!Y576+'IMD 2016 - Salida'!Y576</f>
        <v>6</v>
      </c>
      <c r="Z576" s="12">
        <f>'IMD 2016 - Entrada'!Z576+'IMD 2016 - Salida'!Z576</f>
        <v>47</v>
      </c>
      <c r="AA576" s="12">
        <f>'IMD 2016 - Entrada'!AA576+'IMD 2016 - Salida'!AA576</f>
        <v>41</v>
      </c>
      <c r="AB576" s="12">
        <f>'IMD 2016 - Entrada'!AB576+'IMD 2016 - Salida'!AB576</f>
        <v>0</v>
      </c>
      <c r="AC576" s="10" t="str">
        <f t="shared" si="53"/>
        <v>Lima</v>
      </c>
    </row>
    <row r="577" spans="2:29" x14ac:dyDescent="0.15">
      <c r="B577" s="9">
        <f t="shared" si="54"/>
        <v>571</v>
      </c>
      <c r="C577" s="9" t="s">
        <v>123</v>
      </c>
      <c r="D577" s="10" t="str">
        <f t="shared" si="58"/>
        <v>Carhuamayo</v>
      </c>
      <c r="E577" s="10" t="str">
        <f t="shared" si="58"/>
        <v>Junín (PE-03N/JU-102)</v>
      </c>
      <c r="F577" s="10" t="str">
        <f t="shared" si="58"/>
        <v>Carhuamayo (PE-03N/JU-101)</v>
      </c>
      <c r="G577" s="9" t="str">
        <f t="shared" si="58"/>
        <v>PE03N</v>
      </c>
      <c r="H577" s="11">
        <f t="shared" si="59"/>
        <v>3347</v>
      </c>
      <c r="I577" s="12">
        <f>'IMD 2016 - Entrada'!I577+'IMD 2016 - Salida'!I577</f>
        <v>632</v>
      </c>
      <c r="J577" s="12">
        <f>'IMD 2016 - Entrada'!J577+'IMD 2016 - Salida'!J577</f>
        <v>159</v>
      </c>
      <c r="K577" s="12">
        <f>'IMD 2016 - Entrada'!K577+'IMD 2016 - Salida'!K577</f>
        <v>401</v>
      </c>
      <c r="L577" s="12">
        <f>'IMD 2016 - Entrada'!L577+'IMD 2016 - Salida'!L577</f>
        <v>31</v>
      </c>
      <c r="M577" s="12">
        <f>'IMD 2016 - Entrada'!M577+'IMD 2016 - Salida'!M577</f>
        <v>95</v>
      </c>
      <c r="N577" s="12">
        <f>'IMD 2016 - Entrada'!N577+'IMD 2016 - Salida'!N577</f>
        <v>28</v>
      </c>
      <c r="O577" s="12">
        <f>'IMD 2016 - Entrada'!O577+'IMD 2016 - Salida'!O577</f>
        <v>57</v>
      </c>
      <c r="P577" s="12">
        <f>'IMD 2016 - Entrada'!P577+'IMD 2016 - Salida'!P577</f>
        <v>227</v>
      </c>
      <c r="Q577" s="12">
        <f>'IMD 2016 - Entrada'!Q577+'IMD 2016 - Salida'!Q577</f>
        <v>295</v>
      </c>
      <c r="R577" s="12">
        <f>'IMD 2016 - Entrada'!R577+'IMD 2016 - Salida'!R577</f>
        <v>333</v>
      </c>
      <c r="S577" s="12">
        <f>'IMD 2016 - Entrada'!S577+'IMD 2016 - Salida'!S577</f>
        <v>111</v>
      </c>
      <c r="T577" s="12">
        <f>'IMD 2016 - Entrada'!T577+'IMD 2016 - Salida'!T577</f>
        <v>24</v>
      </c>
      <c r="U577" s="12">
        <f>'IMD 2016 - Entrada'!U577+'IMD 2016 - Salida'!U577</f>
        <v>72</v>
      </c>
      <c r="V577" s="12">
        <f>'IMD 2016 - Entrada'!V577+'IMD 2016 - Salida'!V577</f>
        <v>42</v>
      </c>
      <c r="W577" s="12">
        <f>'IMD 2016 - Entrada'!W577+'IMD 2016 - Salida'!W577</f>
        <v>788</v>
      </c>
      <c r="X577" s="12">
        <f>'IMD 2016 - Entrada'!X577+'IMD 2016 - Salida'!X577</f>
        <v>5</v>
      </c>
      <c r="Y577" s="12">
        <f>'IMD 2016 - Entrada'!Y577+'IMD 2016 - Salida'!Y577</f>
        <v>7</v>
      </c>
      <c r="Z577" s="12">
        <f>'IMD 2016 - Entrada'!Z577+'IMD 2016 - Salida'!Z577</f>
        <v>15</v>
      </c>
      <c r="AA577" s="12">
        <f>'IMD 2016 - Entrada'!AA577+'IMD 2016 - Salida'!AA577</f>
        <v>25</v>
      </c>
      <c r="AB577" s="12">
        <f>'IMD 2016 - Entrada'!AB577+'IMD 2016 - Salida'!AB577</f>
        <v>0</v>
      </c>
      <c r="AC577" s="10" t="str">
        <f t="shared" si="53"/>
        <v>Junín</v>
      </c>
    </row>
    <row r="578" spans="2:29" x14ac:dyDescent="0.15">
      <c r="B578" s="9">
        <f t="shared" si="54"/>
        <v>572</v>
      </c>
      <c r="C578" s="9" t="s">
        <v>124</v>
      </c>
      <c r="D578" s="10" t="str">
        <f t="shared" si="58"/>
        <v>Quiulla</v>
      </c>
      <c r="E578" s="10" t="str">
        <f t="shared" si="58"/>
        <v>La Oroya (Emp. PE-03S/PE-022)</v>
      </c>
      <c r="F578" s="10" t="str">
        <f t="shared" si="58"/>
        <v>Pte. Matachico</v>
      </c>
      <c r="G578" s="9" t="str">
        <f t="shared" si="58"/>
        <v>PE03S</v>
      </c>
      <c r="H578" s="11">
        <f t="shared" si="59"/>
        <v>3446</v>
      </c>
      <c r="I578" s="12">
        <f>'IMD 2016 - Entrada'!I578+'IMD 2016 - Salida'!I578</f>
        <v>1173</v>
      </c>
      <c r="J578" s="12">
        <f>'IMD 2016 - Entrada'!J578+'IMD 2016 - Salida'!J578</f>
        <v>251</v>
      </c>
      <c r="K578" s="12">
        <f>'IMD 2016 - Entrada'!K578+'IMD 2016 - Salida'!K578</f>
        <v>306</v>
      </c>
      <c r="L578" s="12">
        <f>'IMD 2016 - Entrada'!L578+'IMD 2016 - Salida'!L578</f>
        <v>131</v>
      </c>
      <c r="M578" s="12">
        <f>'IMD 2016 - Entrada'!M578+'IMD 2016 - Salida'!M578</f>
        <v>319</v>
      </c>
      <c r="N578" s="12">
        <f>'IMD 2016 - Entrada'!N578+'IMD 2016 - Salida'!N578</f>
        <v>6</v>
      </c>
      <c r="O578" s="12">
        <f>'IMD 2016 - Entrada'!O578+'IMD 2016 - Salida'!O578</f>
        <v>50</v>
      </c>
      <c r="P578" s="12">
        <f>'IMD 2016 - Entrada'!P578+'IMD 2016 - Salida'!P578</f>
        <v>246</v>
      </c>
      <c r="Q578" s="12">
        <f>'IMD 2016 - Entrada'!Q578+'IMD 2016 - Salida'!Q578</f>
        <v>228</v>
      </c>
      <c r="R578" s="12">
        <f>'IMD 2016 - Entrada'!R578+'IMD 2016 - Salida'!R578</f>
        <v>221</v>
      </c>
      <c r="S578" s="12">
        <f>'IMD 2016 - Entrada'!S578+'IMD 2016 - Salida'!S578</f>
        <v>58</v>
      </c>
      <c r="T578" s="12">
        <f>'IMD 2016 - Entrada'!T578+'IMD 2016 - Salida'!T578</f>
        <v>5</v>
      </c>
      <c r="U578" s="12">
        <f>'IMD 2016 - Entrada'!U578+'IMD 2016 - Salida'!U578</f>
        <v>24</v>
      </c>
      <c r="V578" s="12">
        <f>'IMD 2016 - Entrada'!V578+'IMD 2016 - Salida'!V578</f>
        <v>33</v>
      </c>
      <c r="W578" s="12">
        <f>'IMD 2016 - Entrada'!W578+'IMD 2016 - Salida'!W578</f>
        <v>383</v>
      </c>
      <c r="X578" s="12">
        <f>'IMD 2016 - Entrada'!X578+'IMD 2016 - Salida'!X578</f>
        <v>2</v>
      </c>
      <c r="Y578" s="12">
        <f>'IMD 2016 - Entrada'!Y578+'IMD 2016 - Salida'!Y578</f>
        <v>2</v>
      </c>
      <c r="Z578" s="12">
        <f>'IMD 2016 - Entrada'!Z578+'IMD 2016 - Salida'!Z578</f>
        <v>2</v>
      </c>
      <c r="AA578" s="12">
        <f>'IMD 2016 - Entrada'!AA578+'IMD 2016 - Salida'!AA578</f>
        <v>6</v>
      </c>
      <c r="AB578" s="12">
        <f>'IMD 2016 - Entrada'!AB578+'IMD 2016 - Salida'!AB578</f>
        <v>0</v>
      </c>
      <c r="AC578" s="10" t="str">
        <f t="shared" si="53"/>
        <v>Junín</v>
      </c>
    </row>
    <row r="579" spans="2:29" x14ac:dyDescent="0.15">
      <c r="B579" s="9">
        <f t="shared" si="54"/>
        <v>573</v>
      </c>
      <c r="C579" s="9" t="s">
        <v>125</v>
      </c>
      <c r="D579" s="10" t="str">
        <f t="shared" si="58"/>
        <v>Trapiche</v>
      </c>
      <c r="E579" s="10" t="str">
        <f t="shared" si="58"/>
        <v>Trapiche (Emp. PE-20A/LM-109)</v>
      </c>
      <c r="F579" s="10" t="str">
        <f t="shared" si="58"/>
        <v>Sta. Rosa de Quives (Emp. PE-20A/LM-111)</v>
      </c>
      <c r="G579" s="9" t="str">
        <f t="shared" si="58"/>
        <v>PE20A</v>
      </c>
      <c r="H579" s="11">
        <f t="shared" si="59"/>
        <v>1437</v>
      </c>
      <c r="I579" s="12">
        <f>'IMD 2016 - Entrada'!I579+'IMD 2016 - Salida'!I579</f>
        <v>454</v>
      </c>
      <c r="J579" s="12">
        <f>'IMD 2016 - Entrada'!J579+'IMD 2016 - Salida'!J579</f>
        <v>198</v>
      </c>
      <c r="K579" s="12">
        <f>'IMD 2016 - Entrada'!K579+'IMD 2016 - Salida'!K579</f>
        <v>213</v>
      </c>
      <c r="L579" s="12">
        <f>'IMD 2016 - Entrada'!L579+'IMD 2016 - Salida'!L579</f>
        <v>63</v>
      </c>
      <c r="M579" s="12">
        <f>'IMD 2016 - Entrada'!M579+'IMD 2016 - Salida'!M579</f>
        <v>209</v>
      </c>
      <c r="N579" s="12">
        <f>'IMD 2016 - Entrada'!N579+'IMD 2016 - Salida'!N579</f>
        <v>48</v>
      </c>
      <c r="O579" s="12">
        <f>'IMD 2016 - Entrada'!O579+'IMD 2016 - Salida'!O579</f>
        <v>42</v>
      </c>
      <c r="P579" s="12">
        <f>'IMD 2016 - Entrada'!P579+'IMD 2016 - Salida'!P579</f>
        <v>7</v>
      </c>
      <c r="Q579" s="12">
        <f>'IMD 2016 - Entrada'!Q579+'IMD 2016 - Salida'!Q579</f>
        <v>87</v>
      </c>
      <c r="R579" s="12">
        <f>'IMD 2016 - Entrada'!R579+'IMD 2016 - Salida'!R579</f>
        <v>35</v>
      </c>
      <c r="S579" s="12">
        <f>'IMD 2016 - Entrada'!S579+'IMD 2016 - Salida'!S579</f>
        <v>9</v>
      </c>
      <c r="T579" s="12">
        <f>'IMD 2016 - Entrada'!T579+'IMD 2016 - Salida'!T579</f>
        <v>6</v>
      </c>
      <c r="U579" s="12">
        <f>'IMD 2016 - Entrada'!U579+'IMD 2016 - Salida'!U579</f>
        <v>10</v>
      </c>
      <c r="V579" s="12">
        <f>'IMD 2016 - Entrada'!V579+'IMD 2016 - Salida'!V579</f>
        <v>8</v>
      </c>
      <c r="W579" s="12">
        <f>'IMD 2016 - Entrada'!W579+'IMD 2016 - Salida'!W579</f>
        <v>18</v>
      </c>
      <c r="X579" s="12">
        <f>'IMD 2016 - Entrada'!X579+'IMD 2016 - Salida'!X579</f>
        <v>5</v>
      </c>
      <c r="Y579" s="12">
        <f>'IMD 2016 - Entrada'!Y579+'IMD 2016 - Salida'!Y579</f>
        <v>2</v>
      </c>
      <c r="Z579" s="12">
        <f>'IMD 2016 - Entrada'!Z579+'IMD 2016 - Salida'!Z579</f>
        <v>5</v>
      </c>
      <c r="AA579" s="12">
        <f>'IMD 2016 - Entrada'!AA579+'IMD 2016 - Salida'!AA579</f>
        <v>18</v>
      </c>
      <c r="AB579" s="12">
        <f>'IMD 2016 - Entrada'!AB579+'IMD 2016 - Salida'!AB579</f>
        <v>0</v>
      </c>
      <c r="AC579" s="10" t="str">
        <f t="shared" si="53"/>
        <v>Lima</v>
      </c>
    </row>
    <row r="580" spans="2:29" x14ac:dyDescent="0.15">
      <c r="B580" s="9">
        <f t="shared" si="54"/>
        <v>574</v>
      </c>
      <c r="C580" s="9" t="s">
        <v>126</v>
      </c>
      <c r="D580" s="10" t="str">
        <f t="shared" si="58"/>
        <v>Morococha</v>
      </c>
      <c r="E580" s="10" t="str">
        <f t="shared" si="58"/>
        <v>Cruce FF.CC</v>
      </c>
      <c r="F580" s="10" t="str">
        <f t="shared" si="58"/>
        <v>Pte. Huaymanta</v>
      </c>
      <c r="G580" s="9" t="str">
        <f t="shared" si="58"/>
        <v>PE022</v>
      </c>
      <c r="H580" s="11">
        <f t="shared" si="59"/>
        <v>6302</v>
      </c>
      <c r="I580" s="12">
        <f>'IMD 2016 - Entrada'!I580+'IMD 2016 - Salida'!I580</f>
        <v>1261</v>
      </c>
      <c r="J580" s="12">
        <f>'IMD 2016 - Entrada'!J580+'IMD 2016 - Salida'!J580</f>
        <v>713</v>
      </c>
      <c r="K580" s="12">
        <f>'IMD 2016 - Entrada'!K580+'IMD 2016 - Salida'!K580</f>
        <v>624</v>
      </c>
      <c r="L580" s="12">
        <f>'IMD 2016 - Entrada'!L580+'IMD 2016 - Salida'!L580</f>
        <v>45</v>
      </c>
      <c r="M580" s="12">
        <f>'IMD 2016 - Entrada'!M580+'IMD 2016 - Salida'!M580</f>
        <v>450</v>
      </c>
      <c r="N580" s="12">
        <f>'IMD 2016 - Entrada'!N580+'IMD 2016 - Salida'!N580</f>
        <v>38</v>
      </c>
      <c r="O580" s="12">
        <f>'IMD 2016 - Entrada'!O580+'IMD 2016 - Salida'!O580</f>
        <v>111</v>
      </c>
      <c r="P580" s="12">
        <f>'IMD 2016 - Entrada'!P580+'IMD 2016 - Salida'!P580</f>
        <v>387</v>
      </c>
      <c r="Q580" s="12">
        <f>'IMD 2016 - Entrada'!Q580+'IMD 2016 - Salida'!Q580</f>
        <v>617</v>
      </c>
      <c r="R580" s="12">
        <f>'IMD 2016 - Entrada'!R580+'IMD 2016 - Salida'!R580</f>
        <v>614</v>
      </c>
      <c r="S580" s="12">
        <f>'IMD 2016 - Entrada'!S580+'IMD 2016 - Salida'!S580</f>
        <v>97</v>
      </c>
      <c r="T580" s="12">
        <f>'IMD 2016 - Entrada'!T580+'IMD 2016 - Salida'!T580</f>
        <v>25</v>
      </c>
      <c r="U580" s="12">
        <f>'IMD 2016 - Entrada'!U580+'IMD 2016 - Salida'!U580</f>
        <v>35</v>
      </c>
      <c r="V580" s="12">
        <f>'IMD 2016 - Entrada'!V580+'IMD 2016 - Salida'!V580</f>
        <v>51</v>
      </c>
      <c r="W580" s="12">
        <f>'IMD 2016 - Entrada'!W580+'IMD 2016 - Salida'!W580</f>
        <v>1176</v>
      </c>
      <c r="X580" s="12">
        <f>'IMD 2016 - Entrada'!X580+'IMD 2016 - Salida'!X580</f>
        <v>6</v>
      </c>
      <c r="Y580" s="12">
        <f>'IMD 2016 - Entrada'!Y580+'IMD 2016 - Salida'!Y580</f>
        <v>13</v>
      </c>
      <c r="Z580" s="12">
        <f>'IMD 2016 - Entrada'!Z580+'IMD 2016 - Salida'!Z580</f>
        <v>17</v>
      </c>
      <c r="AA580" s="12">
        <f>'IMD 2016 - Entrada'!AA580+'IMD 2016 - Salida'!AA580</f>
        <v>22</v>
      </c>
      <c r="AB580" s="12">
        <f>'IMD 2016 - Entrada'!AB580+'IMD 2016 - Salida'!AB580</f>
        <v>0</v>
      </c>
      <c r="AC580" s="10" t="str">
        <f t="shared" si="53"/>
        <v>Junín</v>
      </c>
    </row>
    <row r="581" spans="2:29" x14ac:dyDescent="0.15">
      <c r="B581" s="9">
        <f t="shared" si="54"/>
        <v>575</v>
      </c>
      <c r="C581" s="9" t="s">
        <v>127</v>
      </c>
      <c r="D581" s="10" t="str">
        <f t="shared" si="58"/>
        <v>Andahuasi</v>
      </c>
      <c r="E581" s="10" t="str">
        <f t="shared" si="58"/>
        <v>Dv. Sayán (PE-018/PE-1NF)</v>
      </c>
      <c r="F581" s="10" t="str">
        <f t="shared" si="58"/>
        <v>Sayán</v>
      </c>
      <c r="G581" s="9" t="str">
        <f t="shared" si="58"/>
        <v>PE018</v>
      </c>
      <c r="H581" s="11">
        <f t="shared" si="59"/>
        <v>3132</v>
      </c>
      <c r="I581" s="12">
        <f>'IMD 2016 - Entrada'!I581+'IMD 2016 - Salida'!I581</f>
        <v>234</v>
      </c>
      <c r="J581" s="12">
        <f>'IMD 2016 - Entrada'!J581+'IMD 2016 - Salida'!J581</f>
        <v>861</v>
      </c>
      <c r="K581" s="12">
        <f>'IMD 2016 - Entrada'!K581+'IMD 2016 - Salida'!K581</f>
        <v>327</v>
      </c>
      <c r="L581" s="12">
        <f>'IMD 2016 - Entrada'!L581+'IMD 2016 - Salida'!L581</f>
        <v>54</v>
      </c>
      <c r="M581" s="12">
        <f>'IMD 2016 - Entrada'!M581+'IMD 2016 - Salida'!M581</f>
        <v>1029</v>
      </c>
      <c r="N581" s="12">
        <f>'IMD 2016 - Entrada'!N581+'IMD 2016 - Salida'!N581</f>
        <v>48</v>
      </c>
      <c r="O581" s="12">
        <f>'IMD 2016 - Entrada'!O581+'IMD 2016 - Salida'!O581</f>
        <v>47</v>
      </c>
      <c r="P581" s="12">
        <f>'IMD 2016 - Entrada'!P581+'IMD 2016 - Salida'!P581</f>
        <v>16</v>
      </c>
      <c r="Q581" s="12">
        <f>'IMD 2016 - Entrada'!Q581+'IMD 2016 - Salida'!Q581</f>
        <v>152</v>
      </c>
      <c r="R581" s="12">
        <f>'IMD 2016 - Entrada'!R581+'IMD 2016 - Salida'!R581</f>
        <v>83</v>
      </c>
      <c r="S581" s="12">
        <f>'IMD 2016 - Entrada'!S581+'IMD 2016 - Salida'!S581</f>
        <v>29</v>
      </c>
      <c r="T581" s="12">
        <f>'IMD 2016 - Entrada'!T581+'IMD 2016 - Salida'!T581</f>
        <v>15</v>
      </c>
      <c r="U581" s="12">
        <f>'IMD 2016 - Entrada'!U581+'IMD 2016 - Salida'!U581</f>
        <v>38</v>
      </c>
      <c r="V581" s="12">
        <f>'IMD 2016 - Entrada'!V581+'IMD 2016 - Salida'!V581</f>
        <v>19</v>
      </c>
      <c r="W581" s="12">
        <f>'IMD 2016 - Entrada'!W581+'IMD 2016 - Salida'!W581</f>
        <v>119</v>
      </c>
      <c r="X581" s="12">
        <f>'IMD 2016 - Entrada'!X581+'IMD 2016 - Salida'!X581</f>
        <v>6</v>
      </c>
      <c r="Y581" s="12">
        <f>'IMD 2016 - Entrada'!Y581+'IMD 2016 - Salida'!Y581</f>
        <v>10</v>
      </c>
      <c r="Z581" s="12">
        <f>'IMD 2016 - Entrada'!Z581+'IMD 2016 - Salida'!Z581</f>
        <v>8</v>
      </c>
      <c r="AA581" s="12">
        <f>'IMD 2016 - Entrada'!AA581+'IMD 2016 - Salida'!AA581</f>
        <v>37</v>
      </c>
      <c r="AB581" s="12">
        <f>'IMD 2016 - Entrada'!AB581+'IMD 2016 - Salida'!AB581</f>
        <v>0</v>
      </c>
      <c r="AC581" s="10" t="str">
        <f t="shared" si="53"/>
        <v>Lima</v>
      </c>
    </row>
    <row r="582" spans="2:29" ht="11.25" thickBot="1" x14ac:dyDescent="0.2">
      <c r="B582" s="22">
        <f t="shared" si="54"/>
        <v>576</v>
      </c>
      <c r="C582" s="22" t="s">
        <v>128</v>
      </c>
      <c r="D582" s="23" t="str">
        <f t="shared" si="58"/>
        <v>Acos</v>
      </c>
      <c r="E582" s="23" t="str">
        <f t="shared" si="58"/>
        <v>Pueblo Libre</v>
      </c>
      <c r="F582" s="23" t="str">
        <f t="shared" si="58"/>
        <v>Acos (Emp. PE-1NC/PE-20B)</v>
      </c>
      <c r="G582" s="22" t="str">
        <f t="shared" si="58"/>
        <v>PE1NC</v>
      </c>
      <c r="H582" s="24">
        <f t="shared" si="59"/>
        <v>374</v>
      </c>
      <c r="I582" s="25">
        <f>'IMD 2016 - Entrada'!I582+'IMD 2016 - Salida'!I582</f>
        <v>26</v>
      </c>
      <c r="J582" s="25">
        <f>'IMD 2016 - Entrada'!J582+'IMD 2016 - Salida'!J582</f>
        <v>140</v>
      </c>
      <c r="K582" s="25">
        <f>'IMD 2016 - Entrada'!K582+'IMD 2016 - Salida'!K582</f>
        <v>83</v>
      </c>
      <c r="L582" s="25">
        <f>'IMD 2016 - Entrada'!L582+'IMD 2016 - Salida'!L582</f>
        <v>37</v>
      </c>
      <c r="M582" s="25">
        <f>'IMD 2016 - Entrada'!M582+'IMD 2016 - Salida'!M582</f>
        <v>28</v>
      </c>
      <c r="N582" s="25">
        <f>'IMD 2016 - Entrada'!N582+'IMD 2016 - Salida'!N582</f>
        <v>5</v>
      </c>
      <c r="O582" s="25">
        <f>'IMD 2016 - Entrada'!O582+'IMD 2016 - Salida'!O582</f>
        <v>5</v>
      </c>
      <c r="P582" s="25">
        <f>'IMD 2016 - Entrada'!P582+'IMD 2016 - Salida'!P582</f>
        <v>0</v>
      </c>
      <c r="Q582" s="25">
        <f>'IMD 2016 - Entrada'!Q582+'IMD 2016 - Salida'!Q582</f>
        <v>32</v>
      </c>
      <c r="R582" s="25">
        <f>'IMD 2016 - Entrada'!R582+'IMD 2016 - Salida'!R582</f>
        <v>16</v>
      </c>
      <c r="S582" s="25">
        <f>'IMD 2016 - Entrada'!S582+'IMD 2016 - Salida'!S582</f>
        <v>0</v>
      </c>
      <c r="T582" s="25">
        <f>'IMD 2016 - Entrada'!T582+'IMD 2016 - Salida'!T582</f>
        <v>0</v>
      </c>
      <c r="U582" s="25">
        <f>'IMD 2016 - Entrada'!U582+'IMD 2016 - Salida'!U582</f>
        <v>2</v>
      </c>
      <c r="V582" s="25">
        <f>'IMD 2016 - Entrada'!V582+'IMD 2016 - Salida'!V582</f>
        <v>0</v>
      </c>
      <c r="W582" s="25">
        <f>'IMD 2016 - Entrada'!W582+'IMD 2016 - Salida'!W582</f>
        <v>0</v>
      </c>
      <c r="X582" s="25">
        <f>'IMD 2016 - Entrada'!X582+'IMD 2016 - Salida'!X582</f>
        <v>0</v>
      </c>
      <c r="Y582" s="25">
        <f>'IMD 2016 - Entrada'!Y582+'IMD 2016 - Salida'!Y582</f>
        <v>0</v>
      </c>
      <c r="Z582" s="25">
        <f>'IMD 2016 - Entrada'!Z582+'IMD 2016 - Salida'!Z582</f>
        <v>0</v>
      </c>
      <c r="AA582" s="25">
        <f>'IMD 2016 - Entrada'!AA582+'IMD 2016 - Salida'!AA582</f>
        <v>0</v>
      </c>
      <c r="AB582" s="25">
        <f>'IMD 2016 - Entrada'!AB582+'IMD 2016 - Salida'!AB582</f>
        <v>0</v>
      </c>
      <c r="AC582" s="23" t="str">
        <f t="shared" si="53"/>
        <v>Lima</v>
      </c>
    </row>
    <row r="583" spans="2:29" x14ac:dyDescent="0.15">
      <c r="B583" s="17" t="s">
        <v>3120</v>
      </c>
    </row>
    <row r="584" spans="2:29" hidden="1" x14ac:dyDescent="0.15">
      <c r="C584" s="19">
        <v>1</v>
      </c>
      <c r="D584" s="19">
        <v>2</v>
      </c>
      <c r="E584" s="19">
        <v>3</v>
      </c>
      <c r="F584" s="19">
        <v>4</v>
      </c>
      <c r="G584" s="19">
        <v>5</v>
      </c>
      <c r="H584" s="19">
        <v>6</v>
      </c>
      <c r="I584" s="19">
        <v>7</v>
      </c>
      <c r="J584" s="19">
        <v>8</v>
      </c>
      <c r="K584" s="19">
        <v>9</v>
      </c>
      <c r="L584" s="19">
        <v>10</v>
      </c>
      <c r="M584" s="19">
        <v>11</v>
      </c>
      <c r="N584" s="19">
        <v>12</v>
      </c>
      <c r="O584" s="19">
        <v>13</v>
      </c>
      <c r="P584" s="19">
        <v>14</v>
      </c>
      <c r="Q584" s="19">
        <v>15</v>
      </c>
      <c r="R584" s="19">
        <v>16</v>
      </c>
      <c r="S584" s="19">
        <v>17</v>
      </c>
      <c r="T584" s="19">
        <v>18</v>
      </c>
      <c r="U584" s="19">
        <v>19</v>
      </c>
      <c r="V584" s="19">
        <v>20</v>
      </c>
      <c r="W584" s="19">
        <v>21</v>
      </c>
      <c r="X584" s="19">
        <v>22</v>
      </c>
      <c r="Y584" s="19">
        <v>23</v>
      </c>
      <c r="Z584" s="19">
        <v>24</v>
      </c>
      <c r="AA584" s="19">
        <v>25</v>
      </c>
      <c r="AB584" s="19">
        <v>26</v>
      </c>
      <c r="AC584" s="19">
        <v>27</v>
      </c>
    </row>
    <row r="585" spans="2:29" hidden="1" x14ac:dyDescent="0.15"/>
    <row r="586" spans="2:29" hidden="1" x14ac:dyDescent="0.15">
      <c r="D586" s="19">
        <v>2</v>
      </c>
      <c r="E586" s="19">
        <v>5</v>
      </c>
      <c r="F586" s="19">
        <v>6</v>
      </c>
      <c r="G586" s="19">
        <v>7</v>
      </c>
      <c r="AC586" s="19">
        <v>16</v>
      </c>
    </row>
    <row r="587" spans="2:29" hidden="1" x14ac:dyDescent="0.15"/>
  </sheetData>
  <mergeCells count="24">
    <mergeCell ref="Q5:S5"/>
    <mergeCell ref="T5:W5"/>
    <mergeCell ref="X5:AB5"/>
    <mergeCell ref="I4:AB4"/>
    <mergeCell ref="F5:F6"/>
    <mergeCell ref="AC4:AC6"/>
    <mergeCell ref="I5:I6"/>
    <mergeCell ref="J5:J6"/>
    <mergeCell ref="K5:K6"/>
    <mergeCell ref="L5:L6"/>
    <mergeCell ref="M5:M6"/>
    <mergeCell ref="N5:N6"/>
    <mergeCell ref="H4:H6"/>
    <mergeCell ref="O5:P5"/>
    <mergeCell ref="B1:AC1"/>
    <mergeCell ref="B2:AC2"/>
    <mergeCell ref="B3:W3"/>
    <mergeCell ref="Z3:AC3"/>
    <mergeCell ref="E4:F4"/>
    <mergeCell ref="B4:B6"/>
    <mergeCell ref="C4:C6"/>
    <mergeCell ref="D4:D6"/>
    <mergeCell ref="G4:G6"/>
    <mergeCell ref="E5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1:Y994"/>
  <sheetViews>
    <sheetView showGridLines="0" workbookViewId="0">
      <pane ySplit="5" topLeftCell="A6" activePane="bottomLeft" state="frozen"/>
      <selection activeCell="C84" sqref="C84"/>
      <selection pane="bottomLeft" activeCell="M596" sqref="M596"/>
    </sheetView>
  </sheetViews>
  <sheetFormatPr baseColWidth="10" defaultColWidth="10.85546875" defaultRowHeight="14.25" x14ac:dyDescent="0.25"/>
  <cols>
    <col min="1" max="1" width="3.28515625" style="17" customWidth="1"/>
    <col min="2" max="2" width="4.140625" style="17" customWidth="1"/>
    <col min="3" max="3" width="6.7109375" style="17" customWidth="1"/>
    <col min="4" max="4" width="15.7109375" style="17" customWidth="1"/>
    <col min="5" max="5" width="8.42578125" style="17" customWidth="1"/>
    <col min="6" max="6" width="11.5703125" style="17" customWidth="1"/>
    <col min="7" max="8" width="30.5703125" style="17" customWidth="1"/>
    <col min="9" max="9" width="6.42578125" style="17" customWidth="1"/>
    <col min="10" max="10" width="9.28515625" style="17" customWidth="1"/>
    <col min="11" max="11" width="8.85546875" style="17" customWidth="1"/>
    <col min="12" max="12" width="5.85546875" style="17" customWidth="1"/>
    <col min="13" max="14" width="8.5703125" style="17" customWidth="1"/>
    <col min="15" max="15" width="8.28515625" style="17" customWidth="1"/>
    <col min="16" max="16" width="43.5703125" style="17" customWidth="1"/>
    <col min="17" max="17" width="7" style="17" customWidth="1"/>
    <col min="18" max="18" width="13.5703125" style="17" customWidth="1"/>
    <col min="19" max="19" width="5.5703125" style="17" hidden="1" customWidth="1"/>
    <col min="20" max="20" width="13.5703125" style="17" hidden="1" customWidth="1"/>
    <col min="21" max="21" width="5.5703125" style="17" hidden="1" customWidth="1"/>
    <col min="22" max="22" width="13.5703125" style="17" hidden="1" customWidth="1"/>
    <col min="23" max="23" width="5.5703125" style="17" hidden="1" customWidth="1"/>
    <col min="24" max="24" width="17.85546875" style="17" hidden="1" customWidth="1"/>
    <col min="25" max="25" width="11.42578125" style="59" customWidth="1"/>
    <col min="26" max="16384" width="10.85546875" style="17"/>
  </cols>
  <sheetData>
    <row r="1" spans="2:25" ht="10.5" hidden="1" x14ac:dyDescent="0.15">
      <c r="B1" s="10"/>
      <c r="C1" s="9">
        <v>1</v>
      </c>
      <c r="D1" s="9">
        <v>2</v>
      </c>
      <c r="E1" s="9">
        <v>3</v>
      </c>
      <c r="F1" s="9">
        <v>4</v>
      </c>
      <c r="G1" s="9">
        <v>5</v>
      </c>
      <c r="H1" s="9">
        <v>6</v>
      </c>
      <c r="I1" s="9">
        <v>7</v>
      </c>
      <c r="J1" s="9">
        <v>8</v>
      </c>
      <c r="K1" s="9">
        <v>9</v>
      </c>
      <c r="L1" s="9">
        <v>10</v>
      </c>
      <c r="M1" s="9">
        <v>11</v>
      </c>
      <c r="N1" s="9">
        <v>12</v>
      </c>
      <c r="O1" s="9">
        <v>13</v>
      </c>
      <c r="P1" s="9">
        <v>14</v>
      </c>
      <c r="Q1" s="9">
        <v>15</v>
      </c>
      <c r="R1" s="9">
        <v>16</v>
      </c>
      <c r="S1" s="9">
        <v>17</v>
      </c>
      <c r="T1" s="9">
        <v>18</v>
      </c>
      <c r="U1" s="9">
        <v>19</v>
      </c>
      <c r="V1" s="9">
        <v>20</v>
      </c>
      <c r="W1" s="9">
        <v>21</v>
      </c>
      <c r="X1" s="9">
        <v>22</v>
      </c>
      <c r="Y1" s="17"/>
    </row>
    <row r="2" spans="2:25" ht="12" x14ac:dyDescent="0.2">
      <c r="B2" s="28" t="s">
        <v>3121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7"/>
    </row>
    <row r="3" spans="2:25" ht="11.25" thickBot="1" x14ac:dyDescent="0.2">
      <c r="B3" s="10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7"/>
    </row>
    <row r="4" spans="2:25" ht="10.5" customHeight="1" x14ac:dyDescent="0.15">
      <c r="B4" s="92" t="s">
        <v>30</v>
      </c>
      <c r="C4" s="92" t="s">
        <v>31</v>
      </c>
      <c r="D4" s="92" t="s">
        <v>32</v>
      </c>
      <c r="E4" s="92" t="s">
        <v>33</v>
      </c>
      <c r="F4" s="92" t="s">
        <v>34</v>
      </c>
      <c r="G4" s="92" t="s">
        <v>35</v>
      </c>
      <c r="H4" s="92"/>
      <c r="I4" s="92" t="s">
        <v>36</v>
      </c>
      <c r="J4" s="101" t="s">
        <v>129</v>
      </c>
      <c r="K4" s="102"/>
      <c r="L4" s="92" t="s">
        <v>130</v>
      </c>
      <c r="M4" s="101" t="s">
        <v>39</v>
      </c>
      <c r="N4" s="105"/>
      <c r="O4" s="105"/>
      <c r="P4" s="102"/>
      <c r="Q4" s="101" t="s">
        <v>40</v>
      </c>
      <c r="R4" s="102"/>
      <c r="S4" s="103" t="s">
        <v>100</v>
      </c>
      <c r="T4" s="104"/>
      <c r="U4" s="103" t="s">
        <v>101</v>
      </c>
      <c r="V4" s="104"/>
      <c r="W4" s="103" t="s">
        <v>41</v>
      </c>
      <c r="X4" s="104"/>
      <c r="Y4" s="17"/>
    </row>
    <row r="5" spans="2:25" ht="21.75" thickBot="1" x14ac:dyDescent="0.2">
      <c r="B5" s="94"/>
      <c r="C5" s="94"/>
      <c r="D5" s="94"/>
      <c r="E5" s="94"/>
      <c r="F5" s="94"/>
      <c r="G5" s="21" t="s">
        <v>43</v>
      </c>
      <c r="H5" s="21" t="s">
        <v>44</v>
      </c>
      <c r="I5" s="94"/>
      <c r="J5" s="21" t="s">
        <v>43</v>
      </c>
      <c r="K5" s="21" t="s">
        <v>44</v>
      </c>
      <c r="L5" s="94"/>
      <c r="M5" s="21" t="s">
        <v>37</v>
      </c>
      <c r="N5" s="21" t="s">
        <v>38</v>
      </c>
      <c r="O5" s="21" t="s">
        <v>42</v>
      </c>
      <c r="P5" s="21" t="s">
        <v>102</v>
      </c>
      <c r="Q5" s="21" t="s">
        <v>31</v>
      </c>
      <c r="R5" s="21" t="s">
        <v>32</v>
      </c>
      <c r="S5" s="6" t="s">
        <v>31</v>
      </c>
      <c r="T5" s="6" t="s">
        <v>32</v>
      </c>
      <c r="U5" s="6" t="s">
        <v>31</v>
      </c>
      <c r="V5" s="6" t="s">
        <v>32</v>
      </c>
      <c r="W5" s="6" t="s">
        <v>31</v>
      </c>
      <c r="X5" s="6" t="s">
        <v>32</v>
      </c>
      <c r="Y5" s="17"/>
    </row>
    <row r="6" spans="2:25" ht="10.5" x14ac:dyDescent="0.15">
      <c r="B6" s="58">
        <v>1</v>
      </c>
      <c r="C6" s="58" t="s">
        <v>151</v>
      </c>
      <c r="D6" s="57" t="s">
        <v>259</v>
      </c>
      <c r="E6" s="57" t="s">
        <v>97</v>
      </c>
      <c r="F6" s="57" t="s">
        <v>260</v>
      </c>
      <c r="G6" s="57" t="s">
        <v>261</v>
      </c>
      <c r="H6" s="57" t="s">
        <v>262</v>
      </c>
      <c r="I6" s="58" t="s">
        <v>263</v>
      </c>
      <c r="J6" s="65">
        <v>42570</v>
      </c>
      <c r="K6" s="65">
        <v>42574</v>
      </c>
      <c r="L6" s="58">
        <v>5</v>
      </c>
      <c r="M6" s="66">
        <v>-3.4827400000000002</v>
      </c>
      <c r="N6" s="66">
        <v>-80.252685</v>
      </c>
      <c r="O6" s="57">
        <v>6</v>
      </c>
      <c r="P6" s="57" t="s">
        <v>264</v>
      </c>
      <c r="Q6" s="67">
        <v>24</v>
      </c>
      <c r="R6" s="57" t="s">
        <v>265</v>
      </c>
      <c r="S6" s="33"/>
      <c r="T6" s="30"/>
      <c r="U6" s="33"/>
      <c r="V6" s="30"/>
      <c r="W6" s="29"/>
      <c r="X6" s="30"/>
      <c r="Y6" s="17"/>
    </row>
    <row r="7" spans="2:25" ht="10.5" x14ac:dyDescent="0.15">
      <c r="B7" s="29">
        <v>2</v>
      </c>
      <c r="C7" s="29" t="s">
        <v>152</v>
      </c>
      <c r="D7" s="30" t="s">
        <v>266</v>
      </c>
      <c r="E7" s="30" t="s">
        <v>97</v>
      </c>
      <c r="F7" s="30" t="s">
        <v>267</v>
      </c>
      <c r="G7" s="30" t="s">
        <v>268</v>
      </c>
      <c r="H7" s="30" t="s">
        <v>266</v>
      </c>
      <c r="I7" s="29" t="s">
        <v>269</v>
      </c>
      <c r="J7" s="31">
        <v>42570</v>
      </c>
      <c r="K7" s="31">
        <v>42574</v>
      </c>
      <c r="L7" s="29">
        <v>5</v>
      </c>
      <c r="M7" s="32">
        <v>-3.5660729999999998</v>
      </c>
      <c r="N7" s="32">
        <v>-80.226080999999994</v>
      </c>
      <c r="O7" s="30">
        <v>47</v>
      </c>
      <c r="P7" s="30" t="s">
        <v>270</v>
      </c>
      <c r="Q7" s="33">
        <v>24</v>
      </c>
      <c r="R7" s="30" t="s">
        <v>265</v>
      </c>
      <c r="S7" s="33"/>
      <c r="T7" s="30"/>
      <c r="U7" s="33"/>
      <c r="V7" s="30"/>
      <c r="W7" s="29"/>
      <c r="X7" s="30"/>
      <c r="Y7" s="17"/>
    </row>
    <row r="8" spans="2:25" ht="10.5" x14ac:dyDescent="0.15">
      <c r="B8" s="29">
        <v>3</v>
      </c>
      <c r="C8" s="29" t="s">
        <v>153</v>
      </c>
      <c r="D8" s="30" t="s">
        <v>271</v>
      </c>
      <c r="E8" s="30" t="s">
        <v>97</v>
      </c>
      <c r="F8" s="30" t="s">
        <v>272</v>
      </c>
      <c r="G8" s="30" t="s">
        <v>273</v>
      </c>
      <c r="H8" s="30" t="s">
        <v>271</v>
      </c>
      <c r="I8" s="29" t="s">
        <v>274</v>
      </c>
      <c r="J8" s="31">
        <v>42570</v>
      </c>
      <c r="K8" s="31">
        <v>42574</v>
      </c>
      <c r="L8" s="29">
        <v>5</v>
      </c>
      <c r="M8" s="32">
        <v>-3.5339510000000001</v>
      </c>
      <c r="N8" s="32">
        <v>-80.377421999999996</v>
      </c>
      <c r="O8" s="30">
        <v>20</v>
      </c>
      <c r="P8" s="30" t="s">
        <v>275</v>
      </c>
      <c r="Q8" s="33">
        <v>24</v>
      </c>
      <c r="R8" s="30" t="s">
        <v>265</v>
      </c>
      <c r="S8" s="33"/>
      <c r="T8" s="30"/>
      <c r="U8" s="33"/>
      <c r="V8" s="30"/>
      <c r="W8" s="29"/>
      <c r="X8" s="30"/>
      <c r="Y8" s="17"/>
    </row>
    <row r="9" spans="2:25" ht="10.5" x14ac:dyDescent="0.15">
      <c r="B9" s="29">
        <v>4</v>
      </c>
      <c r="C9" s="29" t="s">
        <v>154</v>
      </c>
      <c r="D9" s="30" t="s">
        <v>276</v>
      </c>
      <c r="E9" s="30" t="s">
        <v>97</v>
      </c>
      <c r="F9" s="30" t="s">
        <v>277</v>
      </c>
      <c r="G9" s="30" t="s">
        <v>265</v>
      </c>
      <c r="H9" s="30" t="s">
        <v>278</v>
      </c>
      <c r="I9" s="29" t="s">
        <v>279</v>
      </c>
      <c r="J9" s="31">
        <v>42570</v>
      </c>
      <c r="K9" s="31">
        <v>42574</v>
      </c>
      <c r="L9" s="29">
        <v>5</v>
      </c>
      <c r="M9" s="32">
        <v>-3.6784020000000002</v>
      </c>
      <c r="N9" s="32">
        <v>-80.435810000000004</v>
      </c>
      <c r="O9" s="30">
        <v>27</v>
      </c>
      <c r="P9" s="30" t="s">
        <v>280</v>
      </c>
      <c r="Q9" s="33">
        <v>24</v>
      </c>
      <c r="R9" s="30" t="s">
        <v>265</v>
      </c>
      <c r="S9" s="33"/>
      <c r="T9" s="30"/>
      <c r="U9" s="33"/>
      <c r="V9" s="30"/>
      <c r="W9" s="29"/>
      <c r="X9" s="30"/>
      <c r="Y9" s="17"/>
    </row>
    <row r="10" spans="2:25" ht="10.5" x14ac:dyDescent="0.15">
      <c r="B10" s="29">
        <v>5</v>
      </c>
      <c r="C10" s="29" t="s">
        <v>155</v>
      </c>
      <c r="D10" s="30" t="s">
        <v>281</v>
      </c>
      <c r="E10" s="30" t="s">
        <v>97</v>
      </c>
      <c r="F10" s="30" t="s">
        <v>282</v>
      </c>
      <c r="G10" s="30" t="s">
        <v>283</v>
      </c>
      <c r="H10" s="30" t="s">
        <v>284</v>
      </c>
      <c r="I10" s="29" t="s">
        <v>285</v>
      </c>
      <c r="J10" s="31">
        <v>42570</v>
      </c>
      <c r="K10" s="31">
        <v>42574</v>
      </c>
      <c r="L10" s="29">
        <v>5</v>
      </c>
      <c r="M10" s="32">
        <v>-3.6564990000000002</v>
      </c>
      <c r="N10" s="32">
        <v>-80.447800000000001</v>
      </c>
      <c r="O10" s="30">
        <v>22</v>
      </c>
      <c r="P10" s="30" t="s">
        <v>286</v>
      </c>
      <c r="Q10" s="33">
        <v>24</v>
      </c>
      <c r="R10" s="30" t="s">
        <v>265</v>
      </c>
      <c r="S10" s="33"/>
      <c r="T10" s="30"/>
      <c r="U10" s="33"/>
      <c r="V10" s="30"/>
      <c r="W10" s="29"/>
      <c r="X10" s="30"/>
      <c r="Y10" s="17"/>
    </row>
    <row r="11" spans="2:25" ht="10.5" x14ac:dyDescent="0.15">
      <c r="B11" s="29">
        <v>6</v>
      </c>
      <c r="C11" s="29" t="s">
        <v>156</v>
      </c>
      <c r="D11" s="30" t="s">
        <v>287</v>
      </c>
      <c r="E11" s="30" t="s">
        <v>97</v>
      </c>
      <c r="F11" s="30" t="s">
        <v>288</v>
      </c>
      <c r="G11" s="30" t="s">
        <v>289</v>
      </c>
      <c r="H11" s="30" t="s">
        <v>290</v>
      </c>
      <c r="I11" s="29" t="s">
        <v>45</v>
      </c>
      <c r="J11" s="31">
        <v>42563</v>
      </c>
      <c r="K11" s="31">
        <v>42567</v>
      </c>
      <c r="L11" s="29">
        <v>5</v>
      </c>
      <c r="M11" s="32">
        <v>-4.1735429999999996</v>
      </c>
      <c r="N11" s="32">
        <v>-81.121928999999994</v>
      </c>
      <c r="O11" s="30">
        <v>8</v>
      </c>
      <c r="P11" s="30" t="s">
        <v>291</v>
      </c>
      <c r="Q11" s="33">
        <v>20</v>
      </c>
      <c r="R11" s="30" t="s">
        <v>292</v>
      </c>
      <c r="S11" s="33"/>
      <c r="T11" s="30"/>
      <c r="U11" s="33"/>
      <c r="V11" s="30"/>
      <c r="W11" s="29"/>
      <c r="X11" s="30" t="e">
        <v>#N/A</v>
      </c>
      <c r="Y11" s="17"/>
    </row>
    <row r="12" spans="2:25" ht="10.5" x14ac:dyDescent="0.15">
      <c r="B12" s="29">
        <v>7</v>
      </c>
      <c r="C12" s="29" t="s">
        <v>157</v>
      </c>
      <c r="D12" s="30" t="s">
        <v>293</v>
      </c>
      <c r="E12" s="30" t="s">
        <v>97</v>
      </c>
      <c r="F12" s="30" t="s">
        <v>294</v>
      </c>
      <c r="G12" s="30" t="s">
        <v>295</v>
      </c>
      <c r="H12" s="30" t="s">
        <v>296</v>
      </c>
      <c r="I12" s="29" t="s">
        <v>45</v>
      </c>
      <c r="J12" s="31">
        <v>42563</v>
      </c>
      <c r="K12" s="31">
        <v>42567</v>
      </c>
      <c r="L12" s="29">
        <v>5</v>
      </c>
      <c r="M12" s="32">
        <v>-4.2676069999999999</v>
      </c>
      <c r="N12" s="32">
        <v>-81.203647000000004</v>
      </c>
      <c r="O12" s="30">
        <v>265</v>
      </c>
      <c r="P12" s="30" t="s">
        <v>297</v>
      </c>
      <c r="Q12" s="33">
        <v>20</v>
      </c>
      <c r="R12" s="30" t="s">
        <v>292</v>
      </c>
      <c r="S12" s="33"/>
      <c r="T12" s="30"/>
      <c r="U12" s="33"/>
      <c r="V12" s="30"/>
      <c r="W12" s="29"/>
      <c r="X12" s="30" t="e">
        <v>#N/A</v>
      </c>
      <c r="Y12" s="17"/>
    </row>
    <row r="13" spans="2:25" ht="10.5" x14ac:dyDescent="0.15">
      <c r="B13" s="29">
        <v>8</v>
      </c>
      <c r="C13" s="29" t="s">
        <v>158</v>
      </c>
      <c r="D13" s="30" t="s">
        <v>298</v>
      </c>
      <c r="E13" s="30" t="s">
        <v>97</v>
      </c>
      <c r="F13" s="30" t="s">
        <v>299</v>
      </c>
      <c r="G13" s="30" t="s">
        <v>300</v>
      </c>
      <c r="H13" s="30" t="s">
        <v>301</v>
      </c>
      <c r="I13" s="29" t="s">
        <v>302</v>
      </c>
      <c r="J13" s="31">
        <v>42563</v>
      </c>
      <c r="K13" s="31">
        <v>42567</v>
      </c>
      <c r="L13" s="29">
        <v>5</v>
      </c>
      <c r="M13" s="32">
        <v>-4.563898</v>
      </c>
      <c r="N13" s="32">
        <v>-81.218271000000001</v>
      </c>
      <c r="O13" s="30">
        <v>90</v>
      </c>
      <c r="P13" s="30" t="s">
        <v>303</v>
      </c>
      <c r="Q13" s="33">
        <v>20</v>
      </c>
      <c r="R13" s="30" t="s">
        <v>292</v>
      </c>
      <c r="S13" s="33"/>
      <c r="T13" s="30"/>
      <c r="U13" s="33"/>
      <c r="V13" s="30"/>
      <c r="W13" s="29"/>
      <c r="X13" s="30" t="e">
        <v>#N/A</v>
      </c>
      <c r="Y13" s="17"/>
    </row>
    <row r="14" spans="2:25" ht="10.5" x14ac:dyDescent="0.15">
      <c r="B14" s="29">
        <v>9</v>
      </c>
      <c r="C14" s="29" t="s">
        <v>159</v>
      </c>
      <c r="D14" s="30" t="s">
        <v>304</v>
      </c>
      <c r="E14" s="30" t="s">
        <v>97</v>
      </c>
      <c r="F14" s="30" t="s">
        <v>305</v>
      </c>
      <c r="G14" s="30" t="s">
        <v>306</v>
      </c>
      <c r="H14" s="30" t="s">
        <v>307</v>
      </c>
      <c r="I14" s="29" t="s">
        <v>45</v>
      </c>
      <c r="J14" s="31">
        <v>42563</v>
      </c>
      <c r="K14" s="31">
        <v>42567</v>
      </c>
      <c r="L14" s="29">
        <v>5</v>
      </c>
      <c r="M14" s="32">
        <v>-4.6015300000000003</v>
      </c>
      <c r="N14" s="32">
        <v>-81.163365999999996</v>
      </c>
      <c r="O14" s="30">
        <v>124</v>
      </c>
      <c r="P14" s="30" t="s">
        <v>304</v>
      </c>
      <c r="Q14" s="33">
        <v>20</v>
      </c>
      <c r="R14" s="30" t="s">
        <v>292</v>
      </c>
      <c r="S14" s="33"/>
      <c r="T14" s="30"/>
      <c r="U14" s="33"/>
      <c r="V14" s="30"/>
      <c r="W14" s="29"/>
      <c r="X14" s="30" t="e">
        <v>#N/A</v>
      </c>
      <c r="Y14" s="17"/>
    </row>
    <row r="15" spans="2:25" ht="10.5" x14ac:dyDescent="0.15">
      <c r="B15" s="29">
        <v>10</v>
      </c>
      <c r="C15" s="29" t="s">
        <v>150</v>
      </c>
      <c r="D15" s="30" t="s">
        <v>308</v>
      </c>
      <c r="E15" s="30" t="s">
        <v>97</v>
      </c>
      <c r="F15" s="30" t="s">
        <v>309</v>
      </c>
      <c r="G15" s="30" t="s">
        <v>310</v>
      </c>
      <c r="H15" s="30" t="s">
        <v>311</v>
      </c>
      <c r="I15" s="29" t="s">
        <v>312</v>
      </c>
      <c r="J15" s="31">
        <v>42563</v>
      </c>
      <c r="K15" s="31">
        <v>42567</v>
      </c>
      <c r="L15" s="29">
        <v>5</v>
      </c>
      <c r="M15" s="32">
        <v>-4.6822749999999997</v>
      </c>
      <c r="N15" s="32">
        <v>-80.543053999999998</v>
      </c>
      <c r="O15" s="30">
        <v>92</v>
      </c>
      <c r="P15" s="30" t="s">
        <v>313</v>
      </c>
      <c r="Q15" s="33">
        <v>20</v>
      </c>
      <c r="R15" s="30" t="s">
        <v>292</v>
      </c>
      <c r="S15" s="33"/>
      <c r="T15" s="30"/>
      <c r="U15" s="33"/>
      <c r="V15" s="30"/>
      <c r="W15" s="29"/>
      <c r="X15" s="30" t="e">
        <v>#N/A</v>
      </c>
      <c r="Y15" s="17"/>
    </row>
    <row r="16" spans="2:25" ht="10.5" x14ac:dyDescent="0.15">
      <c r="B16" s="29">
        <v>11</v>
      </c>
      <c r="C16" s="29" t="s">
        <v>160</v>
      </c>
      <c r="D16" s="30" t="s">
        <v>314</v>
      </c>
      <c r="E16" s="30" t="s">
        <v>97</v>
      </c>
      <c r="F16" s="30" t="s">
        <v>315</v>
      </c>
      <c r="G16" s="30" t="s">
        <v>311</v>
      </c>
      <c r="H16" s="30" t="s">
        <v>316</v>
      </c>
      <c r="I16" s="29" t="s">
        <v>312</v>
      </c>
      <c r="J16" s="31">
        <v>42563</v>
      </c>
      <c r="K16" s="31">
        <v>42567</v>
      </c>
      <c r="L16" s="29">
        <v>5</v>
      </c>
      <c r="M16" s="32">
        <v>-4.6426239999999996</v>
      </c>
      <c r="N16" s="32">
        <v>-80.539634000000007</v>
      </c>
      <c r="O16" s="30">
        <v>134</v>
      </c>
      <c r="P16" s="30" t="s">
        <v>317</v>
      </c>
      <c r="Q16" s="33">
        <v>20</v>
      </c>
      <c r="R16" s="30" t="s">
        <v>292</v>
      </c>
      <c r="S16" s="33"/>
      <c r="T16" s="30"/>
      <c r="U16" s="33"/>
      <c r="V16" s="30"/>
      <c r="W16" s="29"/>
      <c r="X16" s="30" t="e">
        <v>#N/A</v>
      </c>
      <c r="Y16" s="17"/>
    </row>
    <row r="17" spans="2:25" ht="10.5" x14ac:dyDescent="0.15">
      <c r="B17" s="29">
        <v>12</v>
      </c>
      <c r="C17" s="29" t="s">
        <v>161</v>
      </c>
      <c r="D17" s="30" t="s">
        <v>318</v>
      </c>
      <c r="E17" s="30" t="s">
        <v>97</v>
      </c>
      <c r="F17" s="30" t="s">
        <v>319</v>
      </c>
      <c r="G17" s="30" t="s">
        <v>316</v>
      </c>
      <c r="H17" s="30" t="s">
        <v>320</v>
      </c>
      <c r="I17" s="29" t="s">
        <v>312</v>
      </c>
      <c r="J17" s="31">
        <v>42563</v>
      </c>
      <c r="K17" s="31">
        <v>42567</v>
      </c>
      <c r="L17" s="29">
        <v>5</v>
      </c>
      <c r="M17" s="32">
        <v>-4.4920780000000002</v>
      </c>
      <c r="N17" s="32">
        <v>-80.407559000000006</v>
      </c>
      <c r="O17" s="30">
        <v>125</v>
      </c>
      <c r="P17" s="30" t="s">
        <v>321</v>
      </c>
      <c r="Q17" s="33">
        <v>20</v>
      </c>
      <c r="R17" s="30" t="s">
        <v>292</v>
      </c>
      <c r="S17" s="33"/>
      <c r="T17" s="30"/>
      <c r="U17" s="33"/>
      <c r="V17" s="30"/>
      <c r="W17" s="29"/>
      <c r="X17" s="30" t="e">
        <v>#N/A</v>
      </c>
      <c r="Y17" s="17"/>
    </row>
    <row r="18" spans="2:25" ht="10.5" x14ac:dyDescent="0.15">
      <c r="B18" s="29">
        <v>13</v>
      </c>
      <c r="C18" s="29" t="s">
        <v>162</v>
      </c>
      <c r="D18" s="30" t="s">
        <v>322</v>
      </c>
      <c r="E18" s="30" t="s">
        <v>97</v>
      </c>
      <c r="F18" s="30" t="s">
        <v>323</v>
      </c>
      <c r="G18" s="30" t="s">
        <v>324</v>
      </c>
      <c r="H18" s="30" t="s">
        <v>325</v>
      </c>
      <c r="I18" s="29" t="s">
        <v>326</v>
      </c>
      <c r="J18" s="31">
        <v>42563</v>
      </c>
      <c r="K18" s="31">
        <v>42567</v>
      </c>
      <c r="L18" s="29">
        <v>5</v>
      </c>
      <c r="M18" s="32">
        <v>-5.0076330000000002</v>
      </c>
      <c r="N18" s="32">
        <v>-81.042272999999994</v>
      </c>
      <c r="O18" s="30">
        <v>76</v>
      </c>
      <c r="P18" s="30" t="s">
        <v>327</v>
      </c>
      <c r="Q18" s="33">
        <v>20</v>
      </c>
      <c r="R18" s="30" t="s">
        <v>292</v>
      </c>
      <c r="S18" s="33"/>
      <c r="T18" s="30"/>
      <c r="U18" s="33"/>
      <c r="V18" s="30"/>
      <c r="W18" s="29"/>
      <c r="X18" s="30" t="e">
        <v>#N/A</v>
      </c>
      <c r="Y18" s="17"/>
    </row>
    <row r="19" spans="2:25" ht="10.5" x14ac:dyDescent="0.15">
      <c r="B19" s="29">
        <v>14</v>
      </c>
      <c r="C19" s="29" t="s">
        <v>163</v>
      </c>
      <c r="D19" s="30" t="s">
        <v>328</v>
      </c>
      <c r="E19" s="30" t="s">
        <v>97</v>
      </c>
      <c r="F19" s="30" t="s">
        <v>329</v>
      </c>
      <c r="G19" s="30" t="s">
        <v>330</v>
      </c>
      <c r="H19" s="30" t="s">
        <v>331</v>
      </c>
      <c r="I19" s="29" t="s">
        <v>332</v>
      </c>
      <c r="J19" s="31">
        <v>42563</v>
      </c>
      <c r="K19" s="31">
        <v>42567</v>
      </c>
      <c r="L19" s="29">
        <v>5</v>
      </c>
      <c r="M19" s="32">
        <v>-4.8544539999999996</v>
      </c>
      <c r="N19" s="32">
        <v>-80.305661999999998</v>
      </c>
      <c r="O19" s="30">
        <v>93</v>
      </c>
      <c r="P19" s="30" t="s">
        <v>333</v>
      </c>
      <c r="Q19" s="33">
        <v>20</v>
      </c>
      <c r="R19" s="30" t="s">
        <v>292</v>
      </c>
      <c r="S19" s="33"/>
      <c r="T19" s="30"/>
      <c r="U19" s="33"/>
      <c r="V19" s="30"/>
      <c r="W19" s="29"/>
      <c r="X19" s="30" t="e">
        <v>#N/A</v>
      </c>
      <c r="Y19" s="17"/>
    </row>
    <row r="20" spans="2:25" ht="10.5" x14ac:dyDescent="0.15">
      <c r="B20" s="29">
        <v>15</v>
      </c>
      <c r="C20" s="29" t="s">
        <v>164</v>
      </c>
      <c r="D20" s="30" t="s">
        <v>334</v>
      </c>
      <c r="E20" s="30" t="s">
        <v>97</v>
      </c>
      <c r="F20" s="30" t="s">
        <v>335</v>
      </c>
      <c r="G20" s="30" t="s">
        <v>331</v>
      </c>
      <c r="H20" s="30" t="s">
        <v>336</v>
      </c>
      <c r="I20" s="29" t="s">
        <v>332</v>
      </c>
      <c r="J20" s="31">
        <v>42563</v>
      </c>
      <c r="K20" s="31">
        <v>42567</v>
      </c>
      <c r="L20" s="29">
        <v>5</v>
      </c>
      <c r="M20" s="32">
        <v>-4.5763040000000004</v>
      </c>
      <c r="N20" s="32">
        <v>-80.181668000000002</v>
      </c>
      <c r="O20" s="30">
        <v>424</v>
      </c>
      <c r="P20" s="30" t="s">
        <v>337</v>
      </c>
      <c r="Q20" s="33">
        <v>20</v>
      </c>
      <c r="R20" s="30" t="s">
        <v>292</v>
      </c>
      <c r="S20" s="33"/>
      <c r="T20" s="30"/>
      <c r="U20" s="33"/>
      <c r="V20" s="30"/>
      <c r="W20" s="29"/>
      <c r="X20" s="30" t="e">
        <v>#N/A</v>
      </c>
      <c r="Y20" s="17"/>
    </row>
    <row r="21" spans="2:25" ht="10.5" x14ac:dyDescent="0.15">
      <c r="B21" s="29">
        <v>16</v>
      </c>
      <c r="C21" s="29" t="s">
        <v>165</v>
      </c>
      <c r="D21" s="30" t="s">
        <v>338</v>
      </c>
      <c r="E21" s="30" t="s">
        <v>97</v>
      </c>
      <c r="F21" s="30" t="s">
        <v>339</v>
      </c>
      <c r="G21" s="30" t="s">
        <v>336</v>
      </c>
      <c r="H21" s="30" t="s">
        <v>340</v>
      </c>
      <c r="I21" s="29" t="s">
        <v>341</v>
      </c>
      <c r="J21" s="31">
        <v>42563</v>
      </c>
      <c r="K21" s="31">
        <v>42567</v>
      </c>
      <c r="L21" s="29">
        <v>5</v>
      </c>
      <c r="M21" s="32">
        <v>-4.5531100000000002</v>
      </c>
      <c r="N21" s="32">
        <v>-80.091982999999999</v>
      </c>
      <c r="O21" s="30">
        <v>407</v>
      </c>
      <c r="P21" s="30" t="s">
        <v>342</v>
      </c>
      <c r="Q21" s="33">
        <v>20</v>
      </c>
      <c r="R21" s="30" t="s">
        <v>292</v>
      </c>
      <c r="S21" s="33"/>
      <c r="T21" s="30"/>
      <c r="U21" s="33"/>
      <c r="V21" s="30"/>
      <c r="W21" s="29"/>
      <c r="X21" s="30" t="e">
        <v>#N/A</v>
      </c>
      <c r="Y21" s="17"/>
    </row>
    <row r="22" spans="2:25" ht="10.5" x14ac:dyDescent="0.15">
      <c r="B22" s="29">
        <v>17</v>
      </c>
      <c r="C22" s="29" t="s">
        <v>166</v>
      </c>
      <c r="D22" s="30" t="s">
        <v>343</v>
      </c>
      <c r="E22" s="30" t="s">
        <v>97</v>
      </c>
      <c r="F22" s="30" t="s">
        <v>344</v>
      </c>
      <c r="G22" s="30" t="s">
        <v>340</v>
      </c>
      <c r="H22" s="30" t="s">
        <v>343</v>
      </c>
      <c r="I22" s="29" t="s">
        <v>341</v>
      </c>
      <c r="J22" s="31">
        <v>42563</v>
      </c>
      <c r="K22" s="31">
        <v>42567</v>
      </c>
      <c r="L22" s="29">
        <v>5</v>
      </c>
      <c r="M22" s="32">
        <v>-4.6821729999999997</v>
      </c>
      <c r="N22" s="32">
        <v>-79.778118000000006</v>
      </c>
      <c r="O22" s="30">
        <v>2457</v>
      </c>
      <c r="P22" s="30" t="s">
        <v>345</v>
      </c>
      <c r="Q22" s="33">
        <v>20</v>
      </c>
      <c r="R22" s="30" t="s">
        <v>292</v>
      </c>
      <c r="S22" s="33"/>
      <c r="T22" s="30"/>
      <c r="U22" s="33"/>
      <c r="V22" s="30"/>
      <c r="W22" s="29"/>
      <c r="X22" s="30" t="e">
        <v>#N/A</v>
      </c>
      <c r="Y22" s="17"/>
    </row>
    <row r="23" spans="2:25" ht="10.5" x14ac:dyDescent="0.15">
      <c r="B23" s="29">
        <v>18</v>
      </c>
      <c r="C23" s="29" t="s">
        <v>167</v>
      </c>
      <c r="D23" s="30" t="s">
        <v>346</v>
      </c>
      <c r="E23" s="30" t="s">
        <v>97</v>
      </c>
      <c r="F23" s="30" t="s">
        <v>347</v>
      </c>
      <c r="G23" s="30" t="s">
        <v>343</v>
      </c>
      <c r="H23" s="30" t="s">
        <v>348</v>
      </c>
      <c r="I23" s="29" t="s">
        <v>341</v>
      </c>
      <c r="J23" s="31">
        <v>42563</v>
      </c>
      <c r="K23" s="31">
        <v>42567</v>
      </c>
      <c r="L23" s="29">
        <v>5</v>
      </c>
      <c r="M23" s="32">
        <v>-4.6099610000000002</v>
      </c>
      <c r="N23" s="32">
        <v>-79.709886999999995</v>
      </c>
      <c r="O23" s="30">
        <v>2669</v>
      </c>
      <c r="P23" s="30" t="s">
        <v>349</v>
      </c>
      <c r="Q23" s="33">
        <v>20</v>
      </c>
      <c r="R23" s="30" t="s">
        <v>292</v>
      </c>
      <c r="S23" s="33"/>
      <c r="T23" s="30"/>
      <c r="U23" s="33"/>
      <c r="V23" s="30"/>
      <c r="W23" s="29"/>
      <c r="X23" s="30" t="e">
        <v>#N/A</v>
      </c>
      <c r="Y23" s="17"/>
    </row>
    <row r="24" spans="2:25" ht="10.5" x14ac:dyDescent="0.15">
      <c r="B24" s="29">
        <v>19</v>
      </c>
      <c r="C24" s="29" t="s">
        <v>168</v>
      </c>
      <c r="D24" s="30" t="s">
        <v>350</v>
      </c>
      <c r="E24" s="30" t="s">
        <v>97</v>
      </c>
      <c r="F24" s="30" t="s">
        <v>351</v>
      </c>
      <c r="G24" s="30" t="s">
        <v>352</v>
      </c>
      <c r="H24" s="30" t="s">
        <v>353</v>
      </c>
      <c r="I24" s="29" t="s">
        <v>354</v>
      </c>
      <c r="J24" s="31">
        <v>42563</v>
      </c>
      <c r="K24" s="31">
        <v>42567</v>
      </c>
      <c r="L24" s="29">
        <v>5</v>
      </c>
      <c r="M24" s="32">
        <v>-4.9482799999999996</v>
      </c>
      <c r="N24" s="32">
        <v>-80.348459000000005</v>
      </c>
      <c r="O24" s="30">
        <v>76</v>
      </c>
      <c r="P24" s="30" t="s">
        <v>355</v>
      </c>
      <c r="Q24" s="33">
        <v>20</v>
      </c>
      <c r="R24" s="30" t="s">
        <v>292</v>
      </c>
      <c r="S24" s="33"/>
      <c r="T24" s="30"/>
      <c r="U24" s="33"/>
      <c r="V24" s="30"/>
      <c r="W24" s="29"/>
      <c r="X24" s="30" t="e">
        <v>#N/A</v>
      </c>
      <c r="Y24" s="17"/>
    </row>
    <row r="25" spans="2:25" ht="10.5" x14ac:dyDescent="0.15">
      <c r="B25" s="29">
        <v>20</v>
      </c>
      <c r="C25" s="29" t="s">
        <v>169</v>
      </c>
      <c r="D25" s="30" t="s">
        <v>356</v>
      </c>
      <c r="E25" s="30" t="s">
        <v>97</v>
      </c>
      <c r="F25" s="30" t="s">
        <v>357</v>
      </c>
      <c r="G25" s="30" t="s">
        <v>358</v>
      </c>
      <c r="H25" s="30" t="s">
        <v>356</v>
      </c>
      <c r="I25" s="29" t="s">
        <v>359</v>
      </c>
      <c r="J25" s="31">
        <v>42563</v>
      </c>
      <c r="K25" s="31">
        <v>42567</v>
      </c>
      <c r="L25" s="29">
        <v>5</v>
      </c>
      <c r="M25" s="32">
        <v>-5.1471749999999998</v>
      </c>
      <c r="N25" s="32">
        <v>-80.173497999999995</v>
      </c>
      <c r="O25" s="30">
        <v>101</v>
      </c>
      <c r="P25" s="30" t="s">
        <v>360</v>
      </c>
      <c r="Q25" s="33">
        <v>20</v>
      </c>
      <c r="R25" s="30" t="s">
        <v>292</v>
      </c>
      <c r="S25" s="33"/>
      <c r="T25" s="30"/>
      <c r="U25" s="33"/>
      <c r="V25" s="30"/>
      <c r="W25" s="29"/>
      <c r="X25" s="30" t="e">
        <v>#N/A</v>
      </c>
      <c r="Y25" s="17"/>
    </row>
    <row r="26" spans="2:25" ht="10.5" x14ac:dyDescent="0.15">
      <c r="B26" s="29">
        <v>21</v>
      </c>
      <c r="C26" s="29" t="s">
        <v>170</v>
      </c>
      <c r="D26" s="30" t="s">
        <v>361</v>
      </c>
      <c r="E26" s="30" t="s">
        <v>97</v>
      </c>
      <c r="F26" s="30" t="s">
        <v>362</v>
      </c>
      <c r="G26" s="30" t="s">
        <v>356</v>
      </c>
      <c r="H26" s="30" t="s">
        <v>363</v>
      </c>
      <c r="I26" s="29" t="s">
        <v>364</v>
      </c>
      <c r="J26" s="31">
        <v>42563</v>
      </c>
      <c r="K26" s="31">
        <v>42567</v>
      </c>
      <c r="L26" s="29">
        <v>5</v>
      </c>
      <c r="M26" s="32">
        <v>-5.1061810000000003</v>
      </c>
      <c r="N26" s="32">
        <v>-80.163256000000004</v>
      </c>
      <c r="O26" s="30">
        <v>92</v>
      </c>
      <c r="P26" s="30" t="s">
        <v>365</v>
      </c>
      <c r="Q26" s="33">
        <v>20</v>
      </c>
      <c r="R26" s="30" t="s">
        <v>292</v>
      </c>
      <c r="S26" s="33"/>
      <c r="T26" s="30"/>
      <c r="U26" s="33"/>
      <c r="V26" s="30"/>
      <c r="W26" s="29"/>
      <c r="X26" s="30" t="e">
        <v>#N/A</v>
      </c>
      <c r="Y26" s="17"/>
    </row>
    <row r="27" spans="2:25" ht="10.5" x14ac:dyDescent="0.15">
      <c r="B27" s="29">
        <v>22</v>
      </c>
      <c r="C27" s="29" t="s">
        <v>171</v>
      </c>
      <c r="D27" s="30" t="s">
        <v>366</v>
      </c>
      <c r="E27" s="30" t="s">
        <v>97</v>
      </c>
      <c r="F27" s="30" t="s">
        <v>367</v>
      </c>
      <c r="G27" s="30" t="s">
        <v>363</v>
      </c>
      <c r="H27" s="30" t="s">
        <v>368</v>
      </c>
      <c r="I27" s="29" t="s">
        <v>369</v>
      </c>
      <c r="J27" s="31">
        <v>42563</v>
      </c>
      <c r="K27" s="31">
        <v>42567</v>
      </c>
      <c r="L27" s="29">
        <v>5</v>
      </c>
      <c r="M27" s="32">
        <v>-5.2075339999999999</v>
      </c>
      <c r="N27" s="32">
        <v>-80.007531</v>
      </c>
      <c r="O27" s="30">
        <v>114</v>
      </c>
      <c r="P27" s="30" t="s">
        <v>370</v>
      </c>
      <c r="Q27" s="33">
        <v>20</v>
      </c>
      <c r="R27" s="30" t="s">
        <v>292</v>
      </c>
      <c r="S27" s="33"/>
      <c r="T27" s="30"/>
      <c r="U27" s="33"/>
      <c r="V27" s="30"/>
      <c r="W27" s="29"/>
      <c r="X27" s="30" t="e">
        <v>#N/A</v>
      </c>
      <c r="Y27" s="17"/>
    </row>
    <row r="28" spans="2:25" ht="10.5" x14ac:dyDescent="0.15">
      <c r="B28" s="29">
        <v>23</v>
      </c>
      <c r="C28" s="29" t="s">
        <v>172</v>
      </c>
      <c r="D28" s="30" t="s">
        <v>371</v>
      </c>
      <c r="E28" s="30" t="s">
        <v>97</v>
      </c>
      <c r="F28" s="30" t="s">
        <v>372</v>
      </c>
      <c r="G28" s="30" t="s">
        <v>373</v>
      </c>
      <c r="H28" s="30" t="s">
        <v>374</v>
      </c>
      <c r="I28" s="29" t="s">
        <v>375</v>
      </c>
      <c r="J28" s="31">
        <v>42563</v>
      </c>
      <c r="K28" s="31">
        <v>42567</v>
      </c>
      <c r="L28" s="29">
        <v>5</v>
      </c>
      <c r="M28" s="32">
        <v>-5.2370739999999998</v>
      </c>
      <c r="N28" s="32">
        <v>-80.067755000000005</v>
      </c>
      <c r="O28" s="30">
        <v>859</v>
      </c>
      <c r="P28" s="30" t="s">
        <v>376</v>
      </c>
      <c r="Q28" s="33">
        <v>20</v>
      </c>
      <c r="R28" s="30" t="s">
        <v>292</v>
      </c>
      <c r="S28" s="33"/>
      <c r="T28" s="30"/>
      <c r="U28" s="33"/>
      <c r="V28" s="30"/>
      <c r="W28" s="29"/>
      <c r="X28" s="30" t="e">
        <v>#N/A</v>
      </c>
      <c r="Y28" s="17"/>
    </row>
    <row r="29" spans="2:25" ht="10.5" x14ac:dyDescent="0.15">
      <c r="B29" s="29">
        <v>24</v>
      </c>
      <c r="C29" s="29" t="s">
        <v>173</v>
      </c>
      <c r="D29" s="30" t="s">
        <v>377</v>
      </c>
      <c r="E29" s="30" t="s">
        <v>97</v>
      </c>
      <c r="F29" s="30" t="s">
        <v>378</v>
      </c>
      <c r="G29" s="30" t="s">
        <v>377</v>
      </c>
      <c r="H29" s="30" t="s">
        <v>379</v>
      </c>
      <c r="I29" s="29" t="s">
        <v>46</v>
      </c>
      <c r="J29" s="31">
        <v>42563</v>
      </c>
      <c r="K29" s="31">
        <v>42567</v>
      </c>
      <c r="L29" s="29">
        <v>5</v>
      </c>
      <c r="M29" s="32">
        <v>-5.3153370000000004</v>
      </c>
      <c r="N29" s="32">
        <v>-79.411254999999997</v>
      </c>
      <c r="O29" s="30">
        <v>2004</v>
      </c>
      <c r="P29" s="30" t="s">
        <v>380</v>
      </c>
      <c r="Q29" s="33">
        <v>20</v>
      </c>
      <c r="R29" s="30" t="s">
        <v>292</v>
      </c>
      <c r="S29" s="33"/>
      <c r="T29" s="30"/>
      <c r="U29" s="33"/>
      <c r="V29" s="30"/>
      <c r="W29" s="29"/>
      <c r="X29" s="30" t="e">
        <v>#N/A</v>
      </c>
      <c r="Y29" s="17"/>
    </row>
    <row r="30" spans="2:25" ht="10.5" x14ac:dyDescent="0.15">
      <c r="B30" s="29">
        <v>25</v>
      </c>
      <c r="C30" s="29" t="s">
        <v>174</v>
      </c>
      <c r="D30" s="30" t="s">
        <v>381</v>
      </c>
      <c r="E30" s="30" t="s">
        <v>97</v>
      </c>
      <c r="F30" s="30" t="s">
        <v>382</v>
      </c>
      <c r="G30" s="30" t="s">
        <v>383</v>
      </c>
      <c r="H30" s="30" t="s">
        <v>377</v>
      </c>
      <c r="I30" s="29" t="s">
        <v>46</v>
      </c>
      <c r="J30" s="31">
        <v>42563</v>
      </c>
      <c r="K30" s="31">
        <v>42567</v>
      </c>
      <c r="L30" s="29">
        <v>5</v>
      </c>
      <c r="M30" s="32">
        <v>-5.3388059999999999</v>
      </c>
      <c r="N30" s="32">
        <v>-79.429683999999995</v>
      </c>
      <c r="O30" s="30">
        <v>1882</v>
      </c>
      <c r="P30" s="30" t="s">
        <v>384</v>
      </c>
      <c r="Q30" s="33">
        <v>20</v>
      </c>
      <c r="R30" s="30" t="s">
        <v>292</v>
      </c>
      <c r="S30" s="33"/>
      <c r="T30" s="30"/>
      <c r="U30" s="33"/>
      <c r="V30" s="30"/>
      <c r="W30" s="29"/>
      <c r="X30" s="30" t="e">
        <v>#N/A</v>
      </c>
      <c r="Y30" s="17"/>
    </row>
    <row r="31" spans="2:25" ht="10.5" x14ac:dyDescent="0.15">
      <c r="B31" s="29">
        <v>26</v>
      </c>
      <c r="C31" s="29" t="s">
        <v>175</v>
      </c>
      <c r="D31" s="30" t="s">
        <v>385</v>
      </c>
      <c r="E31" s="30" t="s">
        <v>97</v>
      </c>
      <c r="F31" s="30" t="s">
        <v>386</v>
      </c>
      <c r="G31" s="30" t="s">
        <v>387</v>
      </c>
      <c r="H31" s="30" t="s">
        <v>388</v>
      </c>
      <c r="I31" s="29" t="s">
        <v>45</v>
      </c>
      <c r="J31" s="31">
        <v>42563</v>
      </c>
      <c r="K31" s="31">
        <v>42567</v>
      </c>
      <c r="L31" s="29">
        <v>5</v>
      </c>
      <c r="M31" s="32">
        <v>-5.2370489999999998</v>
      </c>
      <c r="N31" s="32">
        <v>-80.640544000000006</v>
      </c>
      <c r="O31" s="30">
        <v>28</v>
      </c>
      <c r="P31" s="30" t="s">
        <v>389</v>
      </c>
      <c r="Q31" s="33">
        <v>20</v>
      </c>
      <c r="R31" s="30" t="s">
        <v>292</v>
      </c>
      <c r="S31" s="33"/>
      <c r="T31" s="30"/>
      <c r="U31" s="33"/>
      <c r="V31" s="30"/>
      <c r="W31" s="29"/>
      <c r="X31" s="30" t="e">
        <v>#N/A</v>
      </c>
      <c r="Y31" s="17"/>
    </row>
    <row r="32" spans="2:25" ht="10.5" x14ac:dyDescent="0.15">
      <c r="B32" s="29">
        <v>27</v>
      </c>
      <c r="C32" s="29" t="s">
        <v>176</v>
      </c>
      <c r="D32" s="30" t="s">
        <v>390</v>
      </c>
      <c r="E32" s="30" t="s">
        <v>97</v>
      </c>
      <c r="F32" s="30" t="s">
        <v>391</v>
      </c>
      <c r="G32" s="30" t="s">
        <v>388</v>
      </c>
      <c r="H32" s="30" t="s">
        <v>392</v>
      </c>
      <c r="I32" s="29" t="s">
        <v>393</v>
      </c>
      <c r="J32" s="31">
        <v>42563</v>
      </c>
      <c r="K32" s="31">
        <v>42567</v>
      </c>
      <c r="L32" s="29">
        <v>5</v>
      </c>
      <c r="M32" s="32">
        <v>-5.247071</v>
      </c>
      <c r="N32" s="32">
        <v>-80.653480000000002</v>
      </c>
      <c r="O32" s="30">
        <v>26</v>
      </c>
      <c r="P32" s="30" t="s">
        <v>394</v>
      </c>
      <c r="Q32" s="33">
        <v>20</v>
      </c>
      <c r="R32" s="30" t="s">
        <v>292</v>
      </c>
      <c r="S32" s="33"/>
      <c r="T32" s="30"/>
      <c r="U32" s="33"/>
      <c r="V32" s="30"/>
      <c r="W32" s="29"/>
      <c r="X32" s="30" t="e">
        <v>#N/A</v>
      </c>
      <c r="Y32" s="17"/>
    </row>
    <row r="33" spans="2:25" ht="10.5" x14ac:dyDescent="0.15">
      <c r="B33" s="29">
        <v>28</v>
      </c>
      <c r="C33" s="29" t="s">
        <v>177</v>
      </c>
      <c r="D33" s="30" t="s">
        <v>395</v>
      </c>
      <c r="E33" s="30" t="s">
        <v>97</v>
      </c>
      <c r="F33" s="30" t="s">
        <v>391</v>
      </c>
      <c r="G33" s="30" t="s">
        <v>388</v>
      </c>
      <c r="H33" s="30" t="s">
        <v>392</v>
      </c>
      <c r="I33" s="29" t="s">
        <v>393</v>
      </c>
      <c r="J33" s="31">
        <v>42563</v>
      </c>
      <c r="K33" s="31">
        <v>42567</v>
      </c>
      <c r="L33" s="29">
        <v>5</v>
      </c>
      <c r="M33" s="32">
        <v>-5.3849999999999998</v>
      </c>
      <c r="N33" s="32">
        <v>-80.740611000000001</v>
      </c>
      <c r="O33" s="30">
        <v>16</v>
      </c>
      <c r="P33" s="30" t="s">
        <v>396</v>
      </c>
      <c r="Q33" s="33">
        <v>20</v>
      </c>
      <c r="R33" s="30" t="s">
        <v>292</v>
      </c>
      <c r="S33" s="33"/>
      <c r="T33" s="30"/>
      <c r="U33" s="33"/>
      <c r="V33" s="30"/>
      <c r="W33" s="29"/>
      <c r="X33" s="30" t="e">
        <v>#N/A</v>
      </c>
      <c r="Y33" s="17"/>
    </row>
    <row r="34" spans="2:25" ht="10.5" x14ac:dyDescent="0.15">
      <c r="B34" s="29">
        <v>29</v>
      </c>
      <c r="C34" s="29" t="s">
        <v>178</v>
      </c>
      <c r="D34" s="30" t="s">
        <v>397</v>
      </c>
      <c r="E34" s="30" t="s">
        <v>97</v>
      </c>
      <c r="F34" s="30" t="s">
        <v>398</v>
      </c>
      <c r="G34" s="30" t="s">
        <v>399</v>
      </c>
      <c r="H34" s="30" t="s">
        <v>400</v>
      </c>
      <c r="I34" s="29" t="s">
        <v>401</v>
      </c>
      <c r="J34" s="31">
        <v>42563</v>
      </c>
      <c r="K34" s="31">
        <v>42567</v>
      </c>
      <c r="L34" s="29">
        <v>5</v>
      </c>
      <c r="M34" s="32">
        <v>-5.8255129999999999</v>
      </c>
      <c r="N34" s="32">
        <v>-81.035273000000004</v>
      </c>
      <c r="O34" s="30">
        <v>26</v>
      </c>
      <c r="P34" s="30" t="s">
        <v>402</v>
      </c>
      <c r="Q34" s="33">
        <v>20</v>
      </c>
      <c r="R34" s="30" t="s">
        <v>292</v>
      </c>
      <c r="S34" s="33"/>
      <c r="T34" s="30"/>
      <c r="U34" s="33"/>
      <c r="V34" s="30"/>
      <c r="W34" s="29"/>
      <c r="X34" s="30" t="e">
        <v>#N/A</v>
      </c>
      <c r="Y34" s="17"/>
    </row>
    <row r="35" spans="2:25" ht="10.5" x14ac:dyDescent="0.15">
      <c r="B35" s="29">
        <v>30</v>
      </c>
      <c r="C35" s="29" t="s">
        <v>179</v>
      </c>
      <c r="D35" s="30" t="s">
        <v>403</v>
      </c>
      <c r="E35" s="30" t="s">
        <v>97</v>
      </c>
      <c r="F35" s="30" t="s">
        <v>404</v>
      </c>
      <c r="G35" s="30" t="s">
        <v>405</v>
      </c>
      <c r="H35" s="30" t="s">
        <v>406</v>
      </c>
      <c r="I35" s="29" t="s">
        <v>45</v>
      </c>
      <c r="J35" s="31">
        <v>42549</v>
      </c>
      <c r="K35" s="31">
        <v>42553</v>
      </c>
      <c r="L35" s="29">
        <v>5</v>
      </c>
      <c r="M35" s="32">
        <v>-6.5350599999999996</v>
      </c>
      <c r="N35" s="32">
        <v>-80.027735000000007</v>
      </c>
      <c r="O35" s="30">
        <v>19</v>
      </c>
      <c r="P35" s="30" t="s">
        <v>407</v>
      </c>
      <c r="Q35" s="33">
        <v>14</v>
      </c>
      <c r="R35" s="30" t="s">
        <v>408</v>
      </c>
      <c r="S35" s="33"/>
      <c r="T35" s="30"/>
      <c r="U35" s="33"/>
      <c r="V35" s="30"/>
      <c r="W35" s="29"/>
      <c r="X35" s="30" t="e">
        <v>#N/A</v>
      </c>
      <c r="Y35" s="17"/>
    </row>
    <row r="36" spans="2:25" ht="10.5" x14ac:dyDescent="0.15">
      <c r="B36" s="29">
        <v>31</v>
      </c>
      <c r="C36" s="29" t="s">
        <v>180</v>
      </c>
      <c r="D36" s="30" t="s">
        <v>409</v>
      </c>
      <c r="E36" s="30" t="s">
        <v>97</v>
      </c>
      <c r="F36" s="30" t="s">
        <v>410</v>
      </c>
      <c r="G36" s="30" t="s">
        <v>411</v>
      </c>
      <c r="H36" s="30" t="s">
        <v>412</v>
      </c>
      <c r="I36" s="29" t="s">
        <v>413</v>
      </c>
      <c r="J36" s="31">
        <v>42549</v>
      </c>
      <c r="K36" s="31">
        <v>42553</v>
      </c>
      <c r="L36" s="29">
        <v>5</v>
      </c>
      <c r="M36" s="32">
        <v>-5.9459090000000003</v>
      </c>
      <c r="N36" s="32">
        <v>-79.653963000000005</v>
      </c>
      <c r="O36" s="30">
        <v>344</v>
      </c>
      <c r="P36" s="30" t="s">
        <v>414</v>
      </c>
      <c r="Q36" s="33">
        <v>14</v>
      </c>
      <c r="R36" s="30" t="s">
        <v>408</v>
      </c>
      <c r="S36" s="33"/>
      <c r="T36" s="30"/>
      <c r="U36" s="33"/>
      <c r="V36" s="30"/>
      <c r="W36" s="29"/>
      <c r="X36" s="30" t="e">
        <v>#N/A</v>
      </c>
      <c r="Y36" s="17"/>
    </row>
    <row r="37" spans="2:25" ht="10.5" x14ac:dyDescent="0.15">
      <c r="B37" s="29">
        <v>32</v>
      </c>
      <c r="C37" s="29" t="s">
        <v>181</v>
      </c>
      <c r="D37" s="30" t="s">
        <v>415</v>
      </c>
      <c r="E37" s="30" t="s">
        <v>97</v>
      </c>
      <c r="F37" s="30" t="s">
        <v>416</v>
      </c>
      <c r="G37" s="30" t="s">
        <v>417</v>
      </c>
      <c r="H37" s="30" t="s">
        <v>411</v>
      </c>
      <c r="I37" s="29" t="s">
        <v>418</v>
      </c>
      <c r="J37" s="31">
        <v>42549</v>
      </c>
      <c r="K37" s="31">
        <v>42553</v>
      </c>
      <c r="L37" s="29">
        <v>5</v>
      </c>
      <c r="M37" s="32">
        <v>-6.1296309999999998</v>
      </c>
      <c r="N37" s="32">
        <v>-79.717294999999993</v>
      </c>
      <c r="O37" s="30">
        <v>141</v>
      </c>
      <c r="P37" s="30" t="s">
        <v>419</v>
      </c>
      <c r="Q37" s="33">
        <v>14</v>
      </c>
      <c r="R37" s="30" t="s">
        <v>408</v>
      </c>
      <c r="S37" s="33"/>
      <c r="T37" s="30"/>
      <c r="U37" s="33"/>
      <c r="V37" s="30"/>
      <c r="W37" s="29"/>
      <c r="X37" s="30" t="e">
        <v>#N/A</v>
      </c>
      <c r="Y37" s="17"/>
    </row>
    <row r="38" spans="2:25" ht="10.5" x14ac:dyDescent="0.15">
      <c r="B38" s="29">
        <v>33</v>
      </c>
      <c r="C38" s="29" t="s">
        <v>182</v>
      </c>
      <c r="D38" s="30" t="s">
        <v>420</v>
      </c>
      <c r="E38" s="30" t="s">
        <v>97</v>
      </c>
      <c r="F38" s="30" t="s">
        <v>421</v>
      </c>
      <c r="G38" s="30" t="s">
        <v>422</v>
      </c>
      <c r="H38" s="30" t="s">
        <v>417</v>
      </c>
      <c r="I38" s="29" t="s">
        <v>418</v>
      </c>
      <c r="J38" s="31">
        <v>42549</v>
      </c>
      <c r="K38" s="31">
        <v>42553</v>
      </c>
      <c r="L38" s="29">
        <v>5</v>
      </c>
      <c r="M38" s="32">
        <v>-6.4515260000000003</v>
      </c>
      <c r="N38" s="32">
        <v>-79.855142999999998</v>
      </c>
      <c r="O38" s="30">
        <v>51</v>
      </c>
      <c r="P38" s="30" t="s">
        <v>423</v>
      </c>
      <c r="Q38" s="33">
        <v>14</v>
      </c>
      <c r="R38" s="30" t="s">
        <v>408</v>
      </c>
      <c r="S38" s="33"/>
      <c r="T38" s="30"/>
      <c r="U38" s="33"/>
      <c r="V38" s="30"/>
      <c r="W38" s="29"/>
      <c r="X38" s="30" t="e">
        <v>#N/A</v>
      </c>
      <c r="Y38" s="17"/>
    </row>
    <row r="39" spans="2:25" ht="10.5" x14ac:dyDescent="0.15">
      <c r="B39" s="29">
        <v>34</v>
      </c>
      <c r="C39" s="29" t="s">
        <v>183</v>
      </c>
      <c r="D39" s="30" t="s">
        <v>424</v>
      </c>
      <c r="E39" s="30" t="s">
        <v>97</v>
      </c>
      <c r="F39" s="30" t="s">
        <v>421</v>
      </c>
      <c r="G39" s="30" t="s">
        <v>422</v>
      </c>
      <c r="H39" s="30" t="s">
        <v>417</v>
      </c>
      <c r="I39" s="29" t="s">
        <v>418</v>
      </c>
      <c r="J39" s="31">
        <v>42549</v>
      </c>
      <c r="K39" s="31">
        <v>42553</v>
      </c>
      <c r="L39" s="29">
        <v>5</v>
      </c>
      <c r="M39" s="32">
        <v>-6.4992450000000002</v>
      </c>
      <c r="N39" s="32">
        <v>-79.857967000000002</v>
      </c>
      <c r="O39" s="30">
        <v>48</v>
      </c>
      <c r="P39" s="30" t="s">
        <v>425</v>
      </c>
      <c r="Q39" s="33">
        <v>14</v>
      </c>
      <c r="R39" s="30" t="s">
        <v>408</v>
      </c>
      <c r="S39" s="33"/>
      <c r="T39" s="30"/>
      <c r="U39" s="33"/>
      <c r="V39" s="30"/>
      <c r="W39" s="29"/>
      <c r="X39" s="30" t="e">
        <v>#N/A</v>
      </c>
      <c r="Y39" s="17"/>
    </row>
    <row r="40" spans="2:25" ht="10.5" x14ac:dyDescent="0.15">
      <c r="B40" s="29">
        <v>35</v>
      </c>
      <c r="C40" s="29" t="s">
        <v>184</v>
      </c>
      <c r="D40" s="30" t="s">
        <v>426</v>
      </c>
      <c r="E40" s="30" t="s">
        <v>97</v>
      </c>
      <c r="F40" s="30" t="s">
        <v>427</v>
      </c>
      <c r="G40" s="30" t="s">
        <v>428</v>
      </c>
      <c r="H40" s="30" t="s">
        <v>429</v>
      </c>
      <c r="I40" s="29" t="s">
        <v>430</v>
      </c>
      <c r="J40" s="31">
        <v>42549</v>
      </c>
      <c r="K40" s="31">
        <v>42553</v>
      </c>
      <c r="L40" s="29">
        <v>5</v>
      </c>
      <c r="M40" s="32">
        <v>-6.6305430000000003</v>
      </c>
      <c r="N40" s="32">
        <v>-79.796028000000007</v>
      </c>
      <c r="O40" s="30">
        <v>39</v>
      </c>
      <c r="P40" s="30" t="s">
        <v>431</v>
      </c>
      <c r="Q40" s="33">
        <v>14</v>
      </c>
      <c r="R40" s="30" t="s">
        <v>408</v>
      </c>
      <c r="S40" s="33"/>
      <c r="T40" s="30"/>
      <c r="U40" s="33"/>
      <c r="V40" s="30"/>
      <c r="W40" s="29"/>
      <c r="X40" s="30" t="e">
        <v>#N/A</v>
      </c>
      <c r="Y40" s="17"/>
    </row>
    <row r="41" spans="2:25" ht="10.5" x14ac:dyDescent="0.15">
      <c r="B41" s="29">
        <v>36</v>
      </c>
      <c r="C41" s="29" t="s">
        <v>185</v>
      </c>
      <c r="D41" s="30" t="s">
        <v>432</v>
      </c>
      <c r="E41" s="30" t="s">
        <v>97</v>
      </c>
      <c r="F41" s="30" t="s">
        <v>433</v>
      </c>
      <c r="G41" s="30" t="s">
        <v>434</v>
      </c>
      <c r="H41" s="30" t="s">
        <v>435</v>
      </c>
      <c r="I41" s="29" t="s">
        <v>45</v>
      </c>
      <c r="J41" s="31">
        <v>42549</v>
      </c>
      <c r="K41" s="31">
        <v>42553</v>
      </c>
      <c r="L41" s="29">
        <v>5</v>
      </c>
      <c r="M41" s="32">
        <v>-6.691103</v>
      </c>
      <c r="N41" s="32">
        <v>-79.903626000000003</v>
      </c>
      <c r="O41" s="30">
        <v>17</v>
      </c>
      <c r="P41" s="30" t="s">
        <v>436</v>
      </c>
      <c r="Q41" s="33">
        <v>14</v>
      </c>
      <c r="R41" s="30" t="s">
        <v>408</v>
      </c>
      <c r="S41" s="33"/>
      <c r="T41" s="30"/>
      <c r="U41" s="33"/>
      <c r="V41" s="30"/>
      <c r="W41" s="29"/>
      <c r="X41" s="30" t="e">
        <v>#N/A</v>
      </c>
      <c r="Y41" s="17"/>
    </row>
    <row r="42" spans="2:25" ht="10.5" x14ac:dyDescent="0.15">
      <c r="B42" s="29">
        <v>37</v>
      </c>
      <c r="C42" s="29" t="s">
        <v>186</v>
      </c>
      <c r="D42" s="30" t="s">
        <v>437</v>
      </c>
      <c r="E42" s="30" t="s">
        <v>97</v>
      </c>
      <c r="F42" s="30" t="s">
        <v>438</v>
      </c>
      <c r="G42" s="30" t="s">
        <v>439</v>
      </c>
      <c r="H42" s="30" t="s">
        <v>440</v>
      </c>
      <c r="I42" s="29" t="s">
        <v>441</v>
      </c>
      <c r="J42" s="31">
        <v>42549</v>
      </c>
      <c r="K42" s="31">
        <v>42553</v>
      </c>
      <c r="L42" s="29">
        <v>5</v>
      </c>
      <c r="M42" s="32">
        <v>-6.7324590000000004</v>
      </c>
      <c r="N42" s="32">
        <v>-79.654071999999999</v>
      </c>
      <c r="O42" s="30">
        <v>78</v>
      </c>
      <c r="P42" s="30" t="s">
        <v>442</v>
      </c>
      <c r="Q42" s="33">
        <v>14</v>
      </c>
      <c r="R42" s="30" t="s">
        <v>408</v>
      </c>
      <c r="S42" s="33"/>
      <c r="T42" s="30"/>
      <c r="U42" s="33"/>
      <c r="V42" s="30"/>
      <c r="W42" s="29"/>
      <c r="X42" s="30" t="e">
        <v>#N/A</v>
      </c>
      <c r="Y42" s="17"/>
    </row>
    <row r="43" spans="2:25" ht="10.5" x14ac:dyDescent="0.15">
      <c r="B43" s="29">
        <v>38</v>
      </c>
      <c r="C43" s="29" t="s">
        <v>187</v>
      </c>
      <c r="D43" s="30" t="s">
        <v>443</v>
      </c>
      <c r="E43" s="30" t="s">
        <v>97</v>
      </c>
      <c r="F43" s="30" t="s">
        <v>444</v>
      </c>
      <c r="G43" s="30" t="s">
        <v>445</v>
      </c>
      <c r="H43" s="30" t="s">
        <v>446</v>
      </c>
      <c r="I43" s="29" t="s">
        <v>441</v>
      </c>
      <c r="J43" s="31">
        <v>42549</v>
      </c>
      <c r="K43" s="31">
        <v>42553</v>
      </c>
      <c r="L43" s="29">
        <v>5</v>
      </c>
      <c r="M43" s="32">
        <v>-6.6302960000000004</v>
      </c>
      <c r="N43" s="32">
        <v>-79.347962999999993</v>
      </c>
      <c r="O43" s="30">
        <v>331</v>
      </c>
      <c r="P43" s="30" t="s">
        <v>447</v>
      </c>
      <c r="Q43" s="33">
        <v>14</v>
      </c>
      <c r="R43" s="30" t="s">
        <v>408</v>
      </c>
      <c r="S43" s="33"/>
      <c r="T43" s="30"/>
      <c r="U43" s="33"/>
      <c r="V43" s="30"/>
      <c r="W43" s="29"/>
      <c r="X43" s="30" t="e">
        <v>#N/A</v>
      </c>
      <c r="Y43" s="17"/>
    </row>
    <row r="44" spans="2:25" ht="10.5" x14ac:dyDescent="0.15">
      <c r="B44" s="29">
        <v>39</v>
      </c>
      <c r="C44" s="29" t="s">
        <v>188</v>
      </c>
      <c r="D44" s="30" t="s">
        <v>448</v>
      </c>
      <c r="E44" s="30" t="s">
        <v>97</v>
      </c>
      <c r="F44" s="30" t="s">
        <v>449</v>
      </c>
      <c r="G44" s="30" t="s">
        <v>450</v>
      </c>
      <c r="H44" s="30" t="s">
        <v>451</v>
      </c>
      <c r="I44" s="29" t="s">
        <v>452</v>
      </c>
      <c r="J44" s="31">
        <v>42549</v>
      </c>
      <c r="K44" s="31">
        <v>42553</v>
      </c>
      <c r="L44" s="29">
        <v>5</v>
      </c>
      <c r="M44" s="32">
        <v>-6.7877650000000003</v>
      </c>
      <c r="N44" s="32">
        <v>-79.879272999999998</v>
      </c>
      <c r="O44" s="30">
        <v>25</v>
      </c>
      <c r="P44" s="30" t="s">
        <v>453</v>
      </c>
      <c r="Q44" s="33">
        <v>14</v>
      </c>
      <c r="R44" s="30" t="s">
        <v>408</v>
      </c>
      <c r="S44" s="33"/>
      <c r="T44" s="30"/>
      <c r="U44" s="33"/>
      <c r="V44" s="30"/>
      <c r="W44" s="29"/>
      <c r="X44" s="30" t="e">
        <v>#N/A</v>
      </c>
      <c r="Y44" s="17"/>
    </row>
    <row r="45" spans="2:25" ht="10.5" x14ac:dyDescent="0.15">
      <c r="B45" s="29">
        <v>40</v>
      </c>
      <c r="C45" s="29" t="s">
        <v>189</v>
      </c>
      <c r="D45" s="30" t="s">
        <v>454</v>
      </c>
      <c r="E45" s="30" t="s">
        <v>97</v>
      </c>
      <c r="F45" s="30" t="s">
        <v>455</v>
      </c>
      <c r="G45" s="30" t="s">
        <v>456</v>
      </c>
      <c r="H45" s="30" t="s">
        <v>457</v>
      </c>
      <c r="I45" s="29" t="s">
        <v>45</v>
      </c>
      <c r="J45" s="31">
        <v>42549</v>
      </c>
      <c r="K45" s="31">
        <v>42553</v>
      </c>
      <c r="L45" s="29">
        <v>5</v>
      </c>
      <c r="M45" s="32">
        <v>-6.8488800000000003</v>
      </c>
      <c r="N45" s="32">
        <v>-79.827819000000005</v>
      </c>
      <c r="O45" s="30">
        <v>25</v>
      </c>
      <c r="P45" s="30" t="s">
        <v>458</v>
      </c>
      <c r="Q45" s="33">
        <v>14</v>
      </c>
      <c r="R45" s="30" t="s">
        <v>408</v>
      </c>
      <c r="S45" s="33"/>
      <c r="T45" s="30"/>
      <c r="U45" s="33"/>
      <c r="V45" s="30"/>
      <c r="W45" s="29"/>
      <c r="X45" s="30" t="e">
        <v>#N/A</v>
      </c>
      <c r="Y45" s="17"/>
    </row>
    <row r="46" spans="2:25" ht="10.5" x14ac:dyDescent="0.15">
      <c r="B46" s="29">
        <v>41</v>
      </c>
      <c r="C46" s="29" t="s">
        <v>190</v>
      </c>
      <c r="D46" s="30" t="s">
        <v>459</v>
      </c>
      <c r="E46" s="30" t="s">
        <v>97</v>
      </c>
      <c r="F46" s="30" t="s">
        <v>460</v>
      </c>
      <c r="G46" s="30" t="s">
        <v>461</v>
      </c>
      <c r="H46" s="30" t="s">
        <v>462</v>
      </c>
      <c r="I46" s="29" t="s">
        <v>45</v>
      </c>
      <c r="J46" s="31">
        <v>42549</v>
      </c>
      <c r="K46" s="31">
        <v>42553</v>
      </c>
      <c r="L46" s="29">
        <v>5</v>
      </c>
      <c r="M46" s="32">
        <v>-6.8523149999999999</v>
      </c>
      <c r="N46" s="32">
        <v>-79.826520000000002</v>
      </c>
      <c r="O46" s="30">
        <v>20</v>
      </c>
      <c r="P46" s="30" t="s">
        <v>463</v>
      </c>
      <c r="Q46" s="33">
        <v>14</v>
      </c>
      <c r="R46" s="30" t="s">
        <v>408</v>
      </c>
      <c r="S46" s="33"/>
      <c r="T46" s="30"/>
      <c r="U46" s="33"/>
      <c r="V46" s="30"/>
      <c r="W46" s="29"/>
      <c r="X46" s="30" t="e">
        <v>#N/A</v>
      </c>
      <c r="Y46" s="17"/>
    </row>
    <row r="47" spans="2:25" ht="10.5" x14ac:dyDescent="0.15">
      <c r="B47" s="29">
        <v>42</v>
      </c>
      <c r="C47" s="29" t="s">
        <v>191</v>
      </c>
      <c r="D47" s="30" t="s">
        <v>464</v>
      </c>
      <c r="E47" s="30" t="s">
        <v>97</v>
      </c>
      <c r="F47" s="30" t="s">
        <v>465</v>
      </c>
      <c r="G47" s="30" t="s">
        <v>461</v>
      </c>
      <c r="H47" s="30" t="s">
        <v>466</v>
      </c>
      <c r="I47" s="29" t="s">
        <v>467</v>
      </c>
      <c r="J47" s="31">
        <v>42549</v>
      </c>
      <c r="K47" s="31">
        <v>42553</v>
      </c>
      <c r="L47" s="29">
        <v>5</v>
      </c>
      <c r="M47" s="32">
        <v>-6.8838030000000003</v>
      </c>
      <c r="N47" s="32">
        <v>-79.821898000000004</v>
      </c>
      <c r="O47" s="30">
        <v>27</v>
      </c>
      <c r="P47" s="30" t="s">
        <v>468</v>
      </c>
      <c r="Q47" s="33">
        <v>14</v>
      </c>
      <c r="R47" s="30" t="s">
        <v>408</v>
      </c>
      <c r="S47" s="33"/>
      <c r="T47" s="30"/>
      <c r="U47" s="33"/>
      <c r="V47" s="30"/>
      <c r="W47" s="29"/>
      <c r="X47" s="30" t="e">
        <v>#N/A</v>
      </c>
      <c r="Y47" s="17"/>
    </row>
    <row r="48" spans="2:25" ht="10.5" x14ac:dyDescent="0.15">
      <c r="B48" s="29">
        <v>43</v>
      </c>
      <c r="C48" s="29" t="s">
        <v>192</v>
      </c>
      <c r="D48" s="30" t="s">
        <v>469</v>
      </c>
      <c r="E48" s="30" t="s">
        <v>97</v>
      </c>
      <c r="F48" s="30" t="s">
        <v>470</v>
      </c>
      <c r="G48" s="30" t="s">
        <v>471</v>
      </c>
      <c r="H48" s="30" t="s">
        <v>472</v>
      </c>
      <c r="I48" s="29" t="s">
        <v>473</v>
      </c>
      <c r="J48" s="31">
        <v>42549</v>
      </c>
      <c r="K48" s="31">
        <v>42553</v>
      </c>
      <c r="L48" s="29">
        <v>5</v>
      </c>
      <c r="M48" s="32">
        <v>-6.9280390000000001</v>
      </c>
      <c r="N48" s="32">
        <v>-79.610101</v>
      </c>
      <c r="O48" s="30">
        <v>61</v>
      </c>
      <c r="P48" s="30" t="s">
        <v>474</v>
      </c>
      <c r="Q48" s="33">
        <v>14</v>
      </c>
      <c r="R48" s="30" t="s">
        <v>408</v>
      </c>
      <c r="S48" s="33"/>
      <c r="T48" s="30"/>
      <c r="U48" s="33"/>
      <c r="V48" s="30"/>
      <c r="W48" s="29"/>
      <c r="X48" s="30" t="e">
        <v>#N/A</v>
      </c>
      <c r="Y48" s="17"/>
    </row>
    <row r="49" spans="2:25" ht="10.5" x14ac:dyDescent="0.15">
      <c r="B49" s="29">
        <v>44</v>
      </c>
      <c r="C49" s="29" t="s">
        <v>193</v>
      </c>
      <c r="D49" s="30" t="s">
        <v>472</v>
      </c>
      <c r="E49" s="30" t="s">
        <v>97</v>
      </c>
      <c r="F49" s="30" t="s">
        <v>475</v>
      </c>
      <c r="G49" s="30" t="s">
        <v>472</v>
      </c>
      <c r="H49" s="30" t="s">
        <v>476</v>
      </c>
      <c r="I49" s="29" t="s">
        <v>473</v>
      </c>
      <c r="J49" s="31">
        <v>42549</v>
      </c>
      <c r="K49" s="31">
        <v>42553</v>
      </c>
      <c r="L49" s="29">
        <v>5</v>
      </c>
      <c r="M49" s="32">
        <v>-6.899438</v>
      </c>
      <c r="N49" s="32">
        <v>-79.567262999999997</v>
      </c>
      <c r="O49" s="30">
        <v>65</v>
      </c>
      <c r="P49" s="30" t="s">
        <v>477</v>
      </c>
      <c r="Q49" s="33">
        <v>14</v>
      </c>
      <c r="R49" s="30" t="s">
        <v>408</v>
      </c>
      <c r="S49" s="33"/>
      <c r="T49" s="30"/>
      <c r="U49" s="33"/>
      <c r="V49" s="30"/>
      <c r="W49" s="29"/>
      <c r="X49" s="30" t="e">
        <v>#N/A</v>
      </c>
      <c r="Y49" s="17"/>
    </row>
    <row r="50" spans="2:25" ht="10.5" x14ac:dyDescent="0.15">
      <c r="B50" s="29">
        <v>45</v>
      </c>
      <c r="C50" s="29" t="s">
        <v>194</v>
      </c>
      <c r="D50" s="30" t="s">
        <v>478</v>
      </c>
      <c r="E50" s="30" t="s">
        <v>97</v>
      </c>
      <c r="F50" s="30" t="s">
        <v>479</v>
      </c>
      <c r="G50" s="30" t="s">
        <v>480</v>
      </c>
      <c r="H50" s="30" t="s">
        <v>445</v>
      </c>
      <c r="I50" s="29" t="s">
        <v>473</v>
      </c>
      <c r="J50" s="31">
        <v>42549</v>
      </c>
      <c r="K50" s="31">
        <v>42553</v>
      </c>
      <c r="L50" s="29">
        <v>5</v>
      </c>
      <c r="M50" s="32">
        <v>-6.812932</v>
      </c>
      <c r="N50" s="32">
        <v>-79.293104</v>
      </c>
      <c r="O50" s="30">
        <v>220</v>
      </c>
      <c r="P50" s="30" t="s">
        <v>481</v>
      </c>
      <c r="Q50" s="33">
        <v>14</v>
      </c>
      <c r="R50" s="30" t="s">
        <v>408</v>
      </c>
      <c r="S50" s="33"/>
      <c r="T50" s="30"/>
      <c r="U50" s="33"/>
      <c r="V50" s="30"/>
      <c r="W50" s="29"/>
      <c r="X50" s="30" t="e">
        <v>#N/A</v>
      </c>
      <c r="Y50" s="17"/>
    </row>
    <row r="51" spans="2:25" ht="10.5" x14ac:dyDescent="0.15">
      <c r="B51" s="29">
        <v>46</v>
      </c>
      <c r="C51" s="29" t="s">
        <v>195</v>
      </c>
      <c r="D51" s="30" t="s">
        <v>482</v>
      </c>
      <c r="E51" s="30" t="s">
        <v>97</v>
      </c>
      <c r="F51" s="30" t="s">
        <v>483</v>
      </c>
      <c r="G51" s="30" t="s">
        <v>484</v>
      </c>
      <c r="H51" s="30" t="s">
        <v>485</v>
      </c>
      <c r="I51" s="29" t="s">
        <v>45</v>
      </c>
      <c r="J51" s="31">
        <v>42542</v>
      </c>
      <c r="K51" s="31">
        <v>42546</v>
      </c>
      <c r="L51" s="29">
        <v>5</v>
      </c>
      <c r="M51" s="32">
        <v>-7.2504470000000003</v>
      </c>
      <c r="N51" s="32">
        <v>-79.480582999999996</v>
      </c>
      <c r="O51" s="30">
        <v>84</v>
      </c>
      <c r="P51" s="30" t="s">
        <v>486</v>
      </c>
      <c r="Q51" s="33">
        <v>13</v>
      </c>
      <c r="R51" s="30" t="s">
        <v>487</v>
      </c>
      <c r="S51" s="33"/>
      <c r="T51" s="30"/>
      <c r="U51" s="33"/>
      <c r="V51" s="30"/>
      <c r="W51" s="29"/>
      <c r="X51" s="30" t="e">
        <v>#N/A</v>
      </c>
      <c r="Y51" s="17"/>
    </row>
    <row r="52" spans="2:25" ht="10.5" x14ac:dyDescent="0.15">
      <c r="B52" s="29">
        <v>47</v>
      </c>
      <c r="C52" s="29" t="s">
        <v>196</v>
      </c>
      <c r="D52" s="30" t="s">
        <v>488</v>
      </c>
      <c r="E52" s="30" t="s">
        <v>97</v>
      </c>
      <c r="F52" s="30" t="s">
        <v>489</v>
      </c>
      <c r="G52" s="30" t="s">
        <v>490</v>
      </c>
      <c r="H52" s="30" t="s">
        <v>491</v>
      </c>
      <c r="I52" s="29" t="s">
        <v>492</v>
      </c>
      <c r="J52" s="31">
        <v>42542</v>
      </c>
      <c r="K52" s="31">
        <v>42546</v>
      </c>
      <c r="L52" s="29">
        <v>5</v>
      </c>
      <c r="M52" s="32">
        <v>-7.3046430000000004</v>
      </c>
      <c r="N52" s="32">
        <v>-79.459411000000003</v>
      </c>
      <c r="O52" s="30">
        <v>88</v>
      </c>
      <c r="P52" s="30" t="s">
        <v>493</v>
      </c>
      <c r="Q52" s="33">
        <v>13</v>
      </c>
      <c r="R52" s="30" t="s">
        <v>487</v>
      </c>
      <c r="S52" s="33"/>
      <c r="T52" s="30"/>
      <c r="U52" s="33"/>
      <c r="V52" s="30"/>
      <c r="W52" s="29"/>
      <c r="X52" s="30" t="e">
        <v>#N/A</v>
      </c>
      <c r="Y52" s="17"/>
    </row>
    <row r="53" spans="2:25" ht="10.5" x14ac:dyDescent="0.15">
      <c r="B53" s="29">
        <v>48</v>
      </c>
      <c r="C53" s="29" t="s">
        <v>197</v>
      </c>
      <c r="D53" s="30" t="s">
        <v>494</v>
      </c>
      <c r="E53" s="30" t="s">
        <v>97</v>
      </c>
      <c r="F53" s="30" t="s">
        <v>495</v>
      </c>
      <c r="G53" s="30" t="s">
        <v>496</v>
      </c>
      <c r="H53" s="30" t="s">
        <v>484</v>
      </c>
      <c r="I53" s="29" t="s">
        <v>45</v>
      </c>
      <c r="J53" s="31">
        <v>42542</v>
      </c>
      <c r="K53" s="31">
        <v>42546</v>
      </c>
      <c r="L53" s="29">
        <v>5</v>
      </c>
      <c r="M53" s="32">
        <v>-7.3271740000000003</v>
      </c>
      <c r="N53" s="32">
        <v>-79.480421000000007</v>
      </c>
      <c r="O53" s="30">
        <v>77</v>
      </c>
      <c r="P53" s="30" t="s">
        <v>497</v>
      </c>
      <c r="Q53" s="33">
        <v>13</v>
      </c>
      <c r="R53" s="30" t="s">
        <v>487</v>
      </c>
      <c r="S53" s="33"/>
      <c r="T53" s="30"/>
      <c r="U53" s="33"/>
      <c r="V53" s="30"/>
      <c r="W53" s="29"/>
      <c r="X53" s="30" t="e">
        <v>#N/A</v>
      </c>
      <c r="Y53" s="17"/>
    </row>
    <row r="54" spans="2:25" ht="10.5" x14ac:dyDescent="0.15">
      <c r="B54" s="29">
        <v>49</v>
      </c>
      <c r="C54" s="29" t="s">
        <v>198</v>
      </c>
      <c r="D54" s="30" t="s">
        <v>498</v>
      </c>
      <c r="E54" s="30" t="s">
        <v>97</v>
      </c>
      <c r="F54" s="30" t="s">
        <v>499</v>
      </c>
      <c r="G54" s="30" t="s">
        <v>500</v>
      </c>
      <c r="H54" s="30" t="s">
        <v>498</v>
      </c>
      <c r="I54" s="29" t="s">
        <v>501</v>
      </c>
      <c r="J54" s="31">
        <v>42542</v>
      </c>
      <c r="K54" s="31">
        <v>42546</v>
      </c>
      <c r="L54" s="29">
        <v>5</v>
      </c>
      <c r="M54" s="32">
        <v>-7.7349259999999997</v>
      </c>
      <c r="N54" s="32">
        <v>-79.108027000000007</v>
      </c>
      <c r="O54" s="30">
        <v>202</v>
      </c>
      <c r="P54" s="30" t="s">
        <v>502</v>
      </c>
      <c r="Q54" s="33">
        <v>13</v>
      </c>
      <c r="R54" s="30" t="s">
        <v>487</v>
      </c>
      <c r="S54" s="33"/>
      <c r="T54" s="30"/>
      <c r="U54" s="33"/>
      <c r="V54" s="30"/>
      <c r="W54" s="29"/>
      <c r="X54" s="30" t="e">
        <v>#N/A</v>
      </c>
      <c r="Y54" s="17"/>
    </row>
    <row r="55" spans="2:25" ht="10.5" x14ac:dyDescent="0.15">
      <c r="B55" s="29">
        <v>50</v>
      </c>
      <c r="C55" s="29" t="s">
        <v>199</v>
      </c>
      <c r="D55" s="30" t="s">
        <v>503</v>
      </c>
      <c r="E55" s="30" t="s">
        <v>97</v>
      </c>
      <c r="F55" s="30" t="s">
        <v>504</v>
      </c>
      <c r="G55" s="30" t="s">
        <v>505</v>
      </c>
      <c r="H55" s="30" t="s">
        <v>506</v>
      </c>
      <c r="I55" s="29" t="s">
        <v>45</v>
      </c>
      <c r="J55" s="31">
        <v>42542</v>
      </c>
      <c r="K55" s="31">
        <v>42546</v>
      </c>
      <c r="L55" s="29">
        <v>5</v>
      </c>
      <c r="M55" s="32">
        <v>-7.8122490000000004</v>
      </c>
      <c r="N55" s="32">
        <v>-79.182576999999995</v>
      </c>
      <c r="O55" s="30">
        <v>118</v>
      </c>
      <c r="P55" s="30" t="s">
        <v>507</v>
      </c>
      <c r="Q55" s="33">
        <v>13</v>
      </c>
      <c r="R55" s="30" t="s">
        <v>487</v>
      </c>
      <c r="S55" s="33"/>
      <c r="T55" s="30"/>
      <c r="U55" s="33"/>
      <c r="V55" s="30"/>
      <c r="W55" s="29"/>
      <c r="X55" s="30" t="e">
        <v>#N/A</v>
      </c>
      <c r="Y55" s="17"/>
    </row>
    <row r="56" spans="2:25" ht="10.5" x14ac:dyDescent="0.15">
      <c r="B56" s="29">
        <v>51</v>
      </c>
      <c r="C56" s="29" t="s">
        <v>200</v>
      </c>
      <c r="D56" s="30" t="s">
        <v>508</v>
      </c>
      <c r="E56" s="30" t="s">
        <v>97</v>
      </c>
      <c r="F56" s="30" t="s">
        <v>509</v>
      </c>
      <c r="G56" s="30" t="s">
        <v>510</v>
      </c>
      <c r="H56" s="30" t="s">
        <v>508</v>
      </c>
      <c r="I56" s="29" t="s">
        <v>511</v>
      </c>
      <c r="J56" s="31">
        <v>42542</v>
      </c>
      <c r="K56" s="31">
        <v>42546</v>
      </c>
      <c r="L56" s="29">
        <v>5</v>
      </c>
      <c r="M56" s="32">
        <v>-7.7295670000000003</v>
      </c>
      <c r="N56" s="32">
        <v>-79.008116000000001</v>
      </c>
      <c r="O56" s="30">
        <v>290</v>
      </c>
      <c r="P56" s="30" t="s">
        <v>512</v>
      </c>
      <c r="Q56" s="33">
        <v>13</v>
      </c>
      <c r="R56" s="30" t="s">
        <v>487</v>
      </c>
      <c r="S56" s="33"/>
      <c r="T56" s="30"/>
      <c r="U56" s="33"/>
      <c r="V56" s="30"/>
      <c r="W56" s="29"/>
      <c r="X56" s="30" t="e">
        <v>#N/A</v>
      </c>
      <c r="Y56" s="17"/>
    </row>
    <row r="57" spans="2:25" ht="10.5" x14ac:dyDescent="0.15">
      <c r="B57" s="29">
        <v>52</v>
      </c>
      <c r="C57" s="29" t="s">
        <v>201</v>
      </c>
      <c r="D57" s="30" t="s">
        <v>513</v>
      </c>
      <c r="E57" s="30" t="s">
        <v>97</v>
      </c>
      <c r="F57" s="30" t="s">
        <v>514</v>
      </c>
      <c r="G57" s="30" t="s">
        <v>515</v>
      </c>
      <c r="H57" s="30" t="s">
        <v>516</v>
      </c>
      <c r="I57" s="29" t="s">
        <v>45</v>
      </c>
      <c r="J57" s="31">
        <v>42542</v>
      </c>
      <c r="K57" s="31">
        <v>42546</v>
      </c>
      <c r="L57" s="29">
        <v>5</v>
      </c>
      <c r="M57" s="32">
        <v>-8.1751550000000002</v>
      </c>
      <c r="N57" s="32">
        <v>-78.996932999999999</v>
      </c>
      <c r="O57" s="30">
        <v>13</v>
      </c>
      <c r="P57" s="30" t="s">
        <v>517</v>
      </c>
      <c r="Q57" s="33">
        <v>13</v>
      </c>
      <c r="R57" s="30" t="s">
        <v>487</v>
      </c>
      <c r="S57" s="33"/>
      <c r="T57" s="30"/>
      <c r="U57" s="33"/>
      <c r="V57" s="30"/>
      <c r="W57" s="29"/>
      <c r="X57" s="30" t="e">
        <v>#N/A</v>
      </c>
      <c r="Y57" s="17"/>
    </row>
    <row r="58" spans="2:25" ht="10.5" x14ac:dyDescent="0.15">
      <c r="B58" s="29">
        <v>53</v>
      </c>
      <c r="C58" s="29" t="s">
        <v>202</v>
      </c>
      <c r="D58" s="30" t="s">
        <v>518</v>
      </c>
      <c r="E58" s="30" t="s">
        <v>97</v>
      </c>
      <c r="F58" s="30" t="s">
        <v>519</v>
      </c>
      <c r="G58" s="30" t="s">
        <v>520</v>
      </c>
      <c r="H58" s="30" t="s">
        <v>515</v>
      </c>
      <c r="I58" s="29" t="s">
        <v>45</v>
      </c>
      <c r="J58" s="31">
        <v>42542</v>
      </c>
      <c r="K58" s="31">
        <v>42546</v>
      </c>
      <c r="L58" s="29">
        <v>5</v>
      </c>
      <c r="M58" s="32">
        <v>-8.4065250000000002</v>
      </c>
      <c r="N58" s="32">
        <v>-78.822428000000002</v>
      </c>
      <c r="O58" s="30">
        <v>58</v>
      </c>
      <c r="P58" s="30" t="s">
        <v>521</v>
      </c>
      <c r="Q58" s="33">
        <v>13</v>
      </c>
      <c r="R58" s="30" t="s">
        <v>487</v>
      </c>
      <c r="S58" s="33"/>
      <c r="T58" s="30"/>
      <c r="U58" s="33"/>
      <c r="V58" s="30"/>
      <c r="W58" s="29"/>
      <c r="X58" s="30" t="e">
        <v>#N/A</v>
      </c>
      <c r="Y58" s="17"/>
    </row>
    <row r="59" spans="2:25" ht="10.5" x14ac:dyDescent="0.15">
      <c r="B59" s="29">
        <v>54</v>
      </c>
      <c r="C59" s="29" t="s">
        <v>203</v>
      </c>
      <c r="D59" s="30" t="s">
        <v>522</v>
      </c>
      <c r="E59" s="30" t="s">
        <v>97</v>
      </c>
      <c r="F59" s="30" t="s">
        <v>523</v>
      </c>
      <c r="G59" s="30" t="s">
        <v>522</v>
      </c>
      <c r="H59" s="30" t="s">
        <v>524</v>
      </c>
      <c r="I59" s="29" t="s">
        <v>525</v>
      </c>
      <c r="J59" s="31">
        <v>42542</v>
      </c>
      <c r="K59" s="31">
        <v>42546</v>
      </c>
      <c r="L59" s="29">
        <v>5</v>
      </c>
      <c r="M59" s="32">
        <v>-8.0075389999999995</v>
      </c>
      <c r="N59" s="32">
        <v>-78.691671999999997</v>
      </c>
      <c r="O59" s="30">
        <v>1298</v>
      </c>
      <c r="P59" s="30" t="s">
        <v>526</v>
      </c>
      <c r="Q59" s="33">
        <v>13</v>
      </c>
      <c r="R59" s="30" t="s">
        <v>487</v>
      </c>
      <c r="S59" s="33"/>
      <c r="T59" s="30"/>
      <c r="U59" s="33"/>
      <c r="V59" s="30"/>
      <c r="W59" s="29"/>
      <c r="X59" s="30" t="e">
        <v>#N/A</v>
      </c>
      <c r="Y59" s="17"/>
    </row>
    <row r="60" spans="2:25" ht="10.5" x14ac:dyDescent="0.15">
      <c r="B60" s="29">
        <v>55</v>
      </c>
      <c r="C60" s="29" t="s">
        <v>204</v>
      </c>
      <c r="D60" s="30" t="s">
        <v>527</v>
      </c>
      <c r="E60" s="30" t="s">
        <v>97</v>
      </c>
      <c r="F60" s="30" t="s">
        <v>528</v>
      </c>
      <c r="G60" s="30" t="s">
        <v>529</v>
      </c>
      <c r="H60" s="30" t="s">
        <v>527</v>
      </c>
      <c r="I60" s="29" t="s">
        <v>530</v>
      </c>
      <c r="J60" s="31">
        <v>42542</v>
      </c>
      <c r="K60" s="31">
        <v>42546</v>
      </c>
      <c r="L60" s="29">
        <v>5</v>
      </c>
      <c r="M60" s="32">
        <v>-7.9163290000000002</v>
      </c>
      <c r="N60" s="32">
        <v>-78.567496000000006</v>
      </c>
      <c r="O60" s="30">
        <v>2606</v>
      </c>
      <c r="P60" s="30" t="s">
        <v>531</v>
      </c>
      <c r="Q60" s="33">
        <v>13</v>
      </c>
      <c r="R60" s="30" t="s">
        <v>487</v>
      </c>
      <c r="S60" s="33"/>
      <c r="T60" s="30"/>
      <c r="U60" s="33"/>
      <c r="V60" s="30"/>
      <c r="W60" s="29"/>
      <c r="X60" s="30" t="e">
        <v>#N/A</v>
      </c>
      <c r="Y60" s="17"/>
    </row>
    <row r="61" spans="2:25" ht="10.5" x14ac:dyDescent="0.15">
      <c r="B61" s="29">
        <v>56</v>
      </c>
      <c r="C61" s="29" t="s">
        <v>205</v>
      </c>
      <c r="D61" s="30" t="s">
        <v>532</v>
      </c>
      <c r="E61" s="30" t="s">
        <v>97</v>
      </c>
      <c r="F61" s="30" t="s">
        <v>533</v>
      </c>
      <c r="G61" s="30" t="s">
        <v>534</v>
      </c>
      <c r="H61" s="30" t="s">
        <v>535</v>
      </c>
      <c r="I61" s="29" t="s">
        <v>46</v>
      </c>
      <c r="J61" s="31">
        <v>42542</v>
      </c>
      <c r="K61" s="31">
        <v>42546</v>
      </c>
      <c r="L61" s="29">
        <v>5</v>
      </c>
      <c r="M61" s="32">
        <v>-8.0130999999999997</v>
      </c>
      <c r="N61" s="32">
        <v>-78.325939000000005</v>
      </c>
      <c r="O61" s="30">
        <v>3783</v>
      </c>
      <c r="P61" s="30" t="s">
        <v>536</v>
      </c>
      <c r="Q61" s="33">
        <v>13</v>
      </c>
      <c r="R61" s="30" t="s">
        <v>487</v>
      </c>
      <c r="S61" s="33"/>
      <c r="T61" s="30"/>
      <c r="U61" s="33"/>
      <c r="V61" s="30"/>
      <c r="W61" s="29"/>
      <c r="X61" s="30" t="e">
        <v>#N/A</v>
      </c>
      <c r="Y61" s="17"/>
    </row>
    <row r="62" spans="2:25" ht="10.5" x14ac:dyDescent="0.15">
      <c r="B62" s="29">
        <v>57</v>
      </c>
      <c r="C62" s="29" t="s">
        <v>206</v>
      </c>
      <c r="D62" s="30" t="s">
        <v>534</v>
      </c>
      <c r="E62" s="30" t="s">
        <v>97</v>
      </c>
      <c r="F62" s="30" t="s">
        <v>537</v>
      </c>
      <c r="G62" s="30" t="s">
        <v>538</v>
      </c>
      <c r="H62" s="30" t="s">
        <v>539</v>
      </c>
      <c r="I62" s="29" t="s">
        <v>46</v>
      </c>
      <c r="J62" s="31">
        <v>42542</v>
      </c>
      <c r="K62" s="31">
        <v>42546</v>
      </c>
      <c r="L62" s="29">
        <v>5</v>
      </c>
      <c r="M62" s="32">
        <v>-8.0958120000000005</v>
      </c>
      <c r="N62" s="32">
        <v>-78.145039999999995</v>
      </c>
      <c r="O62" s="30">
        <v>2941</v>
      </c>
      <c r="P62" s="30" t="s">
        <v>540</v>
      </c>
      <c r="Q62" s="33">
        <v>13</v>
      </c>
      <c r="R62" s="30" t="s">
        <v>487</v>
      </c>
      <c r="S62" s="33"/>
      <c r="T62" s="30"/>
      <c r="U62" s="33"/>
      <c r="V62" s="30"/>
      <c r="W62" s="29"/>
      <c r="X62" s="30" t="e">
        <v>#N/A</v>
      </c>
      <c r="Y62" s="17"/>
    </row>
    <row r="63" spans="2:25" ht="10.5" x14ac:dyDescent="0.15">
      <c r="B63" s="29">
        <v>58</v>
      </c>
      <c r="C63" s="29" t="s">
        <v>207</v>
      </c>
      <c r="D63" s="30" t="s">
        <v>541</v>
      </c>
      <c r="E63" s="30" t="s">
        <v>97</v>
      </c>
      <c r="F63" s="30" t="s">
        <v>542</v>
      </c>
      <c r="G63" s="30" t="s">
        <v>543</v>
      </c>
      <c r="H63" s="30" t="s">
        <v>544</v>
      </c>
      <c r="I63" s="29" t="s">
        <v>46</v>
      </c>
      <c r="J63" s="31">
        <v>42542</v>
      </c>
      <c r="K63" s="31">
        <v>42546</v>
      </c>
      <c r="L63" s="29">
        <v>5</v>
      </c>
      <c r="M63" s="32">
        <v>-7.7998589999999997</v>
      </c>
      <c r="N63" s="32">
        <v>-77.980753000000007</v>
      </c>
      <c r="O63" s="30">
        <v>3171</v>
      </c>
      <c r="P63" s="30" t="s">
        <v>545</v>
      </c>
      <c r="Q63" s="33">
        <v>13</v>
      </c>
      <c r="R63" s="30" t="s">
        <v>487</v>
      </c>
      <c r="S63" s="33"/>
      <c r="T63" s="30"/>
      <c r="U63" s="33"/>
      <c r="V63" s="30"/>
      <c r="W63" s="29"/>
      <c r="X63" s="30" t="e">
        <v>#N/A</v>
      </c>
      <c r="Y63" s="17"/>
    </row>
    <row r="64" spans="2:25" ht="10.5" x14ac:dyDescent="0.15">
      <c r="B64" s="29">
        <v>59</v>
      </c>
      <c r="C64" s="29" t="s">
        <v>208</v>
      </c>
      <c r="D64" s="30" t="s">
        <v>546</v>
      </c>
      <c r="E64" s="30" t="s">
        <v>97</v>
      </c>
      <c r="F64" s="30" t="s">
        <v>547</v>
      </c>
      <c r="G64" s="30" t="s">
        <v>541</v>
      </c>
      <c r="H64" s="30" t="s">
        <v>548</v>
      </c>
      <c r="I64" s="29" t="s">
        <v>549</v>
      </c>
      <c r="J64" s="31">
        <v>42542</v>
      </c>
      <c r="K64" s="31">
        <v>42546</v>
      </c>
      <c r="L64" s="29">
        <v>5</v>
      </c>
      <c r="M64" s="32">
        <v>-7.790133</v>
      </c>
      <c r="N64" s="32">
        <v>-77.968772000000001</v>
      </c>
      <c r="O64" s="30">
        <v>3095</v>
      </c>
      <c r="P64" s="30" t="s">
        <v>550</v>
      </c>
      <c r="Q64" s="33">
        <v>13</v>
      </c>
      <c r="R64" s="30" t="s">
        <v>487</v>
      </c>
      <c r="S64" s="33"/>
      <c r="T64" s="30"/>
      <c r="U64" s="33"/>
      <c r="V64" s="30"/>
      <c r="W64" s="29"/>
      <c r="X64" s="30" t="e">
        <v>#N/A</v>
      </c>
      <c r="Y64" s="17"/>
    </row>
    <row r="65" spans="2:25" ht="10.5" x14ac:dyDescent="0.15">
      <c r="B65" s="29">
        <v>60</v>
      </c>
      <c r="C65" s="29" t="s">
        <v>209</v>
      </c>
      <c r="D65" s="30" t="s">
        <v>551</v>
      </c>
      <c r="E65" s="30" t="s">
        <v>97</v>
      </c>
      <c r="F65" s="30" t="s">
        <v>552</v>
      </c>
      <c r="G65" s="30" t="s">
        <v>551</v>
      </c>
      <c r="H65" s="30" t="s">
        <v>553</v>
      </c>
      <c r="I65" s="29" t="s">
        <v>554</v>
      </c>
      <c r="J65" s="31">
        <v>42542</v>
      </c>
      <c r="K65" s="31">
        <v>42546</v>
      </c>
      <c r="L65" s="29">
        <v>5</v>
      </c>
      <c r="M65" s="32">
        <v>-8.1882059999999992</v>
      </c>
      <c r="N65" s="32">
        <v>-77.340785999999994</v>
      </c>
      <c r="O65" s="30">
        <v>2401</v>
      </c>
      <c r="P65" s="30" t="s">
        <v>555</v>
      </c>
      <c r="Q65" s="33">
        <v>13</v>
      </c>
      <c r="R65" s="30" t="s">
        <v>487</v>
      </c>
      <c r="S65" s="33"/>
      <c r="T65" s="30"/>
      <c r="U65" s="33"/>
      <c r="V65" s="30"/>
      <c r="W65" s="29"/>
      <c r="X65" s="30" t="e">
        <v>#N/A</v>
      </c>
      <c r="Y65" s="17"/>
    </row>
    <row r="66" spans="2:25" ht="10.5" x14ac:dyDescent="0.15">
      <c r="B66" s="29">
        <v>61</v>
      </c>
      <c r="C66" s="29" t="s">
        <v>210</v>
      </c>
      <c r="D66" s="30" t="s">
        <v>556</v>
      </c>
      <c r="E66" s="30" t="s">
        <v>97</v>
      </c>
      <c r="F66" s="30" t="s">
        <v>557</v>
      </c>
      <c r="G66" s="30" t="s">
        <v>544</v>
      </c>
      <c r="H66" s="30" t="s">
        <v>558</v>
      </c>
      <c r="I66" s="29" t="s">
        <v>46</v>
      </c>
      <c r="J66" s="31">
        <v>42542</v>
      </c>
      <c r="K66" s="31">
        <v>42546</v>
      </c>
      <c r="L66" s="29">
        <v>5</v>
      </c>
      <c r="M66" s="32">
        <v>-7.7281680000000001</v>
      </c>
      <c r="N66" s="32">
        <v>-77.996547000000007</v>
      </c>
      <c r="O66" s="30">
        <v>3170</v>
      </c>
      <c r="P66" s="30" t="s">
        <v>559</v>
      </c>
      <c r="Q66" s="33">
        <v>13</v>
      </c>
      <c r="R66" s="30" t="s">
        <v>487</v>
      </c>
      <c r="S66" s="33"/>
      <c r="T66" s="30"/>
      <c r="U66" s="33"/>
      <c r="V66" s="30"/>
      <c r="W66" s="29"/>
      <c r="X66" s="30" t="e">
        <v>#N/A</v>
      </c>
      <c r="Y66" s="17"/>
    </row>
    <row r="67" spans="2:25" ht="10.5" x14ac:dyDescent="0.15">
      <c r="B67" s="29">
        <v>62</v>
      </c>
      <c r="C67" s="29" t="s">
        <v>211</v>
      </c>
      <c r="D67" s="30" t="s">
        <v>560</v>
      </c>
      <c r="E67" s="30" t="s">
        <v>97</v>
      </c>
      <c r="F67" s="30" t="s">
        <v>561</v>
      </c>
      <c r="G67" s="30" t="s">
        <v>562</v>
      </c>
      <c r="H67" s="30" t="s">
        <v>563</v>
      </c>
      <c r="I67" s="29" t="s">
        <v>46</v>
      </c>
      <c r="J67" s="31">
        <v>42542</v>
      </c>
      <c r="K67" s="31">
        <v>42546</v>
      </c>
      <c r="L67" s="29">
        <v>5</v>
      </c>
      <c r="M67" s="32">
        <v>-8.6575299999999995</v>
      </c>
      <c r="N67" s="32">
        <v>-78.233158000000003</v>
      </c>
      <c r="O67" s="30">
        <v>523</v>
      </c>
      <c r="P67" s="30" t="s">
        <v>564</v>
      </c>
      <c r="Q67" s="33">
        <v>2</v>
      </c>
      <c r="R67" s="30" t="s">
        <v>565</v>
      </c>
      <c r="S67" s="33"/>
      <c r="T67" s="30"/>
      <c r="U67" s="33"/>
      <c r="V67" s="30"/>
      <c r="W67" s="29"/>
      <c r="X67" s="30" t="e">
        <v>#N/A</v>
      </c>
      <c r="Y67" s="17"/>
    </row>
    <row r="68" spans="2:25" ht="10.5" x14ac:dyDescent="0.15">
      <c r="B68" s="29">
        <v>63</v>
      </c>
      <c r="C68" s="29" t="s">
        <v>212</v>
      </c>
      <c r="D68" s="30" t="s">
        <v>566</v>
      </c>
      <c r="E68" s="30" t="s">
        <v>97</v>
      </c>
      <c r="F68" s="30" t="s">
        <v>567</v>
      </c>
      <c r="G68" s="30" t="s">
        <v>563</v>
      </c>
      <c r="H68" s="30" t="s">
        <v>568</v>
      </c>
      <c r="I68" s="29" t="s">
        <v>46</v>
      </c>
      <c r="J68" s="31">
        <v>42542</v>
      </c>
      <c r="K68" s="31">
        <v>42546</v>
      </c>
      <c r="L68" s="29">
        <v>5</v>
      </c>
      <c r="M68" s="32">
        <v>-8.4894730000000003</v>
      </c>
      <c r="N68" s="32">
        <v>-78.093750999999997</v>
      </c>
      <c r="O68" s="30">
        <v>1854</v>
      </c>
      <c r="P68" s="30" t="s">
        <v>569</v>
      </c>
      <c r="Q68" s="33">
        <v>2</v>
      </c>
      <c r="R68" s="30" t="s">
        <v>565</v>
      </c>
      <c r="S68" s="33"/>
      <c r="T68" s="30"/>
      <c r="U68" s="33"/>
      <c r="V68" s="30"/>
      <c r="W68" s="29"/>
      <c r="X68" s="30" t="e">
        <v>#N/A</v>
      </c>
      <c r="Y68" s="17"/>
    </row>
    <row r="69" spans="2:25" ht="10.5" x14ac:dyDescent="0.15">
      <c r="B69" s="29">
        <v>64</v>
      </c>
      <c r="C69" s="29" t="s">
        <v>213</v>
      </c>
      <c r="D69" s="30" t="s">
        <v>570</v>
      </c>
      <c r="E69" s="30" t="s">
        <v>97</v>
      </c>
      <c r="F69" s="30" t="s">
        <v>571</v>
      </c>
      <c r="G69" s="30" t="s">
        <v>568</v>
      </c>
      <c r="H69" s="30" t="s">
        <v>570</v>
      </c>
      <c r="I69" s="29" t="s">
        <v>46</v>
      </c>
      <c r="J69" s="31">
        <v>42542</v>
      </c>
      <c r="K69" s="31">
        <v>42546</v>
      </c>
      <c r="L69" s="29">
        <v>5</v>
      </c>
      <c r="M69" s="32">
        <v>-8.3973949999999995</v>
      </c>
      <c r="N69" s="32">
        <v>-78.006820000000005</v>
      </c>
      <c r="O69" s="30">
        <v>3185</v>
      </c>
      <c r="P69" s="30" t="s">
        <v>572</v>
      </c>
      <c r="Q69" s="33">
        <v>2</v>
      </c>
      <c r="R69" s="30" t="s">
        <v>565</v>
      </c>
      <c r="S69" s="33"/>
      <c r="T69" s="30"/>
      <c r="U69" s="33"/>
      <c r="V69" s="30"/>
      <c r="W69" s="29"/>
      <c r="X69" s="30" t="e">
        <v>#N/A</v>
      </c>
      <c r="Y69" s="17"/>
    </row>
    <row r="70" spans="2:25" ht="10.5" x14ac:dyDescent="0.15">
      <c r="B70" s="29">
        <v>65</v>
      </c>
      <c r="C70" s="29" t="s">
        <v>214</v>
      </c>
      <c r="D70" s="30" t="s">
        <v>573</v>
      </c>
      <c r="E70" s="30" t="s">
        <v>97</v>
      </c>
      <c r="F70" s="30" t="s">
        <v>574</v>
      </c>
      <c r="G70" s="30" t="s">
        <v>570</v>
      </c>
      <c r="H70" s="30" t="s">
        <v>573</v>
      </c>
      <c r="I70" s="29" t="s">
        <v>46</v>
      </c>
      <c r="J70" s="31">
        <v>42542</v>
      </c>
      <c r="K70" s="31">
        <v>42546</v>
      </c>
      <c r="L70" s="29">
        <v>5</v>
      </c>
      <c r="M70" s="32">
        <v>-8.331016</v>
      </c>
      <c r="N70" s="32">
        <v>-77.977041</v>
      </c>
      <c r="O70" s="30">
        <v>3065</v>
      </c>
      <c r="P70" s="30" t="s">
        <v>575</v>
      </c>
      <c r="Q70" s="33">
        <v>2</v>
      </c>
      <c r="R70" s="30" t="s">
        <v>565</v>
      </c>
      <c r="S70" s="33"/>
      <c r="T70" s="30"/>
      <c r="U70" s="33"/>
      <c r="V70" s="30"/>
      <c r="W70" s="29"/>
      <c r="X70" s="30" t="e">
        <v>#N/A</v>
      </c>
      <c r="Y70" s="17"/>
    </row>
    <row r="71" spans="2:25" ht="10.5" x14ac:dyDescent="0.15">
      <c r="B71" s="29">
        <v>66</v>
      </c>
      <c r="C71" s="29" t="s">
        <v>215</v>
      </c>
      <c r="D71" s="30" t="s">
        <v>576</v>
      </c>
      <c r="E71" s="30" t="s">
        <v>97</v>
      </c>
      <c r="F71" s="30" t="s">
        <v>577</v>
      </c>
      <c r="G71" s="30" t="s">
        <v>578</v>
      </c>
      <c r="H71" s="30" t="s">
        <v>579</v>
      </c>
      <c r="I71" s="29" t="s">
        <v>46</v>
      </c>
      <c r="J71" s="31">
        <v>42542</v>
      </c>
      <c r="K71" s="31">
        <v>42546</v>
      </c>
      <c r="L71" s="29">
        <v>5</v>
      </c>
      <c r="M71" s="32">
        <v>-8.1941050000000004</v>
      </c>
      <c r="N71" s="32">
        <v>-77.957115999999999</v>
      </c>
      <c r="O71" s="30">
        <v>2663</v>
      </c>
      <c r="P71" s="30" t="s">
        <v>580</v>
      </c>
      <c r="Q71" s="33">
        <v>2</v>
      </c>
      <c r="R71" s="30" t="s">
        <v>565</v>
      </c>
      <c r="S71" s="33"/>
      <c r="T71" s="30"/>
      <c r="U71" s="33"/>
      <c r="V71" s="30"/>
      <c r="W71" s="29"/>
      <c r="X71" s="30" t="e">
        <v>#N/A</v>
      </c>
      <c r="Y71" s="17"/>
    </row>
    <row r="72" spans="2:25" ht="10.5" x14ac:dyDescent="0.15">
      <c r="B72" s="29">
        <v>67</v>
      </c>
      <c r="C72" s="29" t="s">
        <v>216</v>
      </c>
      <c r="D72" s="30" t="s">
        <v>581</v>
      </c>
      <c r="E72" s="30" t="s">
        <v>97</v>
      </c>
      <c r="F72" s="30" t="s">
        <v>582</v>
      </c>
      <c r="G72" s="30" t="s">
        <v>583</v>
      </c>
      <c r="H72" s="30" t="s">
        <v>581</v>
      </c>
      <c r="I72" s="29" t="s">
        <v>584</v>
      </c>
      <c r="J72" s="31">
        <v>42542</v>
      </c>
      <c r="K72" s="31">
        <v>42546</v>
      </c>
      <c r="L72" s="29">
        <v>5</v>
      </c>
      <c r="M72" s="32">
        <v>-8.9847300000000008</v>
      </c>
      <c r="N72" s="32">
        <v>-78.61694</v>
      </c>
      <c r="O72" s="30">
        <v>19</v>
      </c>
      <c r="P72" s="30" t="s">
        <v>585</v>
      </c>
      <c r="Q72" s="33">
        <v>2</v>
      </c>
      <c r="R72" s="30" t="s">
        <v>565</v>
      </c>
      <c r="S72" s="33"/>
      <c r="T72" s="30"/>
      <c r="U72" s="33"/>
      <c r="V72" s="30"/>
      <c r="W72" s="29"/>
      <c r="X72" s="30" t="e">
        <v>#N/A</v>
      </c>
      <c r="Y72" s="17"/>
    </row>
    <row r="73" spans="2:25" ht="10.5" x14ac:dyDescent="0.15">
      <c r="B73" s="29">
        <v>68</v>
      </c>
      <c r="C73" s="29" t="s">
        <v>217</v>
      </c>
      <c r="D73" s="30" t="s">
        <v>586</v>
      </c>
      <c r="E73" s="30" t="s">
        <v>97</v>
      </c>
      <c r="F73" s="30" t="s">
        <v>587</v>
      </c>
      <c r="G73" s="30" t="s">
        <v>588</v>
      </c>
      <c r="H73" s="30" t="s">
        <v>589</v>
      </c>
      <c r="I73" s="29" t="s">
        <v>584</v>
      </c>
      <c r="J73" s="31">
        <v>42542</v>
      </c>
      <c r="K73" s="31">
        <v>42546</v>
      </c>
      <c r="L73" s="29">
        <v>5</v>
      </c>
      <c r="M73" s="32">
        <v>-9.1748130000000003</v>
      </c>
      <c r="N73" s="32">
        <v>-78.480964999999998</v>
      </c>
      <c r="O73" s="30">
        <v>15</v>
      </c>
      <c r="P73" s="30" t="s">
        <v>590</v>
      </c>
      <c r="Q73" s="33">
        <v>2</v>
      </c>
      <c r="R73" s="30" t="s">
        <v>565</v>
      </c>
      <c r="S73" s="33"/>
      <c r="T73" s="30"/>
      <c r="U73" s="33"/>
      <c r="V73" s="30"/>
      <c r="W73" s="29"/>
      <c r="X73" s="30" t="e">
        <v>#N/A</v>
      </c>
      <c r="Y73" s="17"/>
    </row>
    <row r="74" spans="2:25" ht="10.5" x14ac:dyDescent="0.15">
      <c r="B74" s="29">
        <v>69</v>
      </c>
      <c r="C74" s="29" t="s">
        <v>218</v>
      </c>
      <c r="D74" s="30" t="s">
        <v>591</v>
      </c>
      <c r="E74" s="30" t="s">
        <v>97</v>
      </c>
      <c r="F74" s="30" t="s">
        <v>592</v>
      </c>
      <c r="G74" s="30" t="s">
        <v>593</v>
      </c>
      <c r="H74" s="30" t="s">
        <v>594</v>
      </c>
      <c r="I74" s="29" t="s">
        <v>45</v>
      </c>
      <c r="J74" s="31">
        <v>42542</v>
      </c>
      <c r="K74" s="31">
        <v>42546</v>
      </c>
      <c r="L74" s="29">
        <v>5</v>
      </c>
      <c r="M74" s="32">
        <v>-9.2352240000000005</v>
      </c>
      <c r="N74" s="32">
        <v>-78.448729999999998</v>
      </c>
      <c r="O74" s="30">
        <v>38</v>
      </c>
      <c r="P74" s="30" t="s">
        <v>595</v>
      </c>
      <c r="Q74" s="33">
        <v>2</v>
      </c>
      <c r="R74" s="30" t="s">
        <v>565</v>
      </c>
      <c r="S74" s="33"/>
      <c r="T74" s="30"/>
      <c r="U74" s="33"/>
      <c r="V74" s="30"/>
      <c r="W74" s="29"/>
      <c r="X74" s="30" t="e">
        <v>#N/A</v>
      </c>
      <c r="Y74" s="17"/>
    </row>
    <row r="75" spans="2:25" ht="10.5" x14ac:dyDescent="0.15">
      <c r="B75" s="29">
        <v>70</v>
      </c>
      <c r="C75" s="29" t="s">
        <v>219</v>
      </c>
      <c r="D75" s="30" t="s">
        <v>596</v>
      </c>
      <c r="E75" s="30" t="s">
        <v>97</v>
      </c>
      <c r="F75" s="30" t="s">
        <v>597</v>
      </c>
      <c r="G75" s="30" t="s">
        <v>598</v>
      </c>
      <c r="H75" s="30" t="s">
        <v>593</v>
      </c>
      <c r="I75" s="29" t="s">
        <v>45</v>
      </c>
      <c r="J75" s="31">
        <v>42542</v>
      </c>
      <c r="K75" s="31">
        <v>42546</v>
      </c>
      <c r="L75" s="29">
        <v>5</v>
      </c>
      <c r="M75" s="32">
        <v>-9.2660599999999995</v>
      </c>
      <c r="N75" s="32">
        <v>-78.425064000000006</v>
      </c>
      <c r="O75" s="30">
        <v>39</v>
      </c>
      <c r="P75" s="30" t="s">
        <v>599</v>
      </c>
      <c r="Q75" s="33">
        <v>2</v>
      </c>
      <c r="R75" s="30" t="s">
        <v>565</v>
      </c>
      <c r="S75" s="33"/>
      <c r="T75" s="30"/>
      <c r="U75" s="33"/>
      <c r="V75" s="30"/>
      <c r="W75" s="29"/>
      <c r="X75" s="30" t="e">
        <v>#N/A</v>
      </c>
      <c r="Y75" s="17"/>
    </row>
    <row r="76" spans="2:25" ht="10.5" x14ac:dyDescent="0.15">
      <c r="B76" s="29">
        <v>71</v>
      </c>
      <c r="C76" s="29" t="s">
        <v>220</v>
      </c>
      <c r="D76" s="30" t="s">
        <v>600</v>
      </c>
      <c r="E76" s="30" t="s">
        <v>97</v>
      </c>
      <c r="F76" s="30" t="s">
        <v>601</v>
      </c>
      <c r="G76" s="30" t="s">
        <v>602</v>
      </c>
      <c r="H76" s="30" t="s">
        <v>603</v>
      </c>
      <c r="I76" s="29" t="s">
        <v>45</v>
      </c>
      <c r="J76" s="31">
        <v>42535</v>
      </c>
      <c r="K76" s="31">
        <v>42539</v>
      </c>
      <c r="L76" s="29">
        <v>5</v>
      </c>
      <c r="M76" s="32">
        <v>-9.4605899999999998</v>
      </c>
      <c r="N76" s="32">
        <v>-78.328815000000006</v>
      </c>
      <c r="O76" s="30">
        <v>23</v>
      </c>
      <c r="P76" s="30" t="s">
        <v>604</v>
      </c>
      <c r="Q76" s="33">
        <v>2</v>
      </c>
      <c r="R76" s="30" t="s">
        <v>565</v>
      </c>
      <c r="S76" s="33"/>
      <c r="T76" s="30"/>
      <c r="U76" s="33"/>
      <c r="V76" s="30"/>
      <c r="W76" s="29"/>
      <c r="X76" s="30" t="e">
        <v>#N/A</v>
      </c>
      <c r="Y76" s="17"/>
    </row>
    <row r="77" spans="2:25" ht="10.5" x14ac:dyDescent="0.15">
      <c r="B77" s="29">
        <v>72</v>
      </c>
      <c r="C77" s="29" t="s">
        <v>221</v>
      </c>
      <c r="D77" s="30" t="s">
        <v>605</v>
      </c>
      <c r="E77" s="30" t="s">
        <v>97</v>
      </c>
      <c r="F77" s="30" t="s">
        <v>606</v>
      </c>
      <c r="G77" s="30" t="s">
        <v>607</v>
      </c>
      <c r="H77" s="30" t="s">
        <v>602</v>
      </c>
      <c r="I77" s="29" t="s">
        <v>45</v>
      </c>
      <c r="J77" s="31">
        <v>42535</v>
      </c>
      <c r="K77" s="31">
        <v>42539</v>
      </c>
      <c r="L77" s="29">
        <v>5</v>
      </c>
      <c r="M77" s="32">
        <v>-9.4852030000000003</v>
      </c>
      <c r="N77" s="32">
        <v>-78.278345999999999</v>
      </c>
      <c r="O77" s="30">
        <v>63</v>
      </c>
      <c r="P77" s="30" t="s">
        <v>608</v>
      </c>
      <c r="Q77" s="33">
        <v>2</v>
      </c>
      <c r="R77" s="30" t="s">
        <v>565</v>
      </c>
      <c r="S77" s="33"/>
      <c r="T77" s="30"/>
      <c r="U77" s="33"/>
      <c r="V77" s="30"/>
      <c r="W77" s="29"/>
      <c r="X77" s="30" t="e">
        <v>#N/A</v>
      </c>
      <c r="Y77" s="17"/>
    </row>
    <row r="78" spans="2:25" ht="10.5" x14ac:dyDescent="0.15">
      <c r="B78" s="29">
        <v>73</v>
      </c>
      <c r="C78" s="29" t="s">
        <v>222</v>
      </c>
      <c r="D78" s="30" t="s">
        <v>609</v>
      </c>
      <c r="E78" s="30" t="s">
        <v>97</v>
      </c>
      <c r="F78" s="30" t="s">
        <v>610</v>
      </c>
      <c r="G78" s="30" t="s">
        <v>611</v>
      </c>
      <c r="H78" s="30" t="s">
        <v>612</v>
      </c>
      <c r="I78" s="29" t="s">
        <v>613</v>
      </c>
      <c r="J78" s="31">
        <v>42535</v>
      </c>
      <c r="K78" s="31">
        <v>42539</v>
      </c>
      <c r="L78" s="29">
        <v>5</v>
      </c>
      <c r="M78" s="32">
        <v>-9.4443420000000007</v>
      </c>
      <c r="N78" s="32">
        <v>-78.214751000000007</v>
      </c>
      <c r="O78" s="30">
        <v>185</v>
      </c>
      <c r="P78" s="30" t="s">
        <v>614</v>
      </c>
      <c r="Q78" s="33">
        <v>2</v>
      </c>
      <c r="R78" s="30" t="s">
        <v>565</v>
      </c>
      <c r="S78" s="33"/>
      <c r="T78" s="30"/>
      <c r="U78" s="33"/>
      <c r="V78" s="30"/>
      <c r="W78" s="29"/>
      <c r="X78" s="30" t="e">
        <v>#N/A</v>
      </c>
      <c r="Y78" s="17"/>
    </row>
    <row r="79" spans="2:25" ht="10.5" x14ac:dyDescent="0.15">
      <c r="B79" s="29">
        <v>74</v>
      </c>
      <c r="C79" s="29" t="s">
        <v>223</v>
      </c>
      <c r="D79" s="30" t="s">
        <v>615</v>
      </c>
      <c r="E79" s="30" t="s">
        <v>97</v>
      </c>
      <c r="F79" s="30" t="s">
        <v>616</v>
      </c>
      <c r="G79" s="30" t="s">
        <v>615</v>
      </c>
      <c r="H79" s="30" t="s">
        <v>617</v>
      </c>
      <c r="I79" s="29" t="s">
        <v>613</v>
      </c>
      <c r="J79" s="31">
        <v>42535</v>
      </c>
      <c r="K79" s="31">
        <v>42539</v>
      </c>
      <c r="L79" s="29">
        <v>5</v>
      </c>
      <c r="M79" s="32">
        <v>-9.5256830000000008</v>
      </c>
      <c r="N79" s="32">
        <v>-77.986163000000005</v>
      </c>
      <c r="O79" s="30">
        <v>720</v>
      </c>
      <c r="P79" s="30" t="s">
        <v>618</v>
      </c>
      <c r="Q79" s="33">
        <v>2</v>
      </c>
      <c r="R79" s="30" t="s">
        <v>565</v>
      </c>
      <c r="S79" s="33"/>
      <c r="T79" s="30"/>
      <c r="U79" s="33"/>
      <c r="V79" s="30"/>
      <c r="W79" s="29"/>
      <c r="X79" s="30" t="e">
        <v>#N/A</v>
      </c>
      <c r="Y79" s="17"/>
    </row>
    <row r="80" spans="2:25" ht="10.5" x14ac:dyDescent="0.15">
      <c r="B80" s="29">
        <v>75</v>
      </c>
      <c r="C80" s="29" t="s">
        <v>224</v>
      </c>
      <c r="D80" s="30" t="s">
        <v>619</v>
      </c>
      <c r="E80" s="30" t="s">
        <v>97</v>
      </c>
      <c r="F80" s="30" t="s">
        <v>620</v>
      </c>
      <c r="G80" s="30" t="s">
        <v>617</v>
      </c>
      <c r="H80" s="30" t="s">
        <v>619</v>
      </c>
      <c r="I80" s="29" t="s">
        <v>613</v>
      </c>
      <c r="J80" s="31">
        <v>42535</v>
      </c>
      <c r="K80" s="31">
        <v>42539</v>
      </c>
      <c r="L80" s="29">
        <v>5</v>
      </c>
      <c r="M80" s="32">
        <v>-9.5593160000000008</v>
      </c>
      <c r="N80" s="32">
        <v>-77.687629999999999</v>
      </c>
      <c r="O80" s="30">
        <v>3424</v>
      </c>
      <c r="P80" s="30" t="s">
        <v>621</v>
      </c>
      <c r="Q80" s="33">
        <v>2</v>
      </c>
      <c r="R80" s="30" t="s">
        <v>565</v>
      </c>
      <c r="S80" s="33"/>
      <c r="T80" s="30"/>
      <c r="U80" s="33"/>
      <c r="V80" s="30"/>
      <c r="W80" s="29"/>
      <c r="X80" s="30" t="e">
        <v>#N/A</v>
      </c>
      <c r="Y80" s="17"/>
    </row>
    <row r="81" spans="2:25" ht="10.5" x14ac:dyDescent="0.15">
      <c r="B81" s="29">
        <v>76</v>
      </c>
      <c r="C81" s="29" t="s">
        <v>225</v>
      </c>
      <c r="D81" s="30" t="s">
        <v>622</v>
      </c>
      <c r="E81" s="30" t="s">
        <v>97</v>
      </c>
      <c r="F81" s="30" t="s">
        <v>623</v>
      </c>
      <c r="G81" s="30" t="s">
        <v>624</v>
      </c>
      <c r="H81" s="30" t="s">
        <v>625</v>
      </c>
      <c r="I81" s="29" t="s">
        <v>45</v>
      </c>
      <c r="J81" s="31">
        <v>42535</v>
      </c>
      <c r="K81" s="31">
        <v>42539</v>
      </c>
      <c r="L81" s="29">
        <v>5</v>
      </c>
      <c r="M81" s="32">
        <v>-9.9311170000000004</v>
      </c>
      <c r="N81" s="32">
        <v>-78.220163999999997</v>
      </c>
      <c r="O81" s="30">
        <v>11</v>
      </c>
      <c r="P81" s="30" t="s">
        <v>626</v>
      </c>
      <c r="Q81" s="33">
        <v>2</v>
      </c>
      <c r="R81" s="30" t="s">
        <v>565</v>
      </c>
      <c r="S81" s="33"/>
      <c r="T81" s="30"/>
      <c r="U81" s="33"/>
      <c r="V81" s="30"/>
      <c r="W81" s="29"/>
      <c r="X81" s="30" t="e">
        <v>#N/A</v>
      </c>
      <c r="Y81" s="17"/>
    </row>
    <row r="82" spans="2:25" ht="10.5" x14ac:dyDescent="0.15">
      <c r="B82" s="29">
        <v>77</v>
      </c>
      <c r="C82" s="29" t="s">
        <v>226</v>
      </c>
      <c r="D82" s="30" t="s">
        <v>627</v>
      </c>
      <c r="E82" s="30" t="s">
        <v>97</v>
      </c>
      <c r="F82" s="30" t="s">
        <v>3078</v>
      </c>
      <c r="G82" s="30" t="s">
        <v>3079</v>
      </c>
      <c r="H82" s="30" t="s">
        <v>627</v>
      </c>
      <c r="I82" s="29" t="s">
        <v>699</v>
      </c>
      <c r="J82" s="31">
        <v>42535</v>
      </c>
      <c r="K82" s="31">
        <v>42539</v>
      </c>
      <c r="L82" s="29">
        <v>5</v>
      </c>
      <c r="M82" s="32">
        <v>-10.013175</v>
      </c>
      <c r="N82" s="32">
        <v>-78.061492999999999</v>
      </c>
      <c r="O82" s="30">
        <v>105</v>
      </c>
      <c r="P82" s="30" t="s">
        <v>628</v>
      </c>
      <c r="Q82" s="33">
        <v>2</v>
      </c>
      <c r="R82" s="30" t="s">
        <v>565</v>
      </c>
      <c r="S82" s="33"/>
      <c r="T82" s="30"/>
      <c r="U82" s="33"/>
      <c r="V82" s="30"/>
      <c r="W82" s="29"/>
      <c r="X82" s="30" t="e">
        <v>#N/A</v>
      </c>
      <c r="Y82" s="17"/>
    </row>
    <row r="83" spans="2:25" ht="10.5" x14ac:dyDescent="0.15">
      <c r="B83" s="29">
        <v>78</v>
      </c>
      <c r="C83" s="29" t="s">
        <v>227</v>
      </c>
      <c r="D83" s="30" t="s">
        <v>629</v>
      </c>
      <c r="E83" s="30" t="s">
        <v>97</v>
      </c>
      <c r="F83" s="30" t="s">
        <v>630</v>
      </c>
      <c r="G83" s="30" t="s">
        <v>631</v>
      </c>
      <c r="H83" s="30" t="s">
        <v>632</v>
      </c>
      <c r="I83" s="29" t="s">
        <v>633</v>
      </c>
      <c r="J83" s="31">
        <v>42535</v>
      </c>
      <c r="K83" s="31">
        <v>42539</v>
      </c>
      <c r="L83" s="29">
        <v>5</v>
      </c>
      <c r="M83" s="32">
        <v>-10.572158</v>
      </c>
      <c r="N83" s="32">
        <v>-77.758018000000007</v>
      </c>
      <c r="O83" s="30">
        <v>102</v>
      </c>
      <c r="P83" s="30" t="s">
        <v>634</v>
      </c>
      <c r="Q83" s="33">
        <v>2</v>
      </c>
      <c r="R83" s="30" t="s">
        <v>565</v>
      </c>
      <c r="S83" s="33"/>
      <c r="T83" s="30"/>
      <c r="U83" s="33"/>
      <c r="V83" s="30"/>
      <c r="W83" s="29"/>
      <c r="X83" s="30" t="e">
        <v>#N/A</v>
      </c>
      <c r="Y83" s="17"/>
    </row>
    <row r="84" spans="2:25" ht="10.5" x14ac:dyDescent="0.15">
      <c r="B84" s="29">
        <v>79</v>
      </c>
      <c r="C84" s="29" t="s">
        <v>228</v>
      </c>
      <c r="D84" s="30" t="s">
        <v>635</v>
      </c>
      <c r="E84" s="30" t="s">
        <v>97</v>
      </c>
      <c r="F84" s="30" t="s">
        <v>636</v>
      </c>
      <c r="G84" s="30" t="s">
        <v>637</v>
      </c>
      <c r="H84" s="30" t="s">
        <v>635</v>
      </c>
      <c r="I84" s="29" t="s">
        <v>633</v>
      </c>
      <c r="J84" s="31">
        <v>42535</v>
      </c>
      <c r="K84" s="31">
        <v>42539</v>
      </c>
      <c r="L84" s="29">
        <v>5</v>
      </c>
      <c r="M84" s="32">
        <v>-10.149186</v>
      </c>
      <c r="N84" s="32">
        <v>-77.433638000000002</v>
      </c>
      <c r="O84" s="30">
        <v>2557</v>
      </c>
      <c r="P84" s="30" t="s">
        <v>638</v>
      </c>
      <c r="Q84" s="33">
        <v>2</v>
      </c>
      <c r="R84" s="30" t="s">
        <v>565</v>
      </c>
      <c r="S84" s="33"/>
      <c r="T84" s="30"/>
      <c r="U84" s="33"/>
      <c r="V84" s="30"/>
      <c r="W84" s="29"/>
      <c r="X84" s="30" t="e">
        <v>#N/A</v>
      </c>
      <c r="Y84" s="17"/>
    </row>
    <row r="85" spans="2:25" ht="10.5" x14ac:dyDescent="0.15">
      <c r="B85" s="29">
        <v>80</v>
      </c>
      <c r="C85" s="29" t="s">
        <v>229</v>
      </c>
      <c r="D85" s="30" t="s">
        <v>639</v>
      </c>
      <c r="E85" s="30" t="s">
        <v>97</v>
      </c>
      <c r="F85" s="30" t="s">
        <v>640</v>
      </c>
      <c r="G85" s="30" t="s">
        <v>641</v>
      </c>
      <c r="H85" s="30" t="s">
        <v>642</v>
      </c>
      <c r="I85" s="29" t="s">
        <v>46</v>
      </c>
      <c r="J85" s="31">
        <v>42542</v>
      </c>
      <c r="K85" s="31">
        <v>42546</v>
      </c>
      <c r="L85" s="29">
        <v>5</v>
      </c>
      <c r="M85" s="32">
        <v>-8.7443519999999992</v>
      </c>
      <c r="N85" s="32">
        <v>-77.899523000000002</v>
      </c>
      <c r="O85" s="30">
        <v>1386</v>
      </c>
      <c r="P85" s="30" t="s">
        <v>643</v>
      </c>
      <c r="Q85" s="33">
        <v>2</v>
      </c>
      <c r="R85" s="30" t="s">
        <v>565</v>
      </c>
      <c r="S85" s="33"/>
      <c r="T85" s="30"/>
      <c r="U85" s="33"/>
      <c r="V85" s="30"/>
      <c r="W85" s="29"/>
      <c r="X85" s="30" t="e">
        <v>#N/A</v>
      </c>
      <c r="Y85" s="17"/>
    </row>
    <row r="86" spans="2:25" ht="10.5" x14ac:dyDescent="0.15">
      <c r="B86" s="29">
        <v>81</v>
      </c>
      <c r="C86" s="29" t="s">
        <v>230</v>
      </c>
      <c r="D86" s="30" t="s">
        <v>644</v>
      </c>
      <c r="E86" s="30" t="s">
        <v>97</v>
      </c>
      <c r="F86" s="30" t="s">
        <v>3080</v>
      </c>
      <c r="G86" s="30" t="s">
        <v>644</v>
      </c>
      <c r="H86" s="30" t="s">
        <v>3081</v>
      </c>
      <c r="I86" s="29" t="s">
        <v>3082</v>
      </c>
      <c r="J86" s="31">
        <v>42542</v>
      </c>
      <c r="K86" s="31">
        <v>42546</v>
      </c>
      <c r="L86" s="29">
        <v>5</v>
      </c>
      <c r="M86" s="32">
        <v>-8.7338170000000002</v>
      </c>
      <c r="N86" s="32">
        <v>-77.891088999999994</v>
      </c>
      <c r="O86" s="30">
        <v>1841</v>
      </c>
      <c r="P86" s="30" t="s">
        <v>645</v>
      </c>
      <c r="Q86" s="33">
        <v>2</v>
      </c>
      <c r="R86" s="30" t="s">
        <v>565</v>
      </c>
      <c r="S86" s="33"/>
      <c r="T86" s="30"/>
      <c r="U86" s="33"/>
      <c r="V86" s="30"/>
      <c r="W86" s="29"/>
      <c r="X86" s="30" t="e">
        <v>#N/A</v>
      </c>
      <c r="Y86" s="17"/>
    </row>
    <row r="87" spans="2:25" ht="10.5" x14ac:dyDescent="0.15">
      <c r="B87" s="29">
        <v>82</v>
      </c>
      <c r="C87" s="29" t="s">
        <v>231</v>
      </c>
      <c r="D87" s="30" t="s">
        <v>641</v>
      </c>
      <c r="E87" s="30" t="s">
        <v>97</v>
      </c>
      <c r="F87" s="30" t="s">
        <v>640</v>
      </c>
      <c r="G87" s="30" t="s">
        <v>641</v>
      </c>
      <c r="H87" s="30" t="s">
        <v>642</v>
      </c>
      <c r="I87" s="29" t="s">
        <v>46</v>
      </c>
      <c r="J87" s="31">
        <v>42542</v>
      </c>
      <c r="K87" s="31">
        <v>42546</v>
      </c>
      <c r="L87" s="29">
        <v>5</v>
      </c>
      <c r="M87" s="32">
        <v>-8.6991680000000002</v>
      </c>
      <c r="N87" s="32">
        <v>-77.960594</v>
      </c>
      <c r="O87" s="30">
        <v>998</v>
      </c>
      <c r="P87" s="30" t="s">
        <v>646</v>
      </c>
      <c r="Q87" s="33">
        <v>2</v>
      </c>
      <c r="R87" s="30" t="s">
        <v>565</v>
      </c>
      <c r="S87" s="33"/>
      <c r="T87" s="30"/>
      <c r="U87" s="33"/>
      <c r="V87" s="30"/>
      <c r="W87" s="29"/>
      <c r="X87" s="30" t="e">
        <v>#N/A</v>
      </c>
      <c r="Y87" s="17"/>
    </row>
    <row r="88" spans="2:25" ht="10.5" x14ac:dyDescent="0.15">
      <c r="B88" s="29">
        <v>83</v>
      </c>
      <c r="C88" s="29" t="s">
        <v>232</v>
      </c>
      <c r="D88" s="30" t="s">
        <v>647</v>
      </c>
      <c r="E88" s="30" t="s">
        <v>97</v>
      </c>
      <c r="F88" s="30" t="s">
        <v>648</v>
      </c>
      <c r="G88" s="30" t="s">
        <v>3081</v>
      </c>
      <c r="H88" s="30" t="s">
        <v>546</v>
      </c>
      <c r="I88" s="29" t="s">
        <v>649</v>
      </c>
      <c r="J88" s="31">
        <v>42542</v>
      </c>
      <c r="K88" s="31">
        <v>42546</v>
      </c>
      <c r="L88" s="29">
        <v>5</v>
      </c>
      <c r="M88" s="32">
        <v>-8.6923060000000003</v>
      </c>
      <c r="N88" s="32">
        <v>-77.896343000000002</v>
      </c>
      <c r="O88" s="30">
        <v>2349</v>
      </c>
      <c r="P88" s="30" t="s">
        <v>650</v>
      </c>
      <c r="Q88" s="33">
        <v>2</v>
      </c>
      <c r="R88" s="30" t="s">
        <v>565</v>
      </c>
      <c r="S88" s="33"/>
      <c r="T88" s="30"/>
      <c r="U88" s="33"/>
      <c r="V88" s="30"/>
      <c r="W88" s="29"/>
      <c r="X88" s="30" t="e">
        <v>#N/A</v>
      </c>
      <c r="Y88" s="17"/>
    </row>
    <row r="89" spans="2:25" ht="10.5" x14ac:dyDescent="0.15">
      <c r="B89" s="29">
        <v>84</v>
      </c>
      <c r="C89" s="29" t="s">
        <v>233</v>
      </c>
      <c r="D89" s="30" t="s">
        <v>651</v>
      </c>
      <c r="E89" s="30" t="s">
        <v>97</v>
      </c>
      <c r="F89" s="30" t="s">
        <v>652</v>
      </c>
      <c r="G89" s="30" t="s">
        <v>653</v>
      </c>
      <c r="H89" s="30" t="s">
        <v>3009</v>
      </c>
      <c r="I89" s="29" t="s">
        <v>46</v>
      </c>
      <c r="J89" s="31">
        <v>42535</v>
      </c>
      <c r="K89" s="31">
        <v>42539</v>
      </c>
      <c r="L89" s="29">
        <v>5</v>
      </c>
      <c r="M89" s="32">
        <v>-9.1318400000000004</v>
      </c>
      <c r="N89" s="32">
        <v>-77.756773999999993</v>
      </c>
      <c r="O89" s="30">
        <v>2426</v>
      </c>
      <c r="P89" s="30" t="s">
        <v>655</v>
      </c>
      <c r="Q89" s="33">
        <v>2</v>
      </c>
      <c r="R89" s="30" t="s">
        <v>565</v>
      </c>
      <c r="S89" s="33"/>
      <c r="T89" s="30"/>
      <c r="U89" s="33"/>
      <c r="V89" s="30"/>
      <c r="W89" s="29"/>
      <c r="X89" s="30" t="e">
        <v>#N/A</v>
      </c>
      <c r="Y89" s="17"/>
    </row>
    <row r="90" spans="2:25" ht="10.5" x14ac:dyDescent="0.15">
      <c r="B90" s="29">
        <v>85</v>
      </c>
      <c r="C90" s="29" t="s">
        <v>234</v>
      </c>
      <c r="D90" s="30" t="s">
        <v>656</v>
      </c>
      <c r="E90" s="30" t="s">
        <v>97</v>
      </c>
      <c r="F90" s="30" t="s">
        <v>3010</v>
      </c>
      <c r="G90" s="30" t="s">
        <v>593</v>
      </c>
      <c r="H90" s="30" t="s">
        <v>656</v>
      </c>
      <c r="I90" s="29" t="s">
        <v>3011</v>
      </c>
      <c r="J90" s="31">
        <v>42535</v>
      </c>
      <c r="K90" s="31">
        <v>42539</v>
      </c>
      <c r="L90" s="29">
        <v>5</v>
      </c>
      <c r="M90" s="32">
        <v>-9.1844870000000007</v>
      </c>
      <c r="N90" s="32">
        <v>-78.348229000000003</v>
      </c>
      <c r="O90" s="30">
        <v>146</v>
      </c>
      <c r="P90" s="30" t="s">
        <v>657</v>
      </c>
      <c r="Q90" s="33">
        <v>2</v>
      </c>
      <c r="R90" s="30" t="s">
        <v>565</v>
      </c>
      <c r="S90" s="33"/>
      <c r="T90" s="30"/>
      <c r="U90" s="33"/>
      <c r="V90" s="30"/>
      <c r="W90" s="29"/>
      <c r="X90" s="30" t="e">
        <v>#N/A</v>
      </c>
      <c r="Y90" s="17"/>
    </row>
    <row r="91" spans="2:25" ht="10.5" x14ac:dyDescent="0.15">
      <c r="B91" s="29">
        <v>86</v>
      </c>
      <c r="C91" s="29" t="s">
        <v>235</v>
      </c>
      <c r="D91" s="30" t="s">
        <v>658</v>
      </c>
      <c r="E91" s="30" t="s">
        <v>97</v>
      </c>
      <c r="F91" s="30" t="s">
        <v>3012</v>
      </c>
      <c r="G91" s="30" t="s">
        <v>658</v>
      </c>
      <c r="H91" s="30" t="s">
        <v>3013</v>
      </c>
      <c r="I91" s="29" t="s">
        <v>3011</v>
      </c>
      <c r="J91" s="31">
        <v>42535</v>
      </c>
      <c r="K91" s="31">
        <v>42539</v>
      </c>
      <c r="L91" s="29">
        <v>5</v>
      </c>
      <c r="M91" s="32">
        <v>-9.1329320000000003</v>
      </c>
      <c r="N91" s="32">
        <v>-78.166639000000004</v>
      </c>
      <c r="O91" s="30">
        <v>543</v>
      </c>
      <c r="P91" s="30" t="s">
        <v>659</v>
      </c>
      <c r="Q91" s="33">
        <v>2</v>
      </c>
      <c r="R91" s="30" t="s">
        <v>565</v>
      </c>
      <c r="S91" s="33"/>
      <c r="T91" s="30"/>
      <c r="U91" s="33"/>
      <c r="V91" s="30"/>
      <c r="W91" s="29"/>
      <c r="X91" s="30" t="e">
        <v>#N/A</v>
      </c>
      <c r="Y91" s="17"/>
    </row>
    <row r="92" spans="2:25" ht="10.5" x14ac:dyDescent="0.15">
      <c r="B92" s="29">
        <v>87</v>
      </c>
      <c r="C92" s="29" t="s">
        <v>236</v>
      </c>
      <c r="D92" s="30" t="s">
        <v>660</v>
      </c>
      <c r="E92" s="30" t="s">
        <v>97</v>
      </c>
      <c r="F92" s="30" t="s">
        <v>661</v>
      </c>
      <c r="G92" s="30" t="s">
        <v>662</v>
      </c>
      <c r="H92" s="30" t="s">
        <v>663</v>
      </c>
      <c r="I92" s="29" t="s">
        <v>46</v>
      </c>
      <c r="J92" s="31">
        <v>42535</v>
      </c>
      <c r="K92" s="31">
        <v>42539</v>
      </c>
      <c r="L92" s="29">
        <v>5</v>
      </c>
      <c r="M92" s="32">
        <v>-10.126341999999999</v>
      </c>
      <c r="N92" s="32">
        <v>-77.157069000000007</v>
      </c>
      <c r="O92" s="30">
        <v>3088</v>
      </c>
      <c r="P92" s="30" t="s">
        <v>664</v>
      </c>
      <c r="Q92" s="33">
        <v>2</v>
      </c>
      <c r="R92" s="30" t="s">
        <v>565</v>
      </c>
      <c r="S92" s="33"/>
      <c r="T92" s="30"/>
      <c r="U92" s="33"/>
      <c r="V92" s="30"/>
      <c r="W92" s="29"/>
      <c r="X92" s="30" t="e">
        <v>#N/A</v>
      </c>
      <c r="Y92" s="17"/>
    </row>
    <row r="93" spans="2:25" ht="10.5" x14ac:dyDescent="0.15">
      <c r="B93" s="29">
        <v>88</v>
      </c>
      <c r="C93" s="29" t="s">
        <v>237</v>
      </c>
      <c r="D93" s="30" t="s">
        <v>665</v>
      </c>
      <c r="E93" s="30" t="s">
        <v>97</v>
      </c>
      <c r="F93" s="30" t="s">
        <v>666</v>
      </c>
      <c r="G93" s="30" t="s">
        <v>665</v>
      </c>
      <c r="H93" s="30" t="s">
        <v>667</v>
      </c>
      <c r="I93" s="29" t="s">
        <v>46</v>
      </c>
      <c r="J93" s="31">
        <v>42535</v>
      </c>
      <c r="K93" s="31">
        <v>42539</v>
      </c>
      <c r="L93" s="29">
        <v>5</v>
      </c>
      <c r="M93" s="32">
        <v>-9.8957010000000007</v>
      </c>
      <c r="N93" s="32">
        <v>-76.935199999999995</v>
      </c>
      <c r="O93" s="30">
        <v>3525</v>
      </c>
      <c r="P93" s="30" t="s">
        <v>668</v>
      </c>
      <c r="Q93" s="33">
        <v>2</v>
      </c>
      <c r="R93" s="30" t="s">
        <v>565</v>
      </c>
      <c r="S93" s="33"/>
      <c r="T93" s="30"/>
      <c r="U93" s="33"/>
      <c r="V93" s="30"/>
      <c r="W93" s="29"/>
      <c r="X93" s="30" t="e">
        <v>#N/A</v>
      </c>
      <c r="Y93" s="17"/>
    </row>
    <row r="94" spans="2:25" ht="10.5" x14ac:dyDescent="0.15">
      <c r="B94" s="29">
        <v>89</v>
      </c>
      <c r="C94" s="29" t="s">
        <v>238</v>
      </c>
      <c r="D94" s="30" t="s">
        <v>669</v>
      </c>
      <c r="E94" s="30" t="s">
        <v>97</v>
      </c>
      <c r="F94" s="30" t="s">
        <v>670</v>
      </c>
      <c r="G94" s="30" t="s">
        <v>671</v>
      </c>
      <c r="H94" s="30" t="s">
        <v>3083</v>
      </c>
      <c r="I94" s="29" t="s">
        <v>673</v>
      </c>
      <c r="J94" s="31">
        <v>42535</v>
      </c>
      <c r="K94" s="31">
        <v>42539</v>
      </c>
      <c r="L94" s="29">
        <v>5</v>
      </c>
      <c r="M94" s="32">
        <v>-9.5790199999999999</v>
      </c>
      <c r="N94" s="32">
        <v>-77.177042999999998</v>
      </c>
      <c r="O94" s="30">
        <v>3126</v>
      </c>
      <c r="P94" s="30" t="s">
        <v>674</v>
      </c>
      <c r="Q94" s="33">
        <v>2</v>
      </c>
      <c r="R94" s="30" t="s">
        <v>565</v>
      </c>
      <c r="S94" s="33"/>
      <c r="T94" s="30"/>
      <c r="U94" s="33"/>
      <c r="V94" s="30"/>
      <c r="W94" s="29"/>
      <c r="X94" s="30" t="e">
        <v>#N/A</v>
      </c>
      <c r="Y94" s="17"/>
    </row>
    <row r="95" spans="2:25" ht="10.5" x14ac:dyDescent="0.15">
      <c r="B95" s="29">
        <v>90</v>
      </c>
      <c r="C95" s="29" t="s">
        <v>239</v>
      </c>
      <c r="D95" s="30" t="s">
        <v>675</v>
      </c>
      <c r="E95" s="30" t="s">
        <v>97</v>
      </c>
      <c r="F95" s="30" t="s">
        <v>676</v>
      </c>
      <c r="G95" s="30" t="s">
        <v>3084</v>
      </c>
      <c r="H95" s="30" t="s">
        <v>3085</v>
      </c>
      <c r="I95" s="29" t="s">
        <v>677</v>
      </c>
      <c r="J95" s="31">
        <v>42535</v>
      </c>
      <c r="K95" s="31">
        <v>42539</v>
      </c>
      <c r="L95" s="29">
        <v>5</v>
      </c>
      <c r="M95" s="32">
        <v>-9.3323959999999992</v>
      </c>
      <c r="N95" s="32">
        <v>-77.179494000000005</v>
      </c>
      <c r="O95" s="30">
        <v>3066</v>
      </c>
      <c r="P95" s="30" t="s">
        <v>678</v>
      </c>
      <c r="Q95" s="33">
        <v>2</v>
      </c>
      <c r="R95" s="30" t="s">
        <v>565</v>
      </c>
      <c r="S95" s="33"/>
      <c r="T95" s="30"/>
      <c r="U95" s="33"/>
      <c r="V95" s="30"/>
      <c r="W95" s="29"/>
      <c r="X95" s="30" t="e">
        <v>#N/A</v>
      </c>
      <c r="Y95" s="17"/>
    </row>
    <row r="96" spans="2:25" ht="10.5" x14ac:dyDescent="0.15">
      <c r="B96" s="29">
        <v>91</v>
      </c>
      <c r="C96" s="29" t="s">
        <v>240</v>
      </c>
      <c r="D96" s="30" t="s">
        <v>679</v>
      </c>
      <c r="E96" s="30" t="s">
        <v>97</v>
      </c>
      <c r="F96" s="30" t="s">
        <v>676</v>
      </c>
      <c r="G96" s="30" t="s">
        <v>3084</v>
      </c>
      <c r="H96" s="30" t="s">
        <v>3085</v>
      </c>
      <c r="I96" s="29" t="s">
        <v>677</v>
      </c>
      <c r="J96" s="31">
        <v>42535</v>
      </c>
      <c r="K96" s="31">
        <v>42539</v>
      </c>
      <c r="L96" s="29">
        <v>5</v>
      </c>
      <c r="M96" s="32">
        <v>-9.3133020000000002</v>
      </c>
      <c r="N96" s="32">
        <v>-77.171118000000007</v>
      </c>
      <c r="O96" s="30">
        <v>3176</v>
      </c>
      <c r="P96" s="30" t="s">
        <v>680</v>
      </c>
      <c r="Q96" s="33">
        <v>2</v>
      </c>
      <c r="R96" s="30" t="s">
        <v>565</v>
      </c>
      <c r="S96" s="33"/>
      <c r="T96" s="30"/>
      <c r="U96" s="33"/>
      <c r="V96" s="30"/>
      <c r="W96" s="29"/>
      <c r="X96" s="30" t="e">
        <v>#N/A</v>
      </c>
      <c r="Y96" s="17"/>
    </row>
    <row r="97" spans="2:25" ht="10.5" x14ac:dyDescent="0.15">
      <c r="B97" s="29">
        <v>92</v>
      </c>
      <c r="C97" s="29" t="s">
        <v>241</v>
      </c>
      <c r="D97" s="30" t="s">
        <v>681</v>
      </c>
      <c r="E97" s="30" t="s">
        <v>97</v>
      </c>
      <c r="F97" s="30" t="s">
        <v>682</v>
      </c>
      <c r="G97" s="30" t="s">
        <v>681</v>
      </c>
      <c r="H97" s="30" t="s">
        <v>683</v>
      </c>
      <c r="I97" s="29" t="s">
        <v>677</v>
      </c>
      <c r="J97" s="31">
        <v>42542</v>
      </c>
      <c r="K97" s="31">
        <v>42546</v>
      </c>
      <c r="L97" s="29">
        <v>5</v>
      </c>
      <c r="M97" s="32">
        <v>-8.8238310000000002</v>
      </c>
      <c r="N97" s="32">
        <v>-77.453175000000002</v>
      </c>
      <c r="O97" s="30">
        <v>3018</v>
      </c>
      <c r="P97" s="30" t="s">
        <v>684</v>
      </c>
      <c r="Q97" s="33">
        <v>2</v>
      </c>
      <c r="R97" s="30" t="s">
        <v>565</v>
      </c>
      <c r="S97" s="33"/>
      <c r="T97" s="30"/>
      <c r="U97" s="33"/>
      <c r="V97" s="30"/>
      <c r="W97" s="29"/>
      <c r="X97" s="30" t="e">
        <v>#N/A</v>
      </c>
      <c r="Y97" s="17"/>
    </row>
    <row r="98" spans="2:25" ht="10.5" x14ac:dyDescent="0.15">
      <c r="B98" s="29">
        <v>93</v>
      </c>
      <c r="C98" s="29" t="s">
        <v>242</v>
      </c>
      <c r="D98" s="30" t="s">
        <v>685</v>
      </c>
      <c r="E98" s="30" t="s">
        <v>97</v>
      </c>
      <c r="F98" s="30" t="s">
        <v>686</v>
      </c>
      <c r="G98" s="30" t="s">
        <v>3086</v>
      </c>
      <c r="H98" s="30" t="s">
        <v>687</v>
      </c>
      <c r="I98" s="29" t="s">
        <v>677</v>
      </c>
      <c r="J98" s="31">
        <v>42542</v>
      </c>
      <c r="K98" s="31">
        <v>42546</v>
      </c>
      <c r="L98" s="29">
        <v>5</v>
      </c>
      <c r="M98" s="32">
        <v>-8.5966869999999993</v>
      </c>
      <c r="N98" s="32">
        <v>-77.651331999999996</v>
      </c>
      <c r="O98" s="30">
        <v>3485</v>
      </c>
      <c r="P98" s="30" t="s">
        <v>688</v>
      </c>
      <c r="Q98" s="33">
        <v>2</v>
      </c>
      <c r="R98" s="30" t="s">
        <v>565</v>
      </c>
      <c r="S98" s="33"/>
      <c r="T98" s="30"/>
      <c r="U98" s="33"/>
      <c r="V98" s="30"/>
      <c r="W98" s="29"/>
      <c r="X98" s="30" t="e">
        <v>#N/A</v>
      </c>
      <c r="Y98" s="17"/>
    </row>
    <row r="99" spans="2:25" ht="10.5" x14ac:dyDescent="0.15">
      <c r="B99" s="29">
        <v>94</v>
      </c>
      <c r="C99" s="29" t="s">
        <v>243</v>
      </c>
      <c r="D99" s="30" t="s">
        <v>689</v>
      </c>
      <c r="E99" s="30" t="s">
        <v>97</v>
      </c>
      <c r="F99" s="30" t="s">
        <v>3014</v>
      </c>
      <c r="G99" s="30" t="s">
        <v>689</v>
      </c>
      <c r="H99" s="30" t="s">
        <v>3015</v>
      </c>
      <c r="I99" s="29" t="s">
        <v>3016</v>
      </c>
      <c r="J99" s="31">
        <v>42535</v>
      </c>
      <c r="K99" s="31">
        <v>42539</v>
      </c>
      <c r="L99" s="29">
        <v>5</v>
      </c>
      <c r="M99" s="32">
        <v>-9.1562269999999994</v>
      </c>
      <c r="N99" s="32">
        <v>-77.367622999999995</v>
      </c>
      <c r="O99" s="30">
        <v>3329</v>
      </c>
      <c r="P99" s="30" t="s">
        <v>690</v>
      </c>
      <c r="Q99" s="33">
        <v>2</v>
      </c>
      <c r="R99" s="30" t="s">
        <v>565</v>
      </c>
      <c r="S99" s="33"/>
      <c r="T99" s="30"/>
      <c r="U99" s="33"/>
      <c r="V99" s="30"/>
      <c r="W99" s="29"/>
      <c r="X99" s="30" t="e">
        <v>#N/A</v>
      </c>
      <c r="Y99" s="17"/>
    </row>
    <row r="100" spans="2:25" ht="10.5" x14ac:dyDescent="0.15">
      <c r="B100" s="29">
        <v>95</v>
      </c>
      <c r="C100" s="29" t="s">
        <v>244</v>
      </c>
      <c r="D100" s="30" t="s">
        <v>691</v>
      </c>
      <c r="E100" s="30" t="s">
        <v>97</v>
      </c>
      <c r="F100" s="30" t="s">
        <v>692</v>
      </c>
      <c r="G100" s="30" t="s">
        <v>693</v>
      </c>
      <c r="H100" s="30" t="s">
        <v>3087</v>
      </c>
      <c r="I100" s="29" t="s">
        <v>694</v>
      </c>
      <c r="J100" s="31">
        <v>42535</v>
      </c>
      <c r="K100" s="31">
        <v>42539</v>
      </c>
      <c r="L100" s="29">
        <v>5</v>
      </c>
      <c r="M100" s="32">
        <v>-9.3305699999999998</v>
      </c>
      <c r="N100" s="32">
        <v>-77.038331999999997</v>
      </c>
      <c r="O100" s="30">
        <v>2455</v>
      </c>
      <c r="P100" s="30" t="s">
        <v>695</v>
      </c>
      <c r="Q100" s="33">
        <v>2</v>
      </c>
      <c r="R100" s="30" t="s">
        <v>565</v>
      </c>
      <c r="S100" s="33"/>
      <c r="T100" s="30"/>
      <c r="U100" s="33"/>
      <c r="V100" s="30"/>
      <c r="W100" s="29"/>
      <c r="X100" s="30" t="e">
        <v>#N/A</v>
      </c>
      <c r="Y100" s="17"/>
    </row>
    <row r="101" spans="2:25" ht="10.5" x14ac:dyDescent="0.15">
      <c r="B101" s="29">
        <v>96</v>
      </c>
      <c r="C101" s="29" t="s">
        <v>245</v>
      </c>
      <c r="D101" s="30" t="s">
        <v>696</v>
      </c>
      <c r="E101" s="30" t="s">
        <v>97</v>
      </c>
      <c r="F101" s="30" t="s">
        <v>2183</v>
      </c>
      <c r="G101" s="30" t="s">
        <v>3087</v>
      </c>
      <c r="H101" s="30" t="s">
        <v>2184</v>
      </c>
      <c r="I101" s="29" t="s">
        <v>694</v>
      </c>
      <c r="J101" s="31">
        <v>42535</v>
      </c>
      <c r="K101" s="31">
        <v>42539</v>
      </c>
      <c r="L101" s="29">
        <v>5</v>
      </c>
      <c r="M101" s="32">
        <v>-9.1699230000000007</v>
      </c>
      <c r="N101" s="32">
        <v>-76.958955000000003</v>
      </c>
      <c r="O101" s="30">
        <v>2206</v>
      </c>
      <c r="P101" s="30" t="s">
        <v>700</v>
      </c>
      <c r="Q101" s="33">
        <v>2</v>
      </c>
      <c r="R101" s="30" t="s">
        <v>565</v>
      </c>
      <c r="S101" s="33"/>
      <c r="T101" s="30"/>
      <c r="U101" s="33"/>
      <c r="V101" s="30"/>
      <c r="W101" s="29"/>
      <c r="X101" s="30" t="e">
        <v>#N/A</v>
      </c>
      <c r="Y101" s="17"/>
    </row>
    <row r="102" spans="2:25" ht="10.5" x14ac:dyDescent="0.15">
      <c r="B102" s="29">
        <v>97</v>
      </c>
      <c r="C102" s="29" t="s">
        <v>246</v>
      </c>
      <c r="D102" s="30" t="s">
        <v>701</v>
      </c>
      <c r="E102" s="30" t="s">
        <v>97</v>
      </c>
      <c r="F102" s="30" t="s">
        <v>3088</v>
      </c>
      <c r="G102" s="30" t="s">
        <v>698</v>
      </c>
      <c r="H102" s="30" t="s">
        <v>3089</v>
      </c>
      <c r="I102" s="29" t="s">
        <v>3090</v>
      </c>
      <c r="J102" s="31">
        <v>42535</v>
      </c>
      <c r="K102" s="31">
        <v>42539</v>
      </c>
      <c r="L102" s="29">
        <v>5</v>
      </c>
      <c r="M102" s="32">
        <v>-9.0914260000000002</v>
      </c>
      <c r="N102" s="32">
        <v>-77.011915000000002</v>
      </c>
      <c r="O102" s="30">
        <v>3451</v>
      </c>
      <c r="P102" s="30" t="s">
        <v>702</v>
      </c>
      <c r="Q102" s="33">
        <v>2</v>
      </c>
      <c r="R102" s="30" t="s">
        <v>565</v>
      </c>
      <c r="S102" s="33"/>
      <c r="T102" s="30"/>
      <c r="U102" s="33"/>
      <c r="V102" s="30"/>
      <c r="W102" s="29"/>
      <c r="X102" s="30" t="e">
        <v>#N/A</v>
      </c>
      <c r="Y102" s="17"/>
    </row>
    <row r="103" spans="2:25" ht="10.5" x14ac:dyDescent="0.15">
      <c r="B103" s="29">
        <v>98</v>
      </c>
      <c r="C103" s="29" t="s">
        <v>247</v>
      </c>
      <c r="D103" s="30" t="s">
        <v>703</v>
      </c>
      <c r="E103" s="30" t="s">
        <v>97</v>
      </c>
      <c r="F103" s="30" t="s">
        <v>3017</v>
      </c>
      <c r="G103" s="30" t="s">
        <v>705</v>
      </c>
      <c r="H103" s="30" t="s">
        <v>3018</v>
      </c>
      <c r="I103" s="29" t="s">
        <v>3016</v>
      </c>
      <c r="J103" s="31">
        <v>42535</v>
      </c>
      <c r="K103" s="31">
        <v>42539</v>
      </c>
      <c r="L103" s="29">
        <v>5</v>
      </c>
      <c r="M103" s="32">
        <v>-9.276726</v>
      </c>
      <c r="N103" s="32">
        <v>-77.648193000000006</v>
      </c>
      <c r="O103" s="30">
        <v>2674</v>
      </c>
      <c r="P103" s="30" t="s">
        <v>706</v>
      </c>
      <c r="Q103" s="33">
        <v>2</v>
      </c>
      <c r="R103" s="30" t="s">
        <v>565</v>
      </c>
      <c r="S103" s="33"/>
      <c r="T103" s="30"/>
      <c r="U103" s="33"/>
      <c r="V103" s="30"/>
      <c r="W103" s="29"/>
      <c r="X103" s="30" t="e">
        <v>#N/A</v>
      </c>
      <c r="Y103" s="17"/>
    </row>
    <row r="104" spans="2:25" ht="10.5" x14ac:dyDescent="0.15">
      <c r="B104" s="29">
        <v>99</v>
      </c>
      <c r="C104" s="29" t="s">
        <v>248</v>
      </c>
      <c r="D104" s="30" t="s">
        <v>707</v>
      </c>
      <c r="E104" s="30" t="s">
        <v>97</v>
      </c>
      <c r="F104" s="30" t="s">
        <v>3019</v>
      </c>
      <c r="G104" s="30" t="s">
        <v>708</v>
      </c>
      <c r="H104" s="30" t="s">
        <v>709</v>
      </c>
      <c r="I104" s="29" t="s">
        <v>3020</v>
      </c>
      <c r="J104" s="31">
        <v>42535</v>
      </c>
      <c r="K104" s="31">
        <v>42539</v>
      </c>
      <c r="L104" s="29">
        <v>5</v>
      </c>
      <c r="M104" s="32">
        <v>-10.657515999999999</v>
      </c>
      <c r="N104" s="32">
        <v>-77.656886</v>
      </c>
      <c r="O104" s="30">
        <v>278</v>
      </c>
      <c r="P104" s="30" t="s">
        <v>710</v>
      </c>
      <c r="Q104" s="33">
        <v>15</v>
      </c>
      <c r="R104" s="30" t="s">
        <v>50</v>
      </c>
      <c r="S104" s="33"/>
      <c r="T104" s="30"/>
      <c r="U104" s="33"/>
      <c r="V104" s="30"/>
      <c r="W104" s="29"/>
      <c r="X104" s="30" t="e">
        <v>#N/A</v>
      </c>
      <c r="Y104" s="17"/>
    </row>
    <row r="105" spans="2:25" ht="10.5" x14ac:dyDescent="0.15">
      <c r="B105" s="29">
        <v>100</v>
      </c>
      <c r="C105" s="29" t="s">
        <v>249</v>
      </c>
      <c r="D105" s="30" t="s">
        <v>711</v>
      </c>
      <c r="E105" s="30" t="s">
        <v>97</v>
      </c>
      <c r="F105" s="30" t="s">
        <v>81</v>
      </c>
      <c r="G105" s="30" t="s">
        <v>80</v>
      </c>
      <c r="H105" s="30" t="s">
        <v>3021</v>
      </c>
      <c r="I105" s="29" t="s">
        <v>45</v>
      </c>
      <c r="J105" s="31">
        <v>42514</v>
      </c>
      <c r="K105" s="31">
        <v>42518</v>
      </c>
      <c r="L105" s="29">
        <v>5</v>
      </c>
      <c r="M105" s="32">
        <v>-11.192171</v>
      </c>
      <c r="N105" s="32">
        <v>-77.571179000000001</v>
      </c>
      <c r="O105" s="30">
        <v>73</v>
      </c>
      <c r="P105" s="30" t="s">
        <v>712</v>
      </c>
      <c r="Q105" s="33">
        <v>15</v>
      </c>
      <c r="R105" s="30" t="s">
        <v>50</v>
      </c>
      <c r="S105" s="33"/>
      <c r="T105" s="30"/>
      <c r="U105" s="33"/>
      <c r="V105" s="30"/>
      <c r="W105" s="29"/>
      <c r="X105" s="30" t="e">
        <v>#N/A</v>
      </c>
      <c r="Y105" s="17"/>
    </row>
    <row r="106" spans="2:25" ht="10.5" x14ac:dyDescent="0.15">
      <c r="B106" s="29">
        <v>101</v>
      </c>
      <c r="C106" s="29" t="s">
        <v>250</v>
      </c>
      <c r="D106" s="30" t="s">
        <v>713</v>
      </c>
      <c r="E106" s="30" t="s">
        <v>97</v>
      </c>
      <c r="F106" s="30" t="s">
        <v>78</v>
      </c>
      <c r="G106" s="30" t="s">
        <v>3022</v>
      </c>
      <c r="H106" s="30" t="s">
        <v>63</v>
      </c>
      <c r="I106" s="29" t="s">
        <v>53</v>
      </c>
      <c r="J106" s="31">
        <v>42514</v>
      </c>
      <c r="K106" s="31">
        <v>42518</v>
      </c>
      <c r="L106" s="29">
        <v>5</v>
      </c>
      <c r="M106" s="32">
        <v>-11.139996</v>
      </c>
      <c r="N106" s="32">
        <v>-77.240335000000002</v>
      </c>
      <c r="O106" s="30">
        <v>606</v>
      </c>
      <c r="P106" s="30" t="s">
        <v>714</v>
      </c>
      <c r="Q106" s="33">
        <v>15</v>
      </c>
      <c r="R106" s="30" t="s">
        <v>50</v>
      </c>
      <c r="S106" s="33"/>
      <c r="T106" s="30"/>
      <c r="U106" s="33"/>
      <c r="V106" s="30"/>
      <c r="W106" s="29"/>
      <c r="X106" s="30" t="e">
        <v>#N/A</v>
      </c>
      <c r="Y106" s="17"/>
    </row>
    <row r="107" spans="2:25" ht="10.5" x14ac:dyDescent="0.15">
      <c r="B107" s="29">
        <v>102</v>
      </c>
      <c r="C107" s="29" t="s">
        <v>251</v>
      </c>
      <c r="D107" s="30" t="s">
        <v>27</v>
      </c>
      <c r="E107" s="30" t="s">
        <v>97</v>
      </c>
      <c r="F107" s="30" t="s">
        <v>715</v>
      </c>
      <c r="G107" s="30" t="s">
        <v>644</v>
      </c>
      <c r="H107" s="30" t="s">
        <v>716</v>
      </c>
      <c r="I107" s="29" t="s">
        <v>717</v>
      </c>
      <c r="J107" s="31">
        <v>42514</v>
      </c>
      <c r="K107" s="31">
        <v>42518</v>
      </c>
      <c r="L107" s="29">
        <v>5</v>
      </c>
      <c r="M107" s="32">
        <v>-11.145918</v>
      </c>
      <c r="N107" s="32">
        <v>-77.246891000000005</v>
      </c>
      <c r="O107" s="30">
        <v>573</v>
      </c>
      <c r="P107" s="30" t="s">
        <v>718</v>
      </c>
      <c r="Q107" s="33">
        <v>15</v>
      </c>
      <c r="R107" s="30" t="s">
        <v>50</v>
      </c>
      <c r="S107" s="33"/>
      <c r="T107" s="30"/>
      <c r="U107" s="33"/>
      <c r="V107" s="30"/>
      <c r="W107" s="29"/>
      <c r="X107" s="30" t="e">
        <v>#N/A</v>
      </c>
      <c r="Y107" s="17"/>
    </row>
    <row r="108" spans="2:25" ht="10.5" x14ac:dyDescent="0.15">
      <c r="B108" s="29">
        <v>103</v>
      </c>
      <c r="C108" s="29" t="s">
        <v>252</v>
      </c>
      <c r="D108" s="30" t="s">
        <v>719</v>
      </c>
      <c r="E108" s="30" t="s">
        <v>97</v>
      </c>
      <c r="F108" s="30" t="s">
        <v>720</v>
      </c>
      <c r="G108" s="30" t="s">
        <v>721</v>
      </c>
      <c r="H108" s="30" t="s">
        <v>722</v>
      </c>
      <c r="I108" s="29" t="s">
        <v>45</v>
      </c>
      <c r="J108" s="31">
        <v>42514</v>
      </c>
      <c r="K108" s="31">
        <v>42518</v>
      </c>
      <c r="L108" s="29">
        <v>5</v>
      </c>
      <c r="M108" s="32">
        <v>-11.490738</v>
      </c>
      <c r="N108" s="32">
        <v>-77.304401999999996</v>
      </c>
      <c r="O108" s="30">
        <v>37</v>
      </c>
      <c r="P108" s="30" t="s">
        <v>723</v>
      </c>
      <c r="Q108" s="33">
        <v>15</v>
      </c>
      <c r="R108" s="30" t="s">
        <v>50</v>
      </c>
      <c r="S108" s="33"/>
      <c r="T108" s="30"/>
      <c r="U108" s="33"/>
      <c r="V108" s="30"/>
      <c r="W108" s="29"/>
      <c r="X108" s="30" t="e">
        <v>#N/A</v>
      </c>
      <c r="Y108" s="17"/>
    </row>
    <row r="109" spans="2:25" ht="10.5" x14ac:dyDescent="0.15">
      <c r="B109" s="29">
        <v>104</v>
      </c>
      <c r="C109" s="29" t="s">
        <v>253</v>
      </c>
      <c r="D109" s="30" t="s">
        <v>724</v>
      </c>
      <c r="E109" s="30" t="s">
        <v>97</v>
      </c>
      <c r="F109" s="30" t="s">
        <v>725</v>
      </c>
      <c r="G109" s="30" t="s">
        <v>726</v>
      </c>
      <c r="H109" s="30" t="s">
        <v>724</v>
      </c>
      <c r="I109" s="29" t="s">
        <v>52</v>
      </c>
      <c r="J109" s="31">
        <v>42514</v>
      </c>
      <c r="K109" s="31">
        <v>42518</v>
      </c>
      <c r="L109" s="29">
        <v>5</v>
      </c>
      <c r="M109" s="32">
        <v>-11.506349</v>
      </c>
      <c r="N109" s="32">
        <v>-77.230650999999995</v>
      </c>
      <c r="O109" s="30">
        <v>147</v>
      </c>
      <c r="P109" s="30" t="s">
        <v>727</v>
      </c>
      <c r="Q109" s="33">
        <v>15</v>
      </c>
      <c r="R109" s="30" t="s">
        <v>50</v>
      </c>
      <c r="S109" s="33"/>
      <c r="T109" s="30"/>
      <c r="U109" s="33"/>
      <c r="V109" s="30"/>
      <c r="W109" s="29"/>
      <c r="X109" s="30" t="e">
        <v>#N/A</v>
      </c>
      <c r="Y109" s="17"/>
    </row>
    <row r="110" spans="2:25" ht="10.5" x14ac:dyDescent="0.15">
      <c r="B110" s="29">
        <v>105</v>
      </c>
      <c r="C110" s="29" t="s">
        <v>254</v>
      </c>
      <c r="D110" s="30" t="s">
        <v>728</v>
      </c>
      <c r="E110" s="30" t="s">
        <v>97</v>
      </c>
      <c r="F110" s="30" t="s">
        <v>729</v>
      </c>
      <c r="G110" s="30" t="s">
        <v>149</v>
      </c>
      <c r="H110" s="30" t="s">
        <v>28</v>
      </c>
      <c r="I110" s="29" t="s">
        <v>52</v>
      </c>
      <c r="J110" s="31">
        <v>42514</v>
      </c>
      <c r="K110" s="31">
        <v>42518</v>
      </c>
      <c r="L110" s="29">
        <v>5</v>
      </c>
      <c r="M110" s="32">
        <v>-11.269785000000001</v>
      </c>
      <c r="N110" s="32">
        <v>-76.818420000000003</v>
      </c>
      <c r="O110" s="30">
        <v>1807</v>
      </c>
      <c r="P110" s="30" t="s">
        <v>730</v>
      </c>
      <c r="Q110" s="33">
        <v>15</v>
      </c>
      <c r="R110" s="30" t="s">
        <v>50</v>
      </c>
      <c r="S110" s="33"/>
      <c r="T110" s="30"/>
      <c r="U110" s="33"/>
      <c r="V110" s="30"/>
      <c r="W110" s="29"/>
      <c r="X110" s="30" t="e">
        <v>#N/A</v>
      </c>
      <c r="Y110" s="17"/>
    </row>
    <row r="111" spans="2:25" ht="10.5" x14ac:dyDescent="0.15">
      <c r="B111" s="29">
        <v>106</v>
      </c>
      <c r="C111" s="29" t="s">
        <v>255</v>
      </c>
      <c r="D111" s="30" t="s">
        <v>731</v>
      </c>
      <c r="E111" s="30" t="s">
        <v>97</v>
      </c>
      <c r="F111" s="30" t="s">
        <v>732</v>
      </c>
      <c r="G111" s="30" t="s">
        <v>28</v>
      </c>
      <c r="H111" s="30" t="s">
        <v>733</v>
      </c>
      <c r="I111" s="29" t="s">
        <v>52</v>
      </c>
      <c r="J111" s="31">
        <v>42514</v>
      </c>
      <c r="K111" s="31">
        <v>42518</v>
      </c>
      <c r="L111" s="29">
        <v>5</v>
      </c>
      <c r="M111" s="32">
        <v>-11.174836000000001</v>
      </c>
      <c r="N111" s="32">
        <v>-76.637651000000005</v>
      </c>
      <c r="O111" s="30">
        <v>3658</v>
      </c>
      <c r="P111" s="30" t="s">
        <v>734</v>
      </c>
      <c r="Q111" s="33">
        <v>15</v>
      </c>
      <c r="R111" s="30" t="s">
        <v>50</v>
      </c>
      <c r="S111" s="33"/>
      <c r="T111" s="30"/>
      <c r="U111" s="33"/>
      <c r="V111" s="30"/>
      <c r="W111" s="29"/>
      <c r="X111" s="30" t="e">
        <v>#N/A</v>
      </c>
      <c r="Y111" s="17"/>
    </row>
    <row r="112" spans="2:25" ht="10.5" x14ac:dyDescent="0.15">
      <c r="B112" s="29">
        <v>107</v>
      </c>
      <c r="C112" s="29" t="s">
        <v>256</v>
      </c>
      <c r="D112" s="30" t="s">
        <v>735</v>
      </c>
      <c r="E112" s="30" t="s">
        <v>97</v>
      </c>
      <c r="F112" s="30" t="s">
        <v>736</v>
      </c>
      <c r="G112" s="30" t="s">
        <v>735</v>
      </c>
      <c r="H112" s="30" t="s">
        <v>3023</v>
      </c>
      <c r="I112" s="29" t="s">
        <v>53</v>
      </c>
      <c r="J112" s="31">
        <v>42514</v>
      </c>
      <c r="K112" s="31">
        <v>42518</v>
      </c>
      <c r="L112" s="29">
        <v>5</v>
      </c>
      <c r="M112" s="32">
        <v>-10.802930999999999</v>
      </c>
      <c r="N112" s="32">
        <v>-76.877539999999996</v>
      </c>
      <c r="O112" s="30">
        <v>2355</v>
      </c>
      <c r="P112" s="30" t="s">
        <v>738</v>
      </c>
      <c r="Q112" s="33">
        <v>15</v>
      </c>
      <c r="R112" s="30" t="s">
        <v>50</v>
      </c>
      <c r="S112" s="33"/>
      <c r="T112" s="30"/>
      <c r="U112" s="33"/>
      <c r="V112" s="30"/>
      <c r="W112" s="29"/>
      <c r="X112" s="30" t="e">
        <v>#N/A</v>
      </c>
      <c r="Y112" s="17"/>
    </row>
    <row r="113" spans="2:25" ht="10.5" x14ac:dyDescent="0.15">
      <c r="B113" s="29">
        <v>108</v>
      </c>
      <c r="C113" s="29" t="s">
        <v>257</v>
      </c>
      <c r="D113" s="30" t="s">
        <v>739</v>
      </c>
      <c r="E113" s="30" t="s">
        <v>97</v>
      </c>
      <c r="F113" s="30" t="s">
        <v>740</v>
      </c>
      <c r="G113" s="30" t="s">
        <v>741</v>
      </c>
      <c r="H113" s="30" t="s">
        <v>742</v>
      </c>
      <c r="I113" s="29" t="s">
        <v>45</v>
      </c>
      <c r="J113" s="31">
        <v>42514</v>
      </c>
      <c r="K113" s="31">
        <v>42518</v>
      </c>
      <c r="L113" s="29">
        <v>5</v>
      </c>
      <c r="M113" s="32">
        <v>-11.613194999999999</v>
      </c>
      <c r="N113" s="32">
        <v>-77.232623000000004</v>
      </c>
      <c r="O113" s="30">
        <v>36</v>
      </c>
      <c r="P113" s="30" t="s">
        <v>743</v>
      </c>
      <c r="Q113" s="33">
        <v>15</v>
      </c>
      <c r="R113" s="30" t="s">
        <v>50</v>
      </c>
      <c r="S113" s="33"/>
      <c r="T113" s="30"/>
      <c r="U113" s="33"/>
      <c r="V113" s="30"/>
      <c r="W113" s="29"/>
      <c r="X113" s="30" t="e">
        <v>#N/A</v>
      </c>
      <c r="Y113" s="17"/>
    </row>
    <row r="114" spans="2:25" ht="10.5" x14ac:dyDescent="0.15">
      <c r="B114" s="29">
        <v>109</v>
      </c>
      <c r="C114" s="29" t="s">
        <v>258</v>
      </c>
      <c r="D114" s="30" t="s">
        <v>744</v>
      </c>
      <c r="E114" s="30" t="s">
        <v>97</v>
      </c>
      <c r="F114" s="30" t="s">
        <v>745</v>
      </c>
      <c r="G114" s="30" t="s">
        <v>746</v>
      </c>
      <c r="H114" s="30" t="s">
        <v>724</v>
      </c>
      <c r="I114" s="29" t="s">
        <v>747</v>
      </c>
      <c r="J114" s="31">
        <v>42514</v>
      </c>
      <c r="K114" s="31">
        <v>42518</v>
      </c>
      <c r="L114" s="29">
        <v>5</v>
      </c>
      <c r="M114" s="32">
        <v>-11.584595999999999</v>
      </c>
      <c r="N114" s="32">
        <v>-77.202038000000002</v>
      </c>
      <c r="O114" s="30">
        <v>112</v>
      </c>
      <c r="P114" s="30" t="s">
        <v>748</v>
      </c>
      <c r="Q114" s="33">
        <v>15</v>
      </c>
      <c r="R114" s="30" t="s">
        <v>50</v>
      </c>
      <c r="S114" s="33"/>
      <c r="T114" s="30"/>
      <c r="U114" s="33"/>
      <c r="V114" s="30"/>
      <c r="W114" s="29"/>
      <c r="X114" s="30" t="e">
        <v>#N/A</v>
      </c>
      <c r="Y114" s="17"/>
    </row>
    <row r="115" spans="2:25" ht="10.5" x14ac:dyDescent="0.15">
      <c r="B115" s="29">
        <v>110</v>
      </c>
      <c r="C115" s="29" t="s">
        <v>139</v>
      </c>
      <c r="D115" s="30" t="s">
        <v>48</v>
      </c>
      <c r="E115" s="30" t="s">
        <v>97</v>
      </c>
      <c r="F115" s="30" t="s">
        <v>92</v>
      </c>
      <c r="G115" s="30" t="s">
        <v>749</v>
      </c>
      <c r="H115" s="30" t="s">
        <v>93</v>
      </c>
      <c r="I115" s="29" t="s">
        <v>49</v>
      </c>
      <c r="J115" s="31">
        <v>42500</v>
      </c>
      <c r="K115" s="31">
        <v>42504</v>
      </c>
      <c r="L115" s="29">
        <v>5</v>
      </c>
      <c r="M115" s="32">
        <v>-11.729138000000001</v>
      </c>
      <c r="N115" s="32">
        <v>-76.968129000000005</v>
      </c>
      <c r="O115" s="30">
        <v>541</v>
      </c>
      <c r="P115" s="30" t="s">
        <v>140</v>
      </c>
      <c r="Q115" s="33">
        <v>15</v>
      </c>
      <c r="R115" s="30" t="s">
        <v>50</v>
      </c>
      <c r="S115" s="33"/>
      <c r="T115" s="30"/>
      <c r="U115" s="33"/>
      <c r="V115" s="30"/>
      <c r="W115" s="29" t="s">
        <v>137</v>
      </c>
      <c r="X115" s="30" t="s">
        <v>133</v>
      </c>
      <c r="Y115" s="17"/>
    </row>
    <row r="116" spans="2:25" ht="10.5" x14ac:dyDescent="0.15">
      <c r="B116" s="29">
        <v>111</v>
      </c>
      <c r="C116" s="29" t="s">
        <v>750</v>
      </c>
      <c r="D116" s="30" t="s">
        <v>751</v>
      </c>
      <c r="E116" s="30" t="s">
        <v>97</v>
      </c>
      <c r="F116" s="30" t="s">
        <v>752</v>
      </c>
      <c r="G116" s="30" t="s">
        <v>77</v>
      </c>
      <c r="H116" s="30" t="s">
        <v>753</v>
      </c>
      <c r="I116" s="29" t="s">
        <v>49</v>
      </c>
      <c r="J116" s="31">
        <v>42500</v>
      </c>
      <c r="K116" s="31">
        <v>42504</v>
      </c>
      <c r="L116" s="29">
        <v>5</v>
      </c>
      <c r="M116" s="32">
        <v>-11.607205</v>
      </c>
      <c r="N116" s="32">
        <v>-76.764090999999993</v>
      </c>
      <c r="O116" s="30">
        <v>1413</v>
      </c>
      <c r="P116" s="30" t="s">
        <v>754</v>
      </c>
      <c r="Q116" s="33">
        <v>15</v>
      </c>
      <c r="R116" s="30" t="s">
        <v>50</v>
      </c>
      <c r="S116" s="33"/>
      <c r="T116" s="30"/>
      <c r="U116" s="33"/>
      <c r="V116" s="30"/>
      <c r="W116" s="29"/>
      <c r="X116" s="30" t="e">
        <v>#N/A</v>
      </c>
      <c r="Y116" s="17"/>
    </row>
    <row r="117" spans="2:25" ht="10.5" x14ac:dyDescent="0.15">
      <c r="B117" s="29">
        <v>112</v>
      </c>
      <c r="C117" s="29" t="s">
        <v>755</v>
      </c>
      <c r="D117" s="30" t="s">
        <v>756</v>
      </c>
      <c r="E117" s="30" t="s">
        <v>97</v>
      </c>
      <c r="F117" s="30" t="s">
        <v>757</v>
      </c>
      <c r="G117" s="30" t="s">
        <v>758</v>
      </c>
      <c r="H117" s="30" t="s">
        <v>759</v>
      </c>
      <c r="I117" s="29" t="s">
        <v>49</v>
      </c>
      <c r="J117" s="31">
        <v>42500</v>
      </c>
      <c r="K117" s="31">
        <v>42504</v>
      </c>
      <c r="L117" s="29">
        <v>5</v>
      </c>
      <c r="M117" s="32">
        <v>-11.408728999999999</v>
      </c>
      <c r="N117" s="32">
        <v>-76.551114999999996</v>
      </c>
      <c r="O117" s="30">
        <v>3548</v>
      </c>
      <c r="P117" s="30" t="s">
        <v>760</v>
      </c>
      <c r="Q117" s="33">
        <v>15</v>
      </c>
      <c r="R117" s="30" t="s">
        <v>50</v>
      </c>
      <c r="S117" s="33"/>
      <c r="T117" s="30"/>
      <c r="U117" s="33"/>
      <c r="V117" s="30"/>
      <c r="W117" s="29"/>
      <c r="X117" s="30" t="e">
        <v>#N/A</v>
      </c>
      <c r="Y117" s="17"/>
    </row>
    <row r="118" spans="2:25" ht="10.5" x14ac:dyDescent="0.15">
      <c r="B118" s="29">
        <v>113</v>
      </c>
      <c r="C118" s="29" t="s">
        <v>761</v>
      </c>
      <c r="D118" s="30" t="s">
        <v>762</v>
      </c>
      <c r="E118" s="30" t="s">
        <v>97</v>
      </c>
      <c r="F118" s="30" t="s">
        <v>763</v>
      </c>
      <c r="G118" s="30" t="s">
        <v>764</v>
      </c>
      <c r="H118" s="30" t="s">
        <v>765</v>
      </c>
      <c r="I118" s="29" t="s">
        <v>62</v>
      </c>
      <c r="J118" s="31">
        <v>42500</v>
      </c>
      <c r="K118" s="31">
        <v>42504</v>
      </c>
      <c r="L118" s="29">
        <v>5</v>
      </c>
      <c r="M118" s="32">
        <v>-11.968552000000001</v>
      </c>
      <c r="N118" s="32">
        <v>-76.746240999999998</v>
      </c>
      <c r="O118" s="30">
        <v>707</v>
      </c>
      <c r="P118" s="30" t="s">
        <v>766</v>
      </c>
      <c r="Q118" s="33">
        <v>15</v>
      </c>
      <c r="R118" s="30" t="s">
        <v>50</v>
      </c>
      <c r="S118" s="33"/>
      <c r="T118" s="30"/>
      <c r="U118" s="33"/>
      <c r="V118" s="30"/>
      <c r="W118" s="29"/>
      <c r="X118" s="30" t="e">
        <v>#N/A</v>
      </c>
      <c r="Y118" s="17"/>
    </row>
    <row r="119" spans="2:25" ht="10.5" x14ac:dyDescent="0.15">
      <c r="B119" s="29">
        <v>114</v>
      </c>
      <c r="C119" s="29" t="s">
        <v>767</v>
      </c>
      <c r="D119" s="30" t="s">
        <v>768</v>
      </c>
      <c r="E119" s="30" t="s">
        <v>97</v>
      </c>
      <c r="F119" s="30" t="s">
        <v>769</v>
      </c>
      <c r="G119" s="30" t="s">
        <v>770</v>
      </c>
      <c r="H119" s="30" t="s">
        <v>70</v>
      </c>
      <c r="I119" s="29" t="s">
        <v>62</v>
      </c>
      <c r="J119" s="31">
        <v>42500</v>
      </c>
      <c r="K119" s="31">
        <v>42504</v>
      </c>
      <c r="L119" s="29">
        <v>5</v>
      </c>
      <c r="M119" s="32">
        <v>-11.922408000000001</v>
      </c>
      <c r="N119" s="32">
        <v>-76.662851000000003</v>
      </c>
      <c r="O119" s="30">
        <v>983</v>
      </c>
      <c r="P119" s="30" t="s">
        <v>771</v>
      </c>
      <c r="Q119" s="33">
        <v>15</v>
      </c>
      <c r="R119" s="30" t="s">
        <v>50</v>
      </c>
      <c r="S119" s="33"/>
      <c r="T119" s="30"/>
      <c r="U119" s="33"/>
      <c r="V119" s="30"/>
      <c r="W119" s="29"/>
      <c r="X119" s="30" t="e">
        <v>#N/A</v>
      </c>
      <c r="Y119" s="17"/>
    </row>
    <row r="120" spans="2:25" ht="10.5" x14ac:dyDescent="0.15">
      <c r="B120" s="29">
        <v>115</v>
      </c>
      <c r="C120" s="29" t="s">
        <v>772</v>
      </c>
      <c r="D120" s="30" t="s">
        <v>773</v>
      </c>
      <c r="E120" s="30" t="s">
        <v>97</v>
      </c>
      <c r="F120" s="30" t="s">
        <v>774</v>
      </c>
      <c r="G120" s="30" t="s">
        <v>775</v>
      </c>
      <c r="H120" s="30" t="s">
        <v>773</v>
      </c>
      <c r="I120" s="29" t="s">
        <v>62</v>
      </c>
      <c r="J120" s="31">
        <v>42507</v>
      </c>
      <c r="K120" s="31">
        <v>42511</v>
      </c>
      <c r="L120" s="29">
        <v>5</v>
      </c>
      <c r="M120" s="32">
        <v>-11.834155000000001</v>
      </c>
      <c r="N120" s="32">
        <v>-76.374820999999997</v>
      </c>
      <c r="O120" s="30">
        <v>2430</v>
      </c>
      <c r="P120" s="30" t="s">
        <v>776</v>
      </c>
      <c r="Q120" s="33">
        <v>15</v>
      </c>
      <c r="R120" s="30" t="s">
        <v>50</v>
      </c>
      <c r="S120" s="33"/>
      <c r="T120" s="30"/>
      <c r="U120" s="33"/>
      <c r="V120" s="30"/>
      <c r="W120" s="29"/>
      <c r="X120" s="30" t="e">
        <v>#N/A</v>
      </c>
      <c r="Y120" s="17"/>
    </row>
    <row r="121" spans="2:25" ht="10.5" x14ac:dyDescent="0.15">
      <c r="B121" s="29">
        <v>116</v>
      </c>
      <c r="C121" s="29" t="s">
        <v>777</v>
      </c>
      <c r="D121" s="30" t="s">
        <v>778</v>
      </c>
      <c r="E121" s="30" t="s">
        <v>97</v>
      </c>
      <c r="F121" s="30" t="s">
        <v>779</v>
      </c>
      <c r="G121" s="30" t="s">
        <v>778</v>
      </c>
      <c r="H121" s="30" t="s">
        <v>780</v>
      </c>
      <c r="I121" s="29" t="s">
        <v>62</v>
      </c>
      <c r="J121" s="31">
        <v>42507</v>
      </c>
      <c r="K121" s="31">
        <v>42511</v>
      </c>
      <c r="L121" s="29">
        <v>5</v>
      </c>
      <c r="M121" s="32">
        <v>-11.752018</v>
      </c>
      <c r="N121" s="32">
        <v>-76.294431000000003</v>
      </c>
      <c r="O121" s="30">
        <v>3265</v>
      </c>
      <c r="P121" s="30" t="s">
        <v>781</v>
      </c>
      <c r="Q121" s="33">
        <v>15</v>
      </c>
      <c r="R121" s="30" t="s">
        <v>50</v>
      </c>
      <c r="S121" s="33"/>
      <c r="T121" s="30"/>
      <c r="U121" s="33"/>
      <c r="V121" s="30"/>
      <c r="W121" s="29"/>
      <c r="X121" s="30" t="e">
        <v>#N/A</v>
      </c>
      <c r="Y121" s="17"/>
    </row>
    <row r="122" spans="2:25" ht="10.5" x14ac:dyDescent="0.15">
      <c r="B122" s="29">
        <v>117</v>
      </c>
      <c r="C122" s="29" t="s">
        <v>782</v>
      </c>
      <c r="D122" s="30" t="s">
        <v>783</v>
      </c>
      <c r="E122" s="30" t="s">
        <v>97</v>
      </c>
      <c r="F122" s="30" t="s">
        <v>784</v>
      </c>
      <c r="G122" s="30" t="s">
        <v>785</v>
      </c>
      <c r="H122" s="30" t="s">
        <v>786</v>
      </c>
      <c r="I122" s="29" t="s">
        <v>787</v>
      </c>
      <c r="J122" s="31">
        <v>42500</v>
      </c>
      <c r="K122" s="31">
        <v>42504</v>
      </c>
      <c r="L122" s="29">
        <v>5</v>
      </c>
      <c r="M122" s="32">
        <v>-12.52739</v>
      </c>
      <c r="N122" s="32">
        <v>-76.723916000000003</v>
      </c>
      <c r="O122" s="30">
        <v>7</v>
      </c>
      <c r="P122" s="30" t="s">
        <v>788</v>
      </c>
      <c r="Q122" s="33">
        <v>15</v>
      </c>
      <c r="R122" s="30" t="s">
        <v>50</v>
      </c>
      <c r="S122" s="33"/>
      <c r="T122" s="30"/>
      <c r="U122" s="33"/>
      <c r="V122" s="30"/>
      <c r="W122" s="29"/>
      <c r="X122" s="30" t="e">
        <v>#N/A</v>
      </c>
      <c r="Y122" s="17"/>
    </row>
    <row r="123" spans="2:25" ht="10.5" x14ac:dyDescent="0.15">
      <c r="B123" s="29">
        <v>118</v>
      </c>
      <c r="C123" s="29" t="s">
        <v>789</v>
      </c>
      <c r="D123" s="30" t="s">
        <v>790</v>
      </c>
      <c r="E123" s="30" t="s">
        <v>97</v>
      </c>
      <c r="F123" s="30" t="s">
        <v>791</v>
      </c>
      <c r="G123" s="30" t="s">
        <v>792</v>
      </c>
      <c r="H123" s="30" t="s">
        <v>793</v>
      </c>
      <c r="I123" s="29" t="s">
        <v>787</v>
      </c>
      <c r="J123" s="31">
        <v>42500</v>
      </c>
      <c r="K123" s="31">
        <v>42504</v>
      </c>
      <c r="L123" s="29">
        <v>5</v>
      </c>
      <c r="M123" s="32">
        <v>-13.387891</v>
      </c>
      <c r="N123" s="32">
        <v>-76.201485000000005</v>
      </c>
      <c r="O123" s="30">
        <v>23</v>
      </c>
      <c r="P123" s="30" t="s">
        <v>794</v>
      </c>
      <c r="Q123" s="33">
        <v>15</v>
      </c>
      <c r="R123" s="30" t="s">
        <v>50</v>
      </c>
      <c r="S123" s="33"/>
      <c r="T123" s="30"/>
      <c r="U123" s="33"/>
      <c r="V123" s="30"/>
      <c r="W123" s="29"/>
      <c r="X123" s="30" t="e">
        <v>#N/A</v>
      </c>
      <c r="Y123" s="17"/>
    </row>
    <row r="124" spans="2:25" ht="10.5" x14ac:dyDescent="0.15">
      <c r="B124" s="29">
        <v>119</v>
      </c>
      <c r="C124" s="29" t="s">
        <v>795</v>
      </c>
      <c r="D124" s="30" t="s">
        <v>796</v>
      </c>
      <c r="E124" s="30" t="s">
        <v>97</v>
      </c>
      <c r="F124" s="30" t="s">
        <v>797</v>
      </c>
      <c r="G124" s="30" t="s">
        <v>798</v>
      </c>
      <c r="H124" s="30" t="s">
        <v>799</v>
      </c>
      <c r="I124" s="29" t="s">
        <v>800</v>
      </c>
      <c r="J124" s="31">
        <v>42500</v>
      </c>
      <c r="K124" s="31">
        <v>42504</v>
      </c>
      <c r="L124" s="29">
        <v>5</v>
      </c>
      <c r="M124" s="32">
        <v>-12.860324</v>
      </c>
      <c r="N124" s="32">
        <v>-76.054389999999998</v>
      </c>
      <c r="O124" s="30">
        <v>732</v>
      </c>
      <c r="P124" s="30" t="s">
        <v>801</v>
      </c>
      <c r="Q124" s="33">
        <v>15</v>
      </c>
      <c r="R124" s="30" t="s">
        <v>50</v>
      </c>
      <c r="S124" s="33"/>
      <c r="T124" s="30"/>
      <c r="U124" s="33"/>
      <c r="V124" s="30"/>
      <c r="W124" s="29"/>
      <c r="X124" s="30" t="e">
        <v>#N/A</v>
      </c>
      <c r="Y124" s="17"/>
    </row>
    <row r="125" spans="2:25" ht="10.5" x14ac:dyDescent="0.15">
      <c r="B125" s="29">
        <v>120</v>
      </c>
      <c r="C125" s="29" t="s">
        <v>802</v>
      </c>
      <c r="D125" s="30" t="s">
        <v>803</v>
      </c>
      <c r="E125" s="30" t="s">
        <v>97</v>
      </c>
      <c r="F125" s="30" t="s">
        <v>804</v>
      </c>
      <c r="G125" s="30" t="s">
        <v>803</v>
      </c>
      <c r="H125" s="30" t="s">
        <v>805</v>
      </c>
      <c r="I125" s="29" t="s">
        <v>800</v>
      </c>
      <c r="J125" s="31">
        <v>42507</v>
      </c>
      <c r="K125" s="31">
        <v>42511</v>
      </c>
      <c r="L125" s="29">
        <v>5</v>
      </c>
      <c r="M125" s="32">
        <v>-12.189868000000001</v>
      </c>
      <c r="N125" s="32">
        <v>-75.639314999999996</v>
      </c>
      <c r="O125" s="30">
        <v>4538</v>
      </c>
      <c r="P125" s="30" t="s">
        <v>806</v>
      </c>
      <c r="Q125" s="33">
        <v>15</v>
      </c>
      <c r="R125" s="30" t="s">
        <v>50</v>
      </c>
      <c r="S125" s="33"/>
      <c r="T125" s="30"/>
      <c r="U125" s="33"/>
      <c r="V125" s="30"/>
      <c r="W125" s="29"/>
      <c r="X125" s="30" t="e">
        <v>#N/A</v>
      </c>
      <c r="Y125" s="17"/>
    </row>
    <row r="126" spans="2:25" ht="10.5" x14ac:dyDescent="0.15">
      <c r="B126" s="29">
        <v>121</v>
      </c>
      <c r="C126" s="29" t="s">
        <v>807</v>
      </c>
      <c r="D126" s="30" t="s">
        <v>808</v>
      </c>
      <c r="E126" s="30" t="s">
        <v>97</v>
      </c>
      <c r="F126" s="30" t="s">
        <v>809</v>
      </c>
      <c r="G126" s="30" t="s">
        <v>810</v>
      </c>
      <c r="H126" s="30" t="s">
        <v>811</v>
      </c>
      <c r="I126" s="29" t="s">
        <v>812</v>
      </c>
      <c r="J126" s="31">
        <v>42500</v>
      </c>
      <c r="K126" s="31">
        <v>42504</v>
      </c>
      <c r="L126" s="29">
        <v>5</v>
      </c>
      <c r="M126" s="32">
        <v>-13.450846</v>
      </c>
      <c r="N126" s="32">
        <v>-76.136261000000005</v>
      </c>
      <c r="O126" s="30">
        <v>59</v>
      </c>
      <c r="P126" s="30" t="s">
        <v>813</v>
      </c>
      <c r="Q126" s="33">
        <v>15</v>
      </c>
      <c r="R126" s="30" t="s">
        <v>50</v>
      </c>
      <c r="S126" s="33"/>
      <c r="T126" s="30"/>
      <c r="U126" s="33"/>
      <c r="V126" s="30"/>
      <c r="W126" s="29"/>
      <c r="X126" s="30" t="e">
        <v>#N/A</v>
      </c>
      <c r="Y126" s="17"/>
    </row>
    <row r="127" spans="2:25" ht="10.5" x14ac:dyDescent="0.15">
      <c r="B127" s="29">
        <v>122</v>
      </c>
      <c r="C127" s="29" t="s">
        <v>814</v>
      </c>
      <c r="D127" s="30" t="s">
        <v>815</v>
      </c>
      <c r="E127" s="30" t="s">
        <v>97</v>
      </c>
      <c r="F127" s="30" t="s">
        <v>816</v>
      </c>
      <c r="G127" s="30" t="s">
        <v>815</v>
      </c>
      <c r="H127" s="30" t="s">
        <v>817</v>
      </c>
      <c r="I127" s="29" t="s">
        <v>818</v>
      </c>
      <c r="J127" s="31">
        <v>42500</v>
      </c>
      <c r="K127" s="31">
        <v>42504</v>
      </c>
      <c r="L127" s="29">
        <v>5</v>
      </c>
      <c r="M127" s="32">
        <v>-13.399362999999999</v>
      </c>
      <c r="N127" s="32">
        <v>-75.939597000000006</v>
      </c>
      <c r="O127" s="30">
        <v>416</v>
      </c>
      <c r="P127" s="30" t="s">
        <v>819</v>
      </c>
      <c r="Q127" s="33">
        <v>11</v>
      </c>
      <c r="R127" s="30" t="s">
        <v>820</v>
      </c>
      <c r="S127" s="33"/>
      <c r="T127" s="30"/>
      <c r="U127" s="33"/>
      <c r="V127" s="30"/>
      <c r="W127" s="29"/>
      <c r="X127" s="30" t="e">
        <v>#N/A</v>
      </c>
      <c r="Y127" s="17"/>
    </row>
    <row r="128" spans="2:25" ht="10.5" x14ac:dyDescent="0.15">
      <c r="B128" s="29">
        <v>123</v>
      </c>
      <c r="C128" s="29" t="s">
        <v>821</v>
      </c>
      <c r="D128" s="30" t="s">
        <v>822</v>
      </c>
      <c r="E128" s="30" t="s">
        <v>97</v>
      </c>
      <c r="F128" s="30" t="s">
        <v>823</v>
      </c>
      <c r="G128" s="30" t="s">
        <v>811</v>
      </c>
      <c r="H128" s="30" t="s">
        <v>824</v>
      </c>
      <c r="I128" s="29" t="s">
        <v>812</v>
      </c>
      <c r="J128" s="31">
        <v>42500</v>
      </c>
      <c r="K128" s="31">
        <v>42504</v>
      </c>
      <c r="L128" s="29">
        <v>5</v>
      </c>
      <c r="M128" s="32">
        <v>-13.481228</v>
      </c>
      <c r="N128" s="32">
        <v>-76.138693000000004</v>
      </c>
      <c r="O128" s="30">
        <v>55</v>
      </c>
      <c r="P128" s="30" t="s">
        <v>825</v>
      </c>
      <c r="Q128" s="33">
        <v>11</v>
      </c>
      <c r="R128" s="30" t="s">
        <v>820</v>
      </c>
      <c r="S128" s="33"/>
      <c r="T128" s="30"/>
      <c r="U128" s="33"/>
      <c r="V128" s="30"/>
      <c r="W128" s="29"/>
      <c r="X128" s="30" t="e">
        <v>#N/A</v>
      </c>
      <c r="Y128" s="17"/>
    </row>
    <row r="129" spans="2:25" ht="10.5" x14ac:dyDescent="0.15">
      <c r="B129" s="29">
        <v>124</v>
      </c>
      <c r="C129" s="29" t="s">
        <v>826</v>
      </c>
      <c r="D129" s="30" t="s">
        <v>822</v>
      </c>
      <c r="E129" s="30" t="s">
        <v>97</v>
      </c>
      <c r="F129" s="30" t="s">
        <v>827</v>
      </c>
      <c r="G129" s="30" t="s">
        <v>828</v>
      </c>
      <c r="H129" s="30" t="s">
        <v>829</v>
      </c>
      <c r="I129" s="29" t="s">
        <v>830</v>
      </c>
      <c r="J129" s="31">
        <v>42500</v>
      </c>
      <c r="K129" s="31">
        <v>42504</v>
      </c>
      <c r="L129" s="29">
        <v>5</v>
      </c>
      <c r="M129" s="32">
        <v>-13.703082999999999</v>
      </c>
      <c r="N129" s="32">
        <v>-76.150987999999998</v>
      </c>
      <c r="O129" s="30">
        <v>62</v>
      </c>
      <c r="P129" s="30" t="s">
        <v>831</v>
      </c>
      <c r="Q129" s="33">
        <v>11</v>
      </c>
      <c r="R129" s="30" t="s">
        <v>820</v>
      </c>
      <c r="S129" s="33"/>
      <c r="T129" s="30"/>
      <c r="U129" s="33"/>
      <c r="V129" s="30"/>
      <c r="W129" s="29"/>
      <c r="X129" s="30" t="e">
        <v>#N/A</v>
      </c>
      <c r="Y129" s="17"/>
    </row>
    <row r="130" spans="2:25" ht="10.5" x14ac:dyDescent="0.15">
      <c r="B130" s="29">
        <v>125</v>
      </c>
      <c r="C130" s="29" t="s">
        <v>832</v>
      </c>
      <c r="D130" s="30" t="s">
        <v>482</v>
      </c>
      <c r="E130" s="30" t="s">
        <v>97</v>
      </c>
      <c r="F130" s="30" t="s">
        <v>833</v>
      </c>
      <c r="G130" s="30" t="s">
        <v>834</v>
      </c>
      <c r="H130" s="30" t="s">
        <v>835</v>
      </c>
      <c r="I130" s="29" t="s">
        <v>787</v>
      </c>
      <c r="J130" s="31">
        <v>42500</v>
      </c>
      <c r="K130" s="31">
        <v>42504</v>
      </c>
      <c r="L130" s="29">
        <v>5</v>
      </c>
      <c r="M130" s="32">
        <v>-13.987567</v>
      </c>
      <c r="N130" s="32">
        <v>-75.772101000000006</v>
      </c>
      <c r="O130" s="30">
        <v>430</v>
      </c>
      <c r="P130" s="30" t="s">
        <v>836</v>
      </c>
      <c r="Q130" s="33">
        <v>11</v>
      </c>
      <c r="R130" s="30" t="s">
        <v>820</v>
      </c>
      <c r="S130" s="33"/>
      <c r="T130" s="30"/>
      <c r="U130" s="33"/>
      <c r="V130" s="30"/>
      <c r="W130" s="29"/>
      <c r="X130" s="30" t="e">
        <v>#N/A</v>
      </c>
      <c r="Y130" s="17"/>
    </row>
    <row r="131" spans="2:25" ht="10.5" x14ac:dyDescent="0.15">
      <c r="B131" s="29">
        <v>126</v>
      </c>
      <c r="C131" s="29" t="s">
        <v>837</v>
      </c>
      <c r="D131" s="30" t="s">
        <v>838</v>
      </c>
      <c r="E131" s="30" t="s">
        <v>97</v>
      </c>
      <c r="F131" s="30" t="s">
        <v>839</v>
      </c>
      <c r="G131" s="30" t="s">
        <v>840</v>
      </c>
      <c r="H131" s="30" t="s">
        <v>841</v>
      </c>
      <c r="I131" s="29" t="s">
        <v>787</v>
      </c>
      <c r="J131" s="31">
        <v>42493</v>
      </c>
      <c r="K131" s="31">
        <v>42497</v>
      </c>
      <c r="L131" s="29">
        <v>5</v>
      </c>
      <c r="M131" s="32">
        <v>-14.520685</v>
      </c>
      <c r="N131" s="32">
        <v>-75.203385999999995</v>
      </c>
      <c r="O131" s="30">
        <v>366</v>
      </c>
      <c r="P131" s="30" t="s">
        <v>842</v>
      </c>
      <c r="Q131" s="33">
        <v>11</v>
      </c>
      <c r="R131" s="30" t="s">
        <v>820</v>
      </c>
      <c r="S131" s="33"/>
      <c r="T131" s="30"/>
      <c r="U131" s="33"/>
      <c r="V131" s="30"/>
      <c r="W131" s="29"/>
      <c r="X131" s="30" t="e">
        <v>#N/A</v>
      </c>
      <c r="Y131" s="17"/>
    </row>
    <row r="132" spans="2:25" ht="10.5" x14ac:dyDescent="0.15">
      <c r="B132" s="29">
        <v>127</v>
      </c>
      <c r="C132" s="29" t="s">
        <v>843</v>
      </c>
      <c r="D132" s="30" t="s">
        <v>844</v>
      </c>
      <c r="E132" s="30" t="s">
        <v>97</v>
      </c>
      <c r="F132" s="30" t="s">
        <v>845</v>
      </c>
      <c r="G132" s="30" t="s">
        <v>846</v>
      </c>
      <c r="H132" s="30" t="s">
        <v>847</v>
      </c>
      <c r="I132" s="29" t="s">
        <v>848</v>
      </c>
      <c r="J132" s="31">
        <v>42493</v>
      </c>
      <c r="K132" s="31">
        <v>42497</v>
      </c>
      <c r="L132" s="29">
        <v>5</v>
      </c>
      <c r="M132" s="32">
        <v>-15.144558999999999</v>
      </c>
      <c r="N132" s="32">
        <v>-74.983356999999998</v>
      </c>
      <c r="O132" s="30">
        <v>654</v>
      </c>
      <c r="P132" s="30" t="s">
        <v>849</v>
      </c>
      <c r="Q132" s="33">
        <v>11</v>
      </c>
      <c r="R132" s="30" t="s">
        <v>820</v>
      </c>
      <c r="S132" s="33"/>
      <c r="T132" s="30"/>
      <c r="U132" s="33"/>
      <c r="V132" s="30"/>
      <c r="W132" s="29"/>
      <c r="X132" s="30" t="e">
        <v>#N/A</v>
      </c>
      <c r="Y132" s="17"/>
    </row>
    <row r="133" spans="2:25" ht="10.5" x14ac:dyDescent="0.15">
      <c r="B133" s="29">
        <v>128</v>
      </c>
      <c r="C133" s="29" t="s">
        <v>850</v>
      </c>
      <c r="D133" s="30" t="s">
        <v>851</v>
      </c>
      <c r="E133" s="30" t="s">
        <v>97</v>
      </c>
      <c r="F133" s="30" t="s">
        <v>852</v>
      </c>
      <c r="G133" s="30" t="s">
        <v>853</v>
      </c>
      <c r="H133" s="30" t="s">
        <v>854</v>
      </c>
      <c r="I133" s="29" t="s">
        <v>830</v>
      </c>
      <c r="J133" s="31">
        <v>42500</v>
      </c>
      <c r="K133" s="31">
        <v>42504</v>
      </c>
      <c r="L133" s="29">
        <v>5</v>
      </c>
      <c r="M133" s="32">
        <v>-13.605193999999999</v>
      </c>
      <c r="N133" s="32">
        <v>-75.568820000000002</v>
      </c>
      <c r="O133" s="30">
        <v>1119</v>
      </c>
      <c r="P133" s="30" t="s">
        <v>855</v>
      </c>
      <c r="Q133" s="33">
        <v>11</v>
      </c>
      <c r="R133" s="30" t="s">
        <v>820</v>
      </c>
      <c r="S133" s="33"/>
      <c r="T133" s="30"/>
      <c r="U133" s="33"/>
      <c r="V133" s="30"/>
      <c r="W133" s="29"/>
      <c r="X133" s="30" t="e">
        <v>#N/A</v>
      </c>
      <c r="Y133" s="17"/>
    </row>
    <row r="134" spans="2:25" ht="10.5" x14ac:dyDescent="0.15">
      <c r="B134" s="29">
        <v>129</v>
      </c>
      <c r="C134" s="29" t="s">
        <v>856</v>
      </c>
      <c r="D134" s="30" t="s">
        <v>851</v>
      </c>
      <c r="E134" s="30" t="s">
        <v>97</v>
      </c>
      <c r="F134" s="30" t="s">
        <v>857</v>
      </c>
      <c r="G134" s="30" t="s">
        <v>858</v>
      </c>
      <c r="H134" s="30" t="s">
        <v>859</v>
      </c>
      <c r="I134" s="29" t="s">
        <v>860</v>
      </c>
      <c r="J134" s="31">
        <v>42500</v>
      </c>
      <c r="K134" s="31">
        <v>42504</v>
      </c>
      <c r="L134" s="29">
        <v>5</v>
      </c>
      <c r="M134" s="32">
        <v>-14.028584</v>
      </c>
      <c r="N134" s="32">
        <v>-75.708574999999996</v>
      </c>
      <c r="O134" s="30">
        <v>442</v>
      </c>
      <c r="P134" s="30" t="s">
        <v>861</v>
      </c>
      <c r="Q134" s="33">
        <v>11</v>
      </c>
      <c r="R134" s="30" t="s">
        <v>820</v>
      </c>
      <c r="S134" s="33"/>
      <c r="T134" s="30"/>
      <c r="U134" s="33"/>
      <c r="V134" s="30"/>
      <c r="W134" s="29"/>
      <c r="X134" s="30" t="e">
        <v>#N/A</v>
      </c>
      <c r="Y134" s="17"/>
    </row>
    <row r="135" spans="2:25" ht="10.5" x14ac:dyDescent="0.15">
      <c r="B135" s="29">
        <v>130</v>
      </c>
      <c r="C135" s="29" t="s">
        <v>862</v>
      </c>
      <c r="D135" s="30" t="s">
        <v>863</v>
      </c>
      <c r="E135" s="30" t="s">
        <v>97</v>
      </c>
      <c r="F135" s="30" t="s">
        <v>864</v>
      </c>
      <c r="G135" s="30" t="s">
        <v>865</v>
      </c>
      <c r="H135" s="30" t="s">
        <v>866</v>
      </c>
      <c r="I135" s="29" t="s">
        <v>867</v>
      </c>
      <c r="J135" s="31">
        <v>42493</v>
      </c>
      <c r="K135" s="31">
        <v>42497</v>
      </c>
      <c r="L135" s="29">
        <v>5</v>
      </c>
      <c r="M135" s="32">
        <v>-16.223037999999999</v>
      </c>
      <c r="N135" s="32">
        <v>-73.616397000000006</v>
      </c>
      <c r="O135" s="30">
        <v>44</v>
      </c>
      <c r="P135" s="30" t="s">
        <v>868</v>
      </c>
      <c r="Q135" s="33">
        <v>4</v>
      </c>
      <c r="R135" s="30" t="s">
        <v>869</v>
      </c>
      <c r="S135" s="33"/>
      <c r="T135" s="30"/>
      <c r="U135" s="33"/>
      <c r="V135" s="30"/>
      <c r="W135" s="29"/>
      <c r="X135" s="30" t="e">
        <v>#N/A</v>
      </c>
      <c r="Y135" s="17"/>
    </row>
    <row r="136" spans="2:25" ht="10.5" x14ac:dyDescent="0.15">
      <c r="B136" s="29">
        <v>131</v>
      </c>
      <c r="C136" s="29" t="s">
        <v>870</v>
      </c>
      <c r="D136" s="30" t="s">
        <v>871</v>
      </c>
      <c r="E136" s="30" t="s">
        <v>97</v>
      </c>
      <c r="F136" s="30" t="s">
        <v>872</v>
      </c>
      <c r="G136" s="30" t="s">
        <v>873</v>
      </c>
      <c r="H136" s="30" t="s">
        <v>871</v>
      </c>
      <c r="I136" s="29" t="s">
        <v>787</v>
      </c>
      <c r="J136" s="31">
        <v>42493</v>
      </c>
      <c r="K136" s="31">
        <v>42497</v>
      </c>
      <c r="L136" s="29">
        <v>5</v>
      </c>
      <c r="M136" s="32">
        <v>-16.400721999999998</v>
      </c>
      <c r="N136" s="32">
        <v>-73.219571999999999</v>
      </c>
      <c r="O136" s="30">
        <v>20</v>
      </c>
      <c r="P136" s="30" t="s">
        <v>874</v>
      </c>
      <c r="Q136" s="33">
        <v>4</v>
      </c>
      <c r="R136" s="30" t="s">
        <v>869</v>
      </c>
      <c r="S136" s="33"/>
      <c r="T136" s="30"/>
      <c r="U136" s="33"/>
      <c r="V136" s="30"/>
      <c r="W136" s="29"/>
      <c r="X136" s="30" t="e">
        <v>#N/A</v>
      </c>
      <c r="Y136" s="17"/>
    </row>
    <row r="137" spans="2:25" ht="10.5" x14ac:dyDescent="0.15">
      <c r="B137" s="29">
        <v>132</v>
      </c>
      <c r="C137" s="29" t="s">
        <v>875</v>
      </c>
      <c r="D137" s="30" t="s">
        <v>876</v>
      </c>
      <c r="E137" s="30" t="s">
        <v>97</v>
      </c>
      <c r="F137" s="30" t="s">
        <v>877</v>
      </c>
      <c r="G137" s="30" t="s">
        <v>878</v>
      </c>
      <c r="H137" s="30" t="s">
        <v>876</v>
      </c>
      <c r="I137" s="29" t="s">
        <v>879</v>
      </c>
      <c r="J137" s="31">
        <v>42493</v>
      </c>
      <c r="K137" s="31">
        <v>42497</v>
      </c>
      <c r="L137" s="29">
        <v>5</v>
      </c>
      <c r="M137" s="32">
        <v>-16.714003000000002</v>
      </c>
      <c r="N137" s="32">
        <v>-72.428888999999998</v>
      </c>
      <c r="O137" s="30">
        <v>91</v>
      </c>
      <c r="P137" s="30" t="s">
        <v>880</v>
      </c>
      <c r="Q137" s="33">
        <v>4</v>
      </c>
      <c r="R137" s="30" t="s">
        <v>869</v>
      </c>
      <c r="S137" s="33"/>
      <c r="T137" s="30"/>
      <c r="U137" s="33"/>
      <c r="V137" s="30"/>
      <c r="W137" s="29"/>
      <c r="X137" s="30" t="e">
        <v>#N/A</v>
      </c>
      <c r="Y137" s="17"/>
    </row>
    <row r="138" spans="2:25" ht="10.5" x14ac:dyDescent="0.15">
      <c r="B138" s="29">
        <v>133</v>
      </c>
      <c r="C138" s="29" t="s">
        <v>881</v>
      </c>
      <c r="D138" s="30" t="s">
        <v>882</v>
      </c>
      <c r="E138" s="30" t="s">
        <v>97</v>
      </c>
      <c r="F138" s="30" t="s">
        <v>883</v>
      </c>
      <c r="G138" s="30" t="s">
        <v>884</v>
      </c>
      <c r="H138" s="30" t="s">
        <v>885</v>
      </c>
      <c r="I138" s="29" t="s">
        <v>787</v>
      </c>
      <c r="J138" s="31">
        <v>42493</v>
      </c>
      <c r="K138" s="31">
        <v>42497</v>
      </c>
      <c r="L138" s="29">
        <v>5</v>
      </c>
      <c r="M138" s="32">
        <v>-16.362196999999998</v>
      </c>
      <c r="N138" s="32">
        <v>-72.154825000000002</v>
      </c>
      <c r="O138" s="30">
        <v>1440</v>
      </c>
      <c r="P138" s="30" t="s">
        <v>886</v>
      </c>
      <c r="Q138" s="33">
        <v>4</v>
      </c>
      <c r="R138" s="30" t="s">
        <v>869</v>
      </c>
      <c r="S138" s="33"/>
      <c r="T138" s="30"/>
      <c r="U138" s="33"/>
      <c r="V138" s="30"/>
      <c r="W138" s="29"/>
      <c r="X138" s="30" t="e">
        <v>#N/A</v>
      </c>
      <c r="Y138" s="17"/>
    </row>
    <row r="139" spans="2:25" ht="10.5" x14ac:dyDescent="0.15">
      <c r="B139" s="29">
        <v>134</v>
      </c>
      <c r="C139" s="29" t="s">
        <v>887</v>
      </c>
      <c r="D139" s="30" t="s">
        <v>888</v>
      </c>
      <c r="E139" s="30" t="s">
        <v>97</v>
      </c>
      <c r="F139" s="30" t="s">
        <v>889</v>
      </c>
      <c r="G139" s="30" t="s">
        <v>890</v>
      </c>
      <c r="H139" s="30" t="s">
        <v>891</v>
      </c>
      <c r="I139" s="29" t="s">
        <v>787</v>
      </c>
      <c r="J139" s="31">
        <v>42486</v>
      </c>
      <c r="K139" s="31">
        <v>42490</v>
      </c>
      <c r="L139" s="29">
        <v>5</v>
      </c>
      <c r="M139" s="32">
        <v>-17.027408000000001</v>
      </c>
      <c r="N139" s="32">
        <v>-71.708743999999996</v>
      </c>
      <c r="O139" s="30">
        <v>215</v>
      </c>
      <c r="P139" s="30" t="s">
        <v>892</v>
      </c>
      <c r="Q139" s="33">
        <v>4</v>
      </c>
      <c r="R139" s="30" t="s">
        <v>869</v>
      </c>
      <c r="S139" s="33"/>
      <c r="T139" s="30"/>
      <c r="U139" s="33"/>
      <c r="V139" s="30"/>
      <c r="W139" s="29"/>
      <c r="X139" s="30" t="e">
        <v>#N/A</v>
      </c>
      <c r="Y139" s="17"/>
    </row>
    <row r="140" spans="2:25" ht="10.5" x14ac:dyDescent="0.15">
      <c r="B140" s="29">
        <v>135</v>
      </c>
      <c r="C140" s="29" t="s">
        <v>893</v>
      </c>
      <c r="D140" s="30" t="s">
        <v>894</v>
      </c>
      <c r="E140" s="30" t="s">
        <v>97</v>
      </c>
      <c r="F140" s="30" t="s">
        <v>895</v>
      </c>
      <c r="G140" s="30" t="s">
        <v>896</v>
      </c>
      <c r="H140" s="30" t="s">
        <v>897</v>
      </c>
      <c r="I140" s="29" t="s">
        <v>787</v>
      </c>
      <c r="J140" s="31">
        <v>42479</v>
      </c>
      <c r="K140" s="31">
        <v>42483</v>
      </c>
      <c r="L140" s="29">
        <v>5</v>
      </c>
      <c r="M140" s="32">
        <v>-17.213718</v>
      </c>
      <c r="N140" s="32">
        <v>-70.975069000000005</v>
      </c>
      <c r="O140" s="30">
        <v>1245</v>
      </c>
      <c r="P140" s="30" t="s">
        <v>898</v>
      </c>
      <c r="Q140" s="33">
        <v>4</v>
      </c>
      <c r="R140" s="30" t="s">
        <v>869</v>
      </c>
      <c r="S140" s="33"/>
      <c r="T140" s="30"/>
      <c r="U140" s="33"/>
      <c r="V140" s="30"/>
      <c r="W140" s="29"/>
      <c r="X140" s="30" t="e">
        <v>#N/A</v>
      </c>
      <c r="Y140" s="17"/>
    </row>
    <row r="141" spans="2:25" ht="10.5" x14ac:dyDescent="0.15">
      <c r="B141" s="29">
        <v>136</v>
      </c>
      <c r="C141" s="29" t="s">
        <v>899</v>
      </c>
      <c r="D141" s="30" t="s">
        <v>900</v>
      </c>
      <c r="E141" s="30" t="s">
        <v>97</v>
      </c>
      <c r="F141" s="30" t="s">
        <v>901</v>
      </c>
      <c r="G141" s="30" t="s">
        <v>902</v>
      </c>
      <c r="H141" s="30" t="s">
        <v>903</v>
      </c>
      <c r="I141" s="29" t="s">
        <v>904</v>
      </c>
      <c r="J141" s="31">
        <v>42486</v>
      </c>
      <c r="K141" s="31">
        <v>42490</v>
      </c>
      <c r="L141" s="29">
        <v>5</v>
      </c>
      <c r="M141" s="32">
        <v>-16.983231</v>
      </c>
      <c r="N141" s="32">
        <v>-72.077709999999996</v>
      </c>
      <c r="O141" s="30">
        <v>255</v>
      </c>
      <c r="P141" s="30" t="s">
        <v>905</v>
      </c>
      <c r="Q141" s="33">
        <v>4</v>
      </c>
      <c r="R141" s="30" t="s">
        <v>869</v>
      </c>
      <c r="S141" s="33"/>
      <c r="T141" s="30"/>
      <c r="U141" s="33"/>
      <c r="V141" s="30"/>
      <c r="W141" s="29"/>
      <c r="X141" s="30" t="e">
        <v>#N/A</v>
      </c>
      <c r="Y141" s="17"/>
    </row>
    <row r="142" spans="2:25" ht="10.5" x14ac:dyDescent="0.15">
      <c r="B142" s="29">
        <v>137</v>
      </c>
      <c r="C142" s="29" t="s">
        <v>906</v>
      </c>
      <c r="D142" s="30" t="s">
        <v>907</v>
      </c>
      <c r="E142" s="30" t="s">
        <v>97</v>
      </c>
      <c r="F142" s="30" t="s">
        <v>908</v>
      </c>
      <c r="G142" s="30" t="s">
        <v>902</v>
      </c>
      <c r="H142" s="30" t="s">
        <v>909</v>
      </c>
      <c r="I142" s="29" t="s">
        <v>879</v>
      </c>
      <c r="J142" s="31">
        <v>42486</v>
      </c>
      <c r="K142" s="31">
        <v>42490</v>
      </c>
      <c r="L142" s="29">
        <v>5</v>
      </c>
      <c r="M142" s="32">
        <v>-17.009343000000001</v>
      </c>
      <c r="N142" s="32">
        <v>-72.024435999999994</v>
      </c>
      <c r="O142" s="30">
        <v>137</v>
      </c>
      <c r="P142" s="30" t="s">
        <v>910</v>
      </c>
      <c r="Q142" s="33">
        <v>4</v>
      </c>
      <c r="R142" s="30" t="s">
        <v>869</v>
      </c>
      <c r="S142" s="33"/>
      <c r="T142" s="30"/>
      <c r="U142" s="33"/>
      <c r="V142" s="30"/>
      <c r="W142" s="29"/>
      <c r="X142" s="30" t="e">
        <v>#N/A</v>
      </c>
      <c r="Y142" s="17"/>
    </row>
    <row r="143" spans="2:25" ht="10.5" x14ac:dyDescent="0.15">
      <c r="B143" s="29">
        <v>138</v>
      </c>
      <c r="C143" s="29" t="s">
        <v>911</v>
      </c>
      <c r="D143" s="30" t="s">
        <v>912</v>
      </c>
      <c r="E143" s="30" t="s">
        <v>97</v>
      </c>
      <c r="F143" s="30" t="s">
        <v>913</v>
      </c>
      <c r="G143" s="30" t="s">
        <v>914</v>
      </c>
      <c r="H143" s="30" t="s">
        <v>915</v>
      </c>
      <c r="I143" s="29" t="s">
        <v>879</v>
      </c>
      <c r="J143" s="31">
        <v>42486</v>
      </c>
      <c r="K143" s="31">
        <v>42490</v>
      </c>
      <c r="L143" s="29">
        <v>5</v>
      </c>
      <c r="M143" s="32">
        <v>-17.167203000000001</v>
      </c>
      <c r="N143" s="32">
        <v>-71.789944000000006</v>
      </c>
      <c r="O143" s="30">
        <v>29</v>
      </c>
      <c r="P143" s="30" t="s">
        <v>916</v>
      </c>
      <c r="Q143" s="33">
        <v>4</v>
      </c>
      <c r="R143" s="30" t="s">
        <v>869</v>
      </c>
      <c r="S143" s="33"/>
      <c r="T143" s="30"/>
      <c r="U143" s="33"/>
      <c r="V143" s="30"/>
      <c r="W143" s="29"/>
      <c r="X143" s="30" t="e">
        <v>#N/A</v>
      </c>
      <c r="Y143" s="17"/>
    </row>
    <row r="144" spans="2:25" ht="10.5" x14ac:dyDescent="0.15">
      <c r="B144" s="29">
        <v>139</v>
      </c>
      <c r="C144" s="29" t="s">
        <v>917</v>
      </c>
      <c r="D144" s="30" t="s">
        <v>918</v>
      </c>
      <c r="E144" s="30" t="s">
        <v>97</v>
      </c>
      <c r="F144" s="30" t="s">
        <v>919</v>
      </c>
      <c r="G144" s="30" t="s">
        <v>920</v>
      </c>
      <c r="H144" s="30" t="s">
        <v>921</v>
      </c>
      <c r="I144" s="29" t="s">
        <v>922</v>
      </c>
      <c r="J144" s="31">
        <v>42493</v>
      </c>
      <c r="K144" s="31">
        <v>42497</v>
      </c>
      <c r="L144" s="29">
        <v>5</v>
      </c>
      <c r="M144" s="32">
        <v>-16.429835000000001</v>
      </c>
      <c r="N144" s="32">
        <v>-72.308090000000007</v>
      </c>
      <c r="O144" s="30">
        <v>1132</v>
      </c>
      <c r="P144" s="30" t="s">
        <v>923</v>
      </c>
      <c r="Q144" s="33">
        <v>4</v>
      </c>
      <c r="R144" s="30" t="s">
        <v>869</v>
      </c>
      <c r="S144" s="33"/>
      <c r="T144" s="30"/>
      <c r="U144" s="33"/>
      <c r="V144" s="30"/>
      <c r="W144" s="29"/>
      <c r="X144" s="30" t="e">
        <v>#N/A</v>
      </c>
      <c r="Y144" s="17"/>
    </row>
    <row r="145" spans="2:25" ht="10.5" x14ac:dyDescent="0.15">
      <c r="B145" s="29">
        <v>140</v>
      </c>
      <c r="C145" s="29" t="s">
        <v>924</v>
      </c>
      <c r="D145" s="30" t="s">
        <v>925</v>
      </c>
      <c r="E145" s="30" t="s">
        <v>97</v>
      </c>
      <c r="F145" s="30" t="s">
        <v>926</v>
      </c>
      <c r="G145" s="30" t="s">
        <v>927</v>
      </c>
      <c r="H145" s="30" t="s">
        <v>925</v>
      </c>
      <c r="I145" s="29" t="s">
        <v>922</v>
      </c>
      <c r="J145" s="31">
        <v>42486</v>
      </c>
      <c r="K145" s="31">
        <v>42490</v>
      </c>
      <c r="L145" s="29">
        <v>5</v>
      </c>
      <c r="M145" s="32">
        <v>-15.841961</v>
      </c>
      <c r="N145" s="32">
        <v>-72.648034999999993</v>
      </c>
      <c r="O145" s="30">
        <v>3030</v>
      </c>
      <c r="P145" s="30" t="s">
        <v>928</v>
      </c>
      <c r="Q145" s="33">
        <v>4</v>
      </c>
      <c r="R145" s="30" t="s">
        <v>869</v>
      </c>
      <c r="S145" s="33"/>
      <c r="T145" s="30"/>
      <c r="U145" s="33"/>
      <c r="V145" s="30"/>
      <c r="W145" s="29"/>
      <c r="X145" s="30" t="e">
        <v>#N/A</v>
      </c>
      <c r="Y145" s="17"/>
    </row>
    <row r="146" spans="2:25" ht="10.5" x14ac:dyDescent="0.15">
      <c r="B146" s="29">
        <v>141</v>
      </c>
      <c r="C146" s="29" t="s">
        <v>929</v>
      </c>
      <c r="D146" s="30" t="s">
        <v>930</v>
      </c>
      <c r="E146" s="30" t="s">
        <v>97</v>
      </c>
      <c r="F146" s="30" t="s">
        <v>931</v>
      </c>
      <c r="G146" s="30" t="s">
        <v>932</v>
      </c>
      <c r="H146" s="30" t="s">
        <v>933</v>
      </c>
      <c r="I146" s="29" t="s">
        <v>934</v>
      </c>
      <c r="J146" s="31">
        <v>42486</v>
      </c>
      <c r="K146" s="31">
        <v>42490</v>
      </c>
      <c r="L146" s="29">
        <v>5</v>
      </c>
      <c r="M146" s="32">
        <v>-15.913713</v>
      </c>
      <c r="N146" s="32">
        <v>-72.477682000000001</v>
      </c>
      <c r="O146" s="30">
        <v>887</v>
      </c>
      <c r="P146" s="30" t="s">
        <v>935</v>
      </c>
      <c r="Q146" s="33">
        <v>4</v>
      </c>
      <c r="R146" s="30" t="s">
        <v>869</v>
      </c>
      <c r="S146" s="33"/>
      <c r="T146" s="30"/>
      <c r="U146" s="33"/>
      <c r="V146" s="30"/>
      <c r="W146" s="29"/>
      <c r="X146" s="30" t="e">
        <v>#N/A</v>
      </c>
      <c r="Y146" s="17"/>
    </row>
    <row r="147" spans="2:25" ht="10.5" x14ac:dyDescent="0.15">
      <c r="B147" s="29">
        <v>142</v>
      </c>
      <c r="C147" s="29" t="s">
        <v>936</v>
      </c>
      <c r="D147" s="30" t="s">
        <v>937</v>
      </c>
      <c r="E147" s="30" t="s">
        <v>97</v>
      </c>
      <c r="F147" s="30" t="s">
        <v>938</v>
      </c>
      <c r="G147" s="30" t="s">
        <v>939</v>
      </c>
      <c r="H147" s="30" t="s">
        <v>937</v>
      </c>
      <c r="I147" s="29" t="s">
        <v>940</v>
      </c>
      <c r="J147" s="31">
        <v>42486</v>
      </c>
      <c r="K147" s="31">
        <v>42490</v>
      </c>
      <c r="L147" s="29">
        <v>5</v>
      </c>
      <c r="M147" s="32">
        <v>-16.261823</v>
      </c>
      <c r="N147" s="32">
        <v>-71.676805999999999</v>
      </c>
      <c r="O147" s="30">
        <v>2631</v>
      </c>
      <c r="P147" s="30" t="s">
        <v>941</v>
      </c>
      <c r="Q147" s="33">
        <v>4</v>
      </c>
      <c r="R147" s="30" t="s">
        <v>869</v>
      </c>
      <c r="S147" s="33"/>
      <c r="T147" s="30"/>
      <c r="U147" s="33"/>
      <c r="V147" s="30"/>
      <c r="W147" s="29"/>
      <c r="X147" s="30" t="e">
        <v>#N/A</v>
      </c>
      <c r="Y147" s="17"/>
    </row>
    <row r="148" spans="2:25" ht="10.5" x14ac:dyDescent="0.15">
      <c r="B148" s="29">
        <v>143</v>
      </c>
      <c r="C148" s="29" t="s">
        <v>942</v>
      </c>
      <c r="D148" s="30" t="s">
        <v>943</v>
      </c>
      <c r="E148" s="30" t="s">
        <v>97</v>
      </c>
      <c r="F148" s="30" t="s">
        <v>944</v>
      </c>
      <c r="G148" s="30" t="s">
        <v>945</v>
      </c>
      <c r="H148" s="30" t="s">
        <v>946</v>
      </c>
      <c r="I148" s="29" t="s">
        <v>947</v>
      </c>
      <c r="J148" s="31">
        <v>42486</v>
      </c>
      <c r="K148" s="31">
        <v>42490</v>
      </c>
      <c r="L148" s="29">
        <v>5</v>
      </c>
      <c r="M148" s="32">
        <v>-16.046413000000001</v>
      </c>
      <c r="N148" s="32">
        <v>-71.403867000000005</v>
      </c>
      <c r="O148" s="30">
        <v>3987</v>
      </c>
      <c r="P148" s="30" t="s">
        <v>948</v>
      </c>
      <c r="Q148" s="33">
        <v>4</v>
      </c>
      <c r="R148" s="30" t="s">
        <v>869</v>
      </c>
      <c r="S148" s="33"/>
      <c r="T148" s="30"/>
      <c r="U148" s="33"/>
      <c r="V148" s="30"/>
      <c r="W148" s="29"/>
      <c r="X148" s="30" t="e">
        <v>#N/A</v>
      </c>
      <c r="Y148" s="17"/>
    </row>
    <row r="149" spans="2:25" ht="10.5" x14ac:dyDescent="0.15">
      <c r="B149" s="29">
        <v>144</v>
      </c>
      <c r="C149" s="29" t="s">
        <v>949</v>
      </c>
      <c r="D149" s="30" t="s">
        <v>950</v>
      </c>
      <c r="E149" s="30" t="s">
        <v>97</v>
      </c>
      <c r="F149" s="30" t="s">
        <v>951</v>
      </c>
      <c r="G149" s="30" t="s">
        <v>952</v>
      </c>
      <c r="H149" s="30" t="s">
        <v>950</v>
      </c>
      <c r="I149" s="29" t="s">
        <v>953</v>
      </c>
      <c r="J149" s="31">
        <v>42486</v>
      </c>
      <c r="K149" s="31">
        <v>42490</v>
      </c>
      <c r="L149" s="29">
        <v>5</v>
      </c>
      <c r="M149" s="32">
        <v>-15.631600000000001</v>
      </c>
      <c r="N149" s="32">
        <v>-71.607935999999995</v>
      </c>
      <c r="O149" s="30">
        <v>3626</v>
      </c>
      <c r="P149" s="30" t="s">
        <v>954</v>
      </c>
      <c r="Q149" s="33">
        <v>4</v>
      </c>
      <c r="R149" s="30" t="s">
        <v>869</v>
      </c>
      <c r="S149" s="33"/>
      <c r="T149" s="30"/>
      <c r="U149" s="33"/>
      <c r="V149" s="30"/>
      <c r="W149" s="29"/>
      <c r="X149" s="30" t="e">
        <v>#N/A</v>
      </c>
      <c r="Y149" s="17"/>
    </row>
    <row r="150" spans="2:25" ht="10.5" x14ac:dyDescent="0.15">
      <c r="B150" s="29">
        <v>145</v>
      </c>
      <c r="C150" s="29" t="s">
        <v>955</v>
      </c>
      <c r="D150" s="30" t="s">
        <v>956</v>
      </c>
      <c r="E150" s="30" t="s">
        <v>97</v>
      </c>
      <c r="F150" s="30" t="s">
        <v>957</v>
      </c>
      <c r="G150" s="30" t="s">
        <v>958</v>
      </c>
      <c r="H150" s="30" t="s">
        <v>959</v>
      </c>
      <c r="I150" s="29" t="s">
        <v>947</v>
      </c>
      <c r="J150" s="31">
        <v>42486</v>
      </c>
      <c r="K150" s="31">
        <v>42490</v>
      </c>
      <c r="L150" s="29">
        <v>5</v>
      </c>
      <c r="M150" s="32">
        <v>-15.613130999999999</v>
      </c>
      <c r="N150" s="32">
        <v>-71.420317999999995</v>
      </c>
      <c r="O150" s="30">
        <v>4069</v>
      </c>
      <c r="P150" s="30" t="s">
        <v>960</v>
      </c>
      <c r="Q150" s="33">
        <v>4</v>
      </c>
      <c r="R150" s="30" t="s">
        <v>869</v>
      </c>
      <c r="S150" s="33"/>
      <c r="T150" s="30"/>
      <c r="U150" s="33"/>
      <c r="V150" s="30"/>
      <c r="W150" s="29"/>
      <c r="X150" s="30" t="e">
        <v>#N/A</v>
      </c>
      <c r="Y150" s="17"/>
    </row>
    <row r="151" spans="2:25" ht="10.5" x14ac:dyDescent="0.15">
      <c r="B151" s="29">
        <v>146</v>
      </c>
      <c r="C151" s="29" t="s">
        <v>961</v>
      </c>
      <c r="D151" s="30" t="s">
        <v>962</v>
      </c>
      <c r="E151" s="30" t="s">
        <v>97</v>
      </c>
      <c r="F151" s="30" t="s">
        <v>963</v>
      </c>
      <c r="G151" s="30" t="s">
        <v>964</v>
      </c>
      <c r="H151" s="30" t="s">
        <v>965</v>
      </c>
      <c r="I151" s="29" t="s">
        <v>966</v>
      </c>
      <c r="J151" s="31">
        <v>42486</v>
      </c>
      <c r="K151" s="31">
        <v>42490</v>
      </c>
      <c r="L151" s="29">
        <v>5</v>
      </c>
      <c r="M151" s="32">
        <v>-16.484742000000001</v>
      </c>
      <c r="N151" s="32">
        <v>-71.465967000000006</v>
      </c>
      <c r="O151" s="30">
        <v>2631</v>
      </c>
      <c r="P151" s="30" t="s">
        <v>967</v>
      </c>
      <c r="Q151" s="33">
        <v>4</v>
      </c>
      <c r="R151" s="30" t="s">
        <v>869</v>
      </c>
      <c r="S151" s="33"/>
      <c r="T151" s="30"/>
      <c r="U151" s="33"/>
      <c r="V151" s="30"/>
      <c r="W151" s="29"/>
      <c r="X151" s="30" t="e">
        <v>#N/A</v>
      </c>
      <c r="Y151" s="17"/>
    </row>
    <row r="152" spans="2:25" ht="10.5" x14ac:dyDescent="0.15">
      <c r="B152" s="29">
        <v>147</v>
      </c>
      <c r="C152" s="29" t="s">
        <v>968</v>
      </c>
      <c r="D152" s="30" t="s">
        <v>969</v>
      </c>
      <c r="E152" s="30" t="s">
        <v>97</v>
      </c>
      <c r="F152" s="30" t="s">
        <v>970</v>
      </c>
      <c r="G152" s="30" t="s">
        <v>969</v>
      </c>
      <c r="H152" s="30" t="s">
        <v>971</v>
      </c>
      <c r="I152" s="29" t="s">
        <v>966</v>
      </c>
      <c r="J152" s="31">
        <v>42486</v>
      </c>
      <c r="K152" s="31">
        <v>42490</v>
      </c>
      <c r="L152" s="29">
        <v>5</v>
      </c>
      <c r="M152" s="32">
        <v>-16.648503000000002</v>
      </c>
      <c r="N152" s="32">
        <v>-71.020529999999994</v>
      </c>
      <c r="O152" s="30">
        <v>2368</v>
      </c>
      <c r="P152" s="30" t="s">
        <v>972</v>
      </c>
      <c r="Q152" s="33">
        <v>18</v>
      </c>
      <c r="R152" s="30" t="s">
        <v>973</v>
      </c>
      <c r="S152" s="33"/>
      <c r="T152" s="30"/>
      <c r="U152" s="33"/>
      <c r="V152" s="30"/>
      <c r="W152" s="29"/>
      <c r="X152" s="30" t="e">
        <v>#N/A</v>
      </c>
      <c r="Y152" s="17"/>
    </row>
    <row r="153" spans="2:25" ht="10.5" x14ac:dyDescent="0.15">
      <c r="B153" s="29">
        <v>148</v>
      </c>
      <c r="C153" s="29" t="s">
        <v>974</v>
      </c>
      <c r="D153" s="30" t="s">
        <v>975</v>
      </c>
      <c r="E153" s="30" t="s">
        <v>97</v>
      </c>
      <c r="F153" s="30" t="s">
        <v>976</v>
      </c>
      <c r="G153" s="30" t="s">
        <v>977</v>
      </c>
      <c r="H153" s="30" t="s">
        <v>978</v>
      </c>
      <c r="I153" s="29" t="s">
        <v>787</v>
      </c>
      <c r="J153" s="31">
        <v>42479</v>
      </c>
      <c r="K153" s="31">
        <v>42483</v>
      </c>
      <c r="L153" s="29">
        <v>5</v>
      </c>
      <c r="M153" s="32">
        <v>-17.647525000000002</v>
      </c>
      <c r="N153" s="32">
        <v>-70.900907000000004</v>
      </c>
      <c r="O153" s="30">
        <v>574</v>
      </c>
      <c r="P153" s="30" t="s">
        <v>979</v>
      </c>
      <c r="Q153" s="33">
        <v>18</v>
      </c>
      <c r="R153" s="30" t="s">
        <v>973</v>
      </c>
      <c r="S153" s="33"/>
      <c r="T153" s="30"/>
      <c r="U153" s="33"/>
      <c r="V153" s="30"/>
      <c r="W153" s="29"/>
      <c r="X153" s="30" t="e">
        <v>#N/A</v>
      </c>
      <c r="Y153" s="17"/>
    </row>
    <row r="154" spans="2:25" ht="10.5" x14ac:dyDescent="0.15">
      <c r="B154" s="29">
        <v>149</v>
      </c>
      <c r="C154" s="29" t="s">
        <v>980</v>
      </c>
      <c r="D154" s="30" t="s">
        <v>981</v>
      </c>
      <c r="E154" s="30" t="s">
        <v>97</v>
      </c>
      <c r="F154" s="30" t="s">
        <v>982</v>
      </c>
      <c r="G154" s="30" t="s">
        <v>983</v>
      </c>
      <c r="H154" s="30" t="s">
        <v>984</v>
      </c>
      <c r="I154" s="29" t="s">
        <v>966</v>
      </c>
      <c r="J154" s="31">
        <v>42486</v>
      </c>
      <c r="K154" s="31">
        <v>42490</v>
      </c>
      <c r="L154" s="29">
        <v>5</v>
      </c>
      <c r="M154" s="32">
        <v>-17.006457999999999</v>
      </c>
      <c r="N154" s="32">
        <v>-70.858988999999994</v>
      </c>
      <c r="O154" s="30">
        <v>2635</v>
      </c>
      <c r="P154" s="30" t="s">
        <v>985</v>
      </c>
      <c r="Q154" s="33">
        <v>18</v>
      </c>
      <c r="R154" s="30" t="s">
        <v>973</v>
      </c>
      <c r="S154" s="33"/>
      <c r="T154" s="30"/>
      <c r="U154" s="33"/>
      <c r="V154" s="30"/>
      <c r="W154" s="29"/>
      <c r="X154" s="30" t="e">
        <v>#N/A</v>
      </c>
      <c r="Y154" s="17"/>
    </row>
    <row r="155" spans="2:25" ht="10.5" x14ac:dyDescent="0.15">
      <c r="B155" s="29">
        <v>150</v>
      </c>
      <c r="C155" s="29" t="s">
        <v>986</v>
      </c>
      <c r="D155" s="30" t="s">
        <v>644</v>
      </c>
      <c r="E155" s="30" t="s">
        <v>97</v>
      </c>
      <c r="F155" s="30" t="s">
        <v>987</v>
      </c>
      <c r="G155" s="30" t="s">
        <v>644</v>
      </c>
      <c r="H155" s="30" t="s">
        <v>988</v>
      </c>
      <c r="I155" s="29" t="s">
        <v>989</v>
      </c>
      <c r="J155" s="31">
        <v>42479</v>
      </c>
      <c r="K155" s="31">
        <v>42483</v>
      </c>
      <c r="L155" s="29">
        <v>5</v>
      </c>
      <c r="M155" s="32">
        <v>-16.759802000000001</v>
      </c>
      <c r="N155" s="32">
        <v>-69.856730999999996</v>
      </c>
      <c r="O155" s="30">
        <v>4427</v>
      </c>
      <c r="P155" s="30" t="s">
        <v>990</v>
      </c>
      <c r="Q155" s="33">
        <v>18</v>
      </c>
      <c r="R155" s="30" t="s">
        <v>973</v>
      </c>
      <c r="S155" s="33"/>
      <c r="T155" s="30"/>
      <c r="U155" s="33"/>
      <c r="V155" s="30"/>
      <c r="W155" s="29"/>
      <c r="X155" s="30" t="e">
        <v>#N/A</v>
      </c>
      <c r="Y155" s="17"/>
    </row>
    <row r="156" spans="2:25" ht="10.5" x14ac:dyDescent="0.15">
      <c r="B156" s="29">
        <v>151</v>
      </c>
      <c r="C156" s="29" t="s">
        <v>991</v>
      </c>
      <c r="D156" s="30" t="s">
        <v>992</v>
      </c>
      <c r="E156" s="30" t="s">
        <v>97</v>
      </c>
      <c r="F156" s="30" t="s">
        <v>993</v>
      </c>
      <c r="G156" s="30" t="s">
        <v>994</v>
      </c>
      <c r="H156" s="30" t="s">
        <v>995</v>
      </c>
      <c r="I156" s="29" t="s">
        <v>879</v>
      </c>
      <c r="J156" s="31">
        <v>42479</v>
      </c>
      <c r="K156" s="31">
        <v>42483</v>
      </c>
      <c r="L156" s="29">
        <v>5</v>
      </c>
      <c r="M156" s="32">
        <v>-17.994259</v>
      </c>
      <c r="N156" s="32">
        <v>-70.881777</v>
      </c>
      <c r="O156" s="30">
        <v>59</v>
      </c>
      <c r="P156" s="30" t="s">
        <v>996</v>
      </c>
      <c r="Q156" s="33">
        <v>23</v>
      </c>
      <c r="R156" s="30" t="s">
        <v>997</v>
      </c>
      <c r="S156" s="33"/>
      <c r="T156" s="30"/>
      <c r="U156" s="33"/>
      <c r="V156" s="30"/>
      <c r="W156" s="29"/>
      <c r="X156" s="30" t="e">
        <v>#N/A</v>
      </c>
      <c r="Y156" s="17"/>
    </row>
    <row r="157" spans="2:25" ht="10.5" x14ac:dyDescent="0.15">
      <c r="B157" s="29">
        <v>152</v>
      </c>
      <c r="C157" s="29" t="s">
        <v>998</v>
      </c>
      <c r="D157" s="30" t="s">
        <v>999</v>
      </c>
      <c r="E157" s="30" t="s">
        <v>97</v>
      </c>
      <c r="F157" s="30" t="s">
        <v>1000</v>
      </c>
      <c r="G157" s="30" t="s">
        <v>1001</v>
      </c>
      <c r="H157" s="30" t="s">
        <v>1002</v>
      </c>
      <c r="I157" s="29" t="s">
        <v>1003</v>
      </c>
      <c r="J157" s="31">
        <v>42479</v>
      </c>
      <c r="K157" s="31">
        <v>42483</v>
      </c>
      <c r="L157" s="29">
        <v>5</v>
      </c>
      <c r="M157" s="32">
        <v>-17.888525999999999</v>
      </c>
      <c r="N157" s="32">
        <v>-70.147225000000006</v>
      </c>
      <c r="O157" s="30">
        <v>1145</v>
      </c>
      <c r="P157" s="30" t="s">
        <v>1004</v>
      </c>
      <c r="Q157" s="33">
        <v>23</v>
      </c>
      <c r="R157" s="30" t="s">
        <v>997</v>
      </c>
      <c r="S157" s="33"/>
      <c r="T157" s="30"/>
      <c r="U157" s="33"/>
      <c r="V157" s="30"/>
      <c r="W157" s="29"/>
      <c r="X157" s="30" t="e">
        <v>#N/A</v>
      </c>
      <c r="Y157" s="17"/>
    </row>
    <row r="158" spans="2:25" ht="10.5" x14ac:dyDescent="0.15">
      <c r="B158" s="29">
        <v>153</v>
      </c>
      <c r="C158" s="29" t="s">
        <v>1005</v>
      </c>
      <c r="D158" s="30" t="s">
        <v>1006</v>
      </c>
      <c r="E158" s="30" t="s">
        <v>97</v>
      </c>
      <c r="F158" s="30" t="s">
        <v>1000</v>
      </c>
      <c r="G158" s="30" t="s">
        <v>1001</v>
      </c>
      <c r="H158" s="30" t="s">
        <v>1002</v>
      </c>
      <c r="I158" s="29" t="s">
        <v>1003</v>
      </c>
      <c r="J158" s="31">
        <v>42479</v>
      </c>
      <c r="K158" s="31">
        <v>42483</v>
      </c>
      <c r="L158" s="29">
        <v>5</v>
      </c>
      <c r="M158" s="32">
        <v>-17.879011999999999</v>
      </c>
      <c r="N158" s="32">
        <v>-70.134614999999997</v>
      </c>
      <c r="O158" s="30">
        <v>1226</v>
      </c>
      <c r="P158" s="30" t="s">
        <v>1007</v>
      </c>
      <c r="Q158" s="33">
        <v>23</v>
      </c>
      <c r="R158" s="30" t="s">
        <v>997</v>
      </c>
      <c r="S158" s="33"/>
      <c r="T158" s="30"/>
      <c r="U158" s="33"/>
      <c r="V158" s="30"/>
      <c r="W158" s="29"/>
      <c r="X158" s="30" t="e">
        <v>#N/A</v>
      </c>
      <c r="Y158" s="17"/>
    </row>
    <row r="159" spans="2:25" ht="10.5" x14ac:dyDescent="0.15">
      <c r="B159" s="29">
        <v>154</v>
      </c>
      <c r="C159" s="29" t="s">
        <v>1008</v>
      </c>
      <c r="D159" s="30" t="s">
        <v>1009</v>
      </c>
      <c r="E159" s="30" t="s">
        <v>97</v>
      </c>
      <c r="F159" s="30" t="s">
        <v>1010</v>
      </c>
      <c r="G159" s="30" t="s">
        <v>1011</v>
      </c>
      <c r="H159" s="30" t="s">
        <v>1012</v>
      </c>
      <c r="I159" s="29" t="s">
        <v>1013</v>
      </c>
      <c r="J159" s="31">
        <v>42479</v>
      </c>
      <c r="K159" s="31">
        <v>42483</v>
      </c>
      <c r="L159" s="29">
        <v>5</v>
      </c>
      <c r="M159" s="32">
        <v>-17.529871</v>
      </c>
      <c r="N159" s="32">
        <v>-69.580329000000006</v>
      </c>
      <c r="O159" s="30">
        <v>4203</v>
      </c>
      <c r="P159" s="30" t="s">
        <v>1014</v>
      </c>
      <c r="Q159" s="33">
        <v>23</v>
      </c>
      <c r="R159" s="30" t="s">
        <v>997</v>
      </c>
      <c r="S159" s="33"/>
      <c r="T159" s="30"/>
      <c r="U159" s="33"/>
      <c r="V159" s="30"/>
      <c r="W159" s="29"/>
      <c r="X159" s="30" t="e">
        <v>#N/A</v>
      </c>
      <c r="Y159" s="17"/>
    </row>
    <row r="160" spans="2:25" ht="10.5" x14ac:dyDescent="0.15">
      <c r="B160" s="29">
        <v>155</v>
      </c>
      <c r="C160" s="29" t="s">
        <v>1015</v>
      </c>
      <c r="D160" s="30" t="s">
        <v>1011</v>
      </c>
      <c r="E160" s="30" t="s">
        <v>97</v>
      </c>
      <c r="F160" s="30" t="s">
        <v>1016</v>
      </c>
      <c r="G160" s="30" t="s">
        <v>1017</v>
      </c>
      <c r="H160" s="30" t="s">
        <v>1018</v>
      </c>
      <c r="I160" s="29" t="s">
        <v>1003</v>
      </c>
      <c r="J160" s="31">
        <v>42479</v>
      </c>
      <c r="K160" s="31">
        <v>42483</v>
      </c>
      <c r="L160" s="29">
        <v>5</v>
      </c>
      <c r="M160" s="32">
        <v>-17.544930000000001</v>
      </c>
      <c r="N160" s="32">
        <v>-69.585257999999996</v>
      </c>
      <c r="O160" s="30">
        <v>4223</v>
      </c>
      <c r="P160" s="30" t="s">
        <v>1019</v>
      </c>
      <c r="Q160" s="33">
        <v>23</v>
      </c>
      <c r="R160" s="30" t="s">
        <v>997</v>
      </c>
      <c r="S160" s="33"/>
      <c r="T160" s="30"/>
      <c r="U160" s="33"/>
      <c r="V160" s="30"/>
      <c r="W160" s="29"/>
      <c r="X160" s="30" t="e">
        <v>#N/A</v>
      </c>
      <c r="Y160" s="17"/>
    </row>
    <row r="161" spans="2:25" ht="10.5" x14ac:dyDescent="0.15">
      <c r="B161" s="29">
        <v>156</v>
      </c>
      <c r="C161" s="29" t="s">
        <v>1020</v>
      </c>
      <c r="D161" s="30" t="s">
        <v>1021</v>
      </c>
      <c r="E161" s="30" t="s">
        <v>97</v>
      </c>
      <c r="F161" s="30" t="s">
        <v>1022</v>
      </c>
      <c r="G161" s="30" t="s">
        <v>1023</v>
      </c>
      <c r="H161" s="30" t="s">
        <v>1024</v>
      </c>
      <c r="I161" s="29" t="s">
        <v>1025</v>
      </c>
      <c r="J161" s="31">
        <v>42479</v>
      </c>
      <c r="K161" s="31">
        <v>42483</v>
      </c>
      <c r="L161" s="29">
        <v>5</v>
      </c>
      <c r="M161" s="32">
        <v>-17.441147999999998</v>
      </c>
      <c r="N161" s="32">
        <v>-70.046345000000002</v>
      </c>
      <c r="O161" s="30">
        <v>3309</v>
      </c>
      <c r="P161" s="30" t="s">
        <v>1026</v>
      </c>
      <c r="Q161" s="33">
        <v>23</v>
      </c>
      <c r="R161" s="30" t="s">
        <v>997</v>
      </c>
      <c r="S161" s="33"/>
      <c r="T161" s="30"/>
      <c r="U161" s="33"/>
      <c r="V161" s="30"/>
      <c r="W161" s="29"/>
      <c r="X161" s="30" t="e">
        <v>#N/A</v>
      </c>
      <c r="Y161" s="17"/>
    </row>
    <row r="162" spans="2:25" ht="10.5" x14ac:dyDescent="0.15">
      <c r="B162" s="29">
        <v>157</v>
      </c>
      <c r="C162" s="29" t="s">
        <v>1027</v>
      </c>
      <c r="D162" s="30" t="s">
        <v>1028</v>
      </c>
      <c r="E162" s="30" t="s">
        <v>97</v>
      </c>
      <c r="F162" s="30" t="s">
        <v>1029</v>
      </c>
      <c r="G162" s="30" t="s">
        <v>1030</v>
      </c>
      <c r="H162" s="30" t="s">
        <v>1031</v>
      </c>
      <c r="I162" s="29" t="s">
        <v>1032</v>
      </c>
      <c r="J162" s="31">
        <v>42479</v>
      </c>
      <c r="K162" s="31">
        <v>42483</v>
      </c>
      <c r="L162" s="29">
        <v>5</v>
      </c>
      <c r="M162" s="32">
        <v>-17.183978</v>
      </c>
      <c r="N162" s="32">
        <v>-69.745932999999994</v>
      </c>
      <c r="O162" s="30">
        <v>4407</v>
      </c>
      <c r="P162" s="30" t="s">
        <v>1033</v>
      </c>
      <c r="Q162" s="33">
        <v>23</v>
      </c>
      <c r="R162" s="30" t="s">
        <v>997</v>
      </c>
      <c r="S162" s="33"/>
      <c r="T162" s="30"/>
      <c r="U162" s="33"/>
      <c r="V162" s="30"/>
      <c r="W162" s="29"/>
      <c r="X162" s="30" t="e">
        <v>#N/A</v>
      </c>
      <c r="Y162" s="17"/>
    </row>
    <row r="163" spans="2:25" ht="10.5" x14ac:dyDescent="0.15">
      <c r="B163" s="29">
        <v>158</v>
      </c>
      <c r="C163" s="29" t="s">
        <v>1034</v>
      </c>
      <c r="D163" s="30" t="s">
        <v>1035</v>
      </c>
      <c r="E163" s="30" t="s">
        <v>97</v>
      </c>
      <c r="F163" s="30" t="s">
        <v>1036</v>
      </c>
      <c r="G163" s="30" t="s">
        <v>1037</v>
      </c>
      <c r="H163" s="30" t="s">
        <v>1038</v>
      </c>
      <c r="I163" s="29" t="s">
        <v>46</v>
      </c>
      <c r="J163" s="31">
        <v>42563</v>
      </c>
      <c r="K163" s="31">
        <v>42567</v>
      </c>
      <c r="L163" s="29">
        <v>5</v>
      </c>
      <c r="M163" s="32">
        <v>-5.9520119999999999</v>
      </c>
      <c r="N163" s="32">
        <v>-79.230395000000001</v>
      </c>
      <c r="O163" s="30">
        <v>1011</v>
      </c>
      <c r="P163" s="30" t="s">
        <v>1039</v>
      </c>
      <c r="Q163" s="33">
        <v>6</v>
      </c>
      <c r="R163" s="30" t="s">
        <v>1040</v>
      </c>
      <c r="S163" s="33"/>
      <c r="T163" s="30"/>
      <c r="U163" s="33"/>
      <c r="V163" s="30"/>
      <c r="W163" s="29"/>
      <c r="X163" s="30" t="e">
        <v>#N/A</v>
      </c>
      <c r="Y163" s="17"/>
    </row>
    <row r="164" spans="2:25" ht="10.5" x14ac:dyDescent="0.15">
      <c r="B164" s="29">
        <v>159</v>
      </c>
      <c r="C164" s="29" t="s">
        <v>1041</v>
      </c>
      <c r="D164" s="30" t="s">
        <v>469</v>
      </c>
      <c r="E164" s="30" t="s">
        <v>97</v>
      </c>
      <c r="F164" s="34" t="s">
        <v>1042</v>
      </c>
      <c r="G164" s="35" t="s">
        <v>1043</v>
      </c>
      <c r="H164" s="36" t="s">
        <v>1044</v>
      </c>
      <c r="I164" s="29" t="s">
        <v>1045</v>
      </c>
      <c r="J164" s="31">
        <v>42563</v>
      </c>
      <c r="K164" s="31">
        <v>42567</v>
      </c>
      <c r="L164" s="29">
        <v>5</v>
      </c>
      <c r="M164" s="32">
        <v>-5.8385499999999997</v>
      </c>
      <c r="N164" s="32">
        <v>-78.757086999999999</v>
      </c>
      <c r="O164" s="30">
        <v>480</v>
      </c>
      <c r="P164" s="30" t="s">
        <v>1046</v>
      </c>
      <c r="Q164" s="33">
        <v>6</v>
      </c>
      <c r="R164" s="30" t="s">
        <v>1040</v>
      </c>
      <c r="S164" s="33"/>
      <c r="T164" s="30"/>
      <c r="U164" s="33"/>
      <c r="V164" s="30"/>
      <c r="W164" s="29"/>
      <c r="X164" s="30" t="e">
        <v>#N/A</v>
      </c>
      <c r="Y164" s="17"/>
    </row>
    <row r="165" spans="2:25" ht="10.5" x14ac:dyDescent="0.15">
      <c r="B165" s="29">
        <v>160</v>
      </c>
      <c r="C165" s="29" t="s">
        <v>1047</v>
      </c>
      <c r="D165" s="30" t="s">
        <v>1048</v>
      </c>
      <c r="E165" s="41" t="s">
        <v>97</v>
      </c>
      <c r="F165" s="37" t="s">
        <v>1049</v>
      </c>
      <c r="G165" s="38" t="s">
        <v>1050</v>
      </c>
      <c r="H165" s="38" t="s">
        <v>1051</v>
      </c>
      <c r="I165" s="39" t="s">
        <v>1045</v>
      </c>
      <c r="J165" s="31">
        <v>42563</v>
      </c>
      <c r="K165" s="31">
        <v>42567</v>
      </c>
      <c r="L165" s="29">
        <v>5</v>
      </c>
      <c r="M165" s="32">
        <v>-5.2891849999999998</v>
      </c>
      <c r="N165" s="32">
        <v>-78.807950000000005</v>
      </c>
      <c r="O165" s="30">
        <v>476</v>
      </c>
      <c r="P165" s="30" t="s">
        <v>1052</v>
      </c>
      <c r="Q165" s="33">
        <v>6</v>
      </c>
      <c r="R165" s="30" t="s">
        <v>1040</v>
      </c>
      <c r="S165" s="33"/>
      <c r="T165" s="30"/>
      <c r="U165" s="33"/>
      <c r="V165" s="30"/>
      <c r="W165" s="29"/>
      <c r="X165" s="30" t="e">
        <v>#N/A</v>
      </c>
      <c r="Y165" s="17"/>
    </row>
    <row r="166" spans="2:25" ht="10.5" x14ac:dyDescent="0.15">
      <c r="B166" s="29">
        <v>161</v>
      </c>
      <c r="C166" s="29" t="s">
        <v>1053</v>
      </c>
      <c r="D166" s="30" t="s">
        <v>1054</v>
      </c>
      <c r="E166" s="60" t="s">
        <v>97</v>
      </c>
      <c r="F166" s="40"/>
      <c r="G166" s="61" t="s">
        <v>3109</v>
      </c>
      <c r="H166" s="61" t="s">
        <v>377</v>
      </c>
      <c r="I166" s="62" t="s">
        <v>3110</v>
      </c>
      <c r="J166" s="31">
        <v>42563</v>
      </c>
      <c r="K166" s="31">
        <v>42567</v>
      </c>
      <c r="L166" s="29">
        <v>5</v>
      </c>
      <c r="M166" s="32">
        <v>-5.4191149999999997</v>
      </c>
      <c r="N166" s="32">
        <v>-79.079628999999997</v>
      </c>
      <c r="O166" s="30">
        <v>842</v>
      </c>
      <c r="P166" s="30" t="s">
        <v>1055</v>
      </c>
      <c r="Q166" s="33">
        <v>6</v>
      </c>
      <c r="R166" s="30" t="s">
        <v>1040</v>
      </c>
      <c r="S166" s="33"/>
      <c r="T166" s="30"/>
      <c r="U166" s="33"/>
      <c r="V166" s="30"/>
      <c r="W166" s="29"/>
      <c r="X166" s="30" t="e">
        <v>#N/A</v>
      </c>
      <c r="Y166" s="17"/>
    </row>
    <row r="167" spans="2:25" ht="10.5" x14ac:dyDescent="0.15">
      <c r="B167" s="29">
        <v>162</v>
      </c>
      <c r="C167" s="29" t="s">
        <v>1056</v>
      </c>
      <c r="D167" s="41" t="s">
        <v>739</v>
      </c>
      <c r="E167" s="63" t="s">
        <v>97</v>
      </c>
      <c r="F167" s="42" t="s">
        <v>1057</v>
      </c>
      <c r="G167" s="38" t="s">
        <v>1058</v>
      </c>
      <c r="H167" s="38" t="s">
        <v>1059</v>
      </c>
      <c r="I167" s="39" t="s">
        <v>1060</v>
      </c>
      <c r="J167" s="31">
        <v>42549</v>
      </c>
      <c r="K167" s="31">
        <v>42553</v>
      </c>
      <c r="L167" s="29">
        <v>5</v>
      </c>
      <c r="M167" s="32">
        <v>-6.5759540000000003</v>
      </c>
      <c r="N167" s="32">
        <v>-78.867193</v>
      </c>
      <c r="O167" s="30">
        <v>1625</v>
      </c>
      <c r="P167" s="30" t="s">
        <v>1061</v>
      </c>
      <c r="Q167" s="33">
        <v>6</v>
      </c>
      <c r="R167" s="30" t="s">
        <v>1040</v>
      </c>
      <c r="S167" s="33"/>
      <c r="T167" s="30"/>
      <c r="U167" s="33"/>
      <c r="V167" s="30"/>
      <c r="W167" s="29"/>
      <c r="X167" s="30" t="e">
        <v>#N/A</v>
      </c>
      <c r="Y167" s="17"/>
    </row>
    <row r="168" spans="2:25" ht="10.5" x14ac:dyDescent="0.15">
      <c r="B168" s="29">
        <v>163</v>
      </c>
      <c r="C168" s="29" t="s">
        <v>1062</v>
      </c>
      <c r="D168" s="41" t="s">
        <v>1063</v>
      </c>
      <c r="E168" s="64" t="s">
        <v>97</v>
      </c>
      <c r="F168" s="43" t="s">
        <v>1064</v>
      </c>
      <c r="G168" s="44" t="s">
        <v>1065</v>
      </c>
      <c r="H168" s="44" t="s">
        <v>1066</v>
      </c>
      <c r="I168" s="39" t="s">
        <v>46</v>
      </c>
      <c r="J168" s="31">
        <v>42549</v>
      </c>
      <c r="K168" s="31">
        <v>42553</v>
      </c>
      <c r="L168" s="29">
        <v>5</v>
      </c>
      <c r="M168" s="32">
        <v>-6.553903</v>
      </c>
      <c r="N168" s="32">
        <v>-78.729748999999998</v>
      </c>
      <c r="O168" s="30">
        <v>2166</v>
      </c>
      <c r="P168" s="30" t="s">
        <v>1067</v>
      </c>
      <c r="Q168" s="33">
        <v>6</v>
      </c>
      <c r="R168" s="30" t="s">
        <v>1040</v>
      </c>
      <c r="S168" s="33"/>
      <c r="T168" s="30"/>
      <c r="U168" s="33"/>
      <c r="V168" s="30"/>
      <c r="W168" s="29"/>
      <c r="X168" s="30" t="e">
        <v>#N/A</v>
      </c>
      <c r="Y168" s="17"/>
    </row>
    <row r="169" spans="2:25" ht="10.5" x14ac:dyDescent="0.15">
      <c r="B169" s="29">
        <v>164</v>
      </c>
      <c r="C169" s="29" t="s">
        <v>1068</v>
      </c>
      <c r="D169" s="30" t="s">
        <v>1069</v>
      </c>
      <c r="E169" s="57" t="s">
        <v>97</v>
      </c>
      <c r="F169" s="45" t="s">
        <v>1070</v>
      </c>
      <c r="G169" s="46" t="s">
        <v>446</v>
      </c>
      <c r="H169" s="47" t="s">
        <v>1071</v>
      </c>
      <c r="I169" s="29" t="s">
        <v>441</v>
      </c>
      <c r="J169" s="31">
        <v>42549</v>
      </c>
      <c r="K169" s="31">
        <v>42553</v>
      </c>
      <c r="L169" s="29">
        <v>5</v>
      </c>
      <c r="M169" s="32">
        <v>-6.5118809999999998</v>
      </c>
      <c r="N169" s="32">
        <v>-79.120998</v>
      </c>
      <c r="O169" s="30">
        <v>2080</v>
      </c>
      <c r="P169" s="30" t="s">
        <v>1072</v>
      </c>
      <c r="Q169" s="33">
        <v>6</v>
      </c>
      <c r="R169" s="30" t="s">
        <v>1040</v>
      </c>
      <c r="S169" s="33"/>
      <c r="T169" s="30"/>
      <c r="U169" s="33"/>
      <c r="V169" s="30"/>
      <c r="W169" s="29"/>
      <c r="X169" s="30" t="e">
        <v>#N/A</v>
      </c>
      <c r="Y169" s="17"/>
    </row>
    <row r="170" spans="2:25" ht="10.5" x14ac:dyDescent="0.15">
      <c r="B170" s="29">
        <v>165</v>
      </c>
      <c r="C170" s="29" t="s">
        <v>1073</v>
      </c>
      <c r="D170" s="30" t="s">
        <v>1074</v>
      </c>
      <c r="E170" s="30" t="s">
        <v>97</v>
      </c>
      <c r="F170" s="30" t="s">
        <v>1075</v>
      </c>
      <c r="G170" s="30" t="s">
        <v>1076</v>
      </c>
      <c r="H170" s="30" t="s">
        <v>1074</v>
      </c>
      <c r="I170" s="29" t="s">
        <v>1077</v>
      </c>
      <c r="J170" s="31">
        <v>42549</v>
      </c>
      <c r="K170" s="31">
        <v>42553</v>
      </c>
      <c r="L170" s="29">
        <v>5</v>
      </c>
      <c r="M170" s="32">
        <v>-6.3190799999999996</v>
      </c>
      <c r="N170" s="32">
        <v>-78.698419999999999</v>
      </c>
      <c r="O170" s="30">
        <v>1800</v>
      </c>
      <c r="P170" s="30" t="s">
        <v>1078</v>
      </c>
      <c r="Q170" s="33">
        <v>6</v>
      </c>
      <c r="R170" s="30" t="s">
        <v>1040</v>
      </c>
      <c r="S170" s="33"/>
      <c r="T170" s="30"/>
      <c r="U170" s="33"/>
      <c r="V170" s="30"/>
      <c r="W170" s="29"/>
      <c r="X170" s="30" t="e">
        <v>#N/A</v>
      </c>
      <c r="Y170" s="17"/>
    </row>
    <row r="171" spans="2:25" ht="10.5" x14ac:dyDescent="0.15">
      <c r="B171" s="29">
        <v>166</v>
      </c>
      <c r="C171" s="29" t="s">
        <v>1079</v>
      </c>
      <c r="D171" s="30" t="s">
        <v>1080</v>
      </c>
      <c r="E171" s="30" t="s">
        <v>97</v>
      </c>
      <c r="F171" s="30" t="s">
        <v>1081</v>
      </c>
      <c r="G171" s="30" t="s">
        <v>1080</v>
      </c>
      <c r="H171" s="30" t="s">
        <v>1082</v>
      </c>
      <c r="I171" s="29" t="s">
        <v>1077</v>
      </c>
      <c r="J171" s="31">
        <v>42549</v>
      </c>
      <c r="K171" s="31">
        <v>42553</v>
      </c>
      <c r="L171" s="29">
        <v>5</v>
      </c>
      <c r="M171" s="32">
        <v>-6.0612190000000004</v>
      </c>
      <c r="N171" s="32">
        <v>-78.759268000000006</v>
      </c>
      <c r="O171" s="30">
        <v>1738</v>
      </c>
      <c r="P171" s="30" t="s">
        <v>1083</v>
      </c>
      <c r="Q171" s="33">
        <v>6</v>
      </c>
      <c r="R171" s="30" t="s">
        <v>1040</v>
      </c>
      <c r="S171" s="33"/>
      <c r="T171" s="30"/>
      <c r="U171" s="33"/>
      <c r="V171" s="30"/>
      <c r="W171" s="29"/>
      <c r="X171" s="30" t="e">
        <v>#N/A</v>
      </c>
      <c r="Y171" s="17"/>
    </row>
    <row r="172" spans="2:25" ht="10.5" x14ac:dyDescent="0.15">
      <c r="B172" s="29">
        <v>167</v>
      </c>
      <c r="C172" s="29" t="s">
        <v>1084</v>
      </c>
      <c r="D172" s="30" t="s">
        <v>1085</v>
      </c>
      <c r="E172" s="30" t="s">
        <v>97</v>
      </c>
      <c r="F172" s="30" t="s">
        <v>1086</v>
      </c>
      <c r="G172" s="30" t="s">
        <v>1087</v>
      </c>
      <c r="H172" s="30" t="s">
        <v>1085</v>
      </c>
      <c r="I172" s="29" t="s">
        <v>46</v>
      </c>
      <c r="J172" s="31">
        <v>42549</v>
      </c>
      <c r="K172" s="31">
        <v>42553</v>
      </c>
      <c r="L172" s="29">
        <v>5</v>
      </c>
      <c r="M172" s="32">
        <v>-6.7631490000000003</v>
      </c>
      <c r="N172" s="32">
        <v>-78.604225</v>
      </c>
      <c r="O172" s="30">
        <v>3510</v>
      </c>
      <c r="P172" s="30" t="s">
        <v>1088</v>
      </c>
      <c r="Q172" s="33">
        <v>6</v>
      </c>
      <c r="R172" s="30" t="s">
        <v>1040</v>
      </c>
      <c r="S172" s="33"/>
      <c r="T172" s="30"/>
      <c r="U172" s="33"/>
      <c r="V172" s="30"/>
      <c r="W172" s="29"/>
      <c r="X172" s="30" t="e">
        <v>#N/A</v>
      </c>
      <c r="Y172" s="17"/>
    </row>
    <row r="173" spans="2:25" ht="10.5" x14ac:dyDescent="0.15">
      <c r="B173" s="29">
        <v>168</v>
      </c>
      <c r="C173" s="29" t="s">
        <v>1089</v>
      </c>
      <c r="D173" s="30" t="s">
        <v>1090</v>
      </c>
      <c r="E173" s="30" t="s">
        <v>97</v>
      </c>
      <c r="F173" s="30" t="s">
        <v>1091</v>
      </c>
      <c r="G173" s="30" t="s">
        <v>1092</v>
      </c>
      <c r="H173" s="30" t="s">
        <v>1093</v>
      </c>
      <c r="I173" s="29" t="s">
        <v>1094</v>
      </c>
      <c r="J173" s="31">
        <v>42549</v>
      </c>
      <c r="K173" s="31">
        <v>42553</v>
      </c>
      <c r="L173" s="29">
        <v>5</v>
      </c>
      <c r="M173" s="32">
        <v>-7.0687059999999997</v>
      </c>
      <c r="N173" s="32">
        <v>-78.867180000000005</v>
      </c>
      <c r="O173" s="30">
        <v>1734</v>
      </c>
      <c r="P173" s="30" t="s">
        <v>1095</v>
      </c>
      <c r="Q173" s="33">
        <v>6</v>
      </c>
      <c r="R173" s="30" t="s">
        <v>1040</v>
      </c>
      <c r="S173" s="33"/>
      <c r="T173" s="30"/>
      <c r="U173" s="33"/>
      <c r="V173" s="30"/>
      <c r="W173" s="29"/>
      <c r="X173" s="30" t="e">
        <v>#N/A</v>
      </c>
      <c r="Y173" s="17"/>
    </row>
    <row r="174" spans="2:25" ht="10.5" x14ac:dyDescent="0.15">
      <c r="B174" s="29">
        <v>169</v>
      </c>
      <c r="C174" s="29" t="s">
        <v>1096</v>
      </c>
      <c r="D174" s="30" t="s">
        <v>1097</v>
      </c>
      <c r="E174" s="30" t="s">
        <v>97</v>
      </c>
      <c r="F174" s="30" t="s">
        <v>1098</v>
      </c>
      <c r="G174" s="30" t="s">
        <v>1099</v>
      </c>
      <c r="H174" s="30" t="s">
        <v>1100</v>
      </c>
      <c r="I174" s="29" t="s">
        <v>492</v>
      </c>
      <c r="J174" s="31">
        <v>42549</v>
      </c>
      <c r="K174" s="31">
        <v>42553</v>
      </c>
      <c r="L174" s="29">
        <v>5</v>
      </c>
      <c r="M174" s="32">
        <v>-7.2529649999999997</v>
      </c>
      <c r="N174" s="32">
        <v>-79.116724000000005</v>
      </c>
      <c r="O174" s="30">
        <v>446</v>
      </c>
      <c r="P174" s="30" t="s">
        <v>1101</v>
      </c>
      <c r="Q174" s="33">
        <v>6</v>
      </c>
      <c r="R174" s="30" t="s">
        <v>1040</v>
      </c>
      <c r="S174" s="33"/>
      <c r="T174" s="30"/>
      <c r="U174" s="33"/>
      <c r="V174" s="30"/>
      <c r="W174" s="29"/>
      <c r="X174" s="30" t="e">
        <v>#N/A</v>
      </c>
      <c r="Y174" s="17"/>
    </row>
    <row r="175" spans="2:25" ht="10.5" x14ac:dyDescent="0.15">
      <c r="B175" s="29">
        <v>170</v>
      </c>
      <c r="C175" s="29" t="s">
        <v>1102</v>
      </c>
      <c r="D175" s="30" t="s">
        <v>1103</v>
      </c>
      <c r="E175" s="30" t="s">
        <v>97</v>
      </c>
      <c r="F175" s="30" t="s">
        <v>1104</v>
      </c>
      <c r="G175" s="30" t="s">
        <v>1105</v>
      </c>
      <c r="H175" s="30" t="s">
        <v>1106</v>
      </c>
      <c r="I175" s="29" t="s">
        <v>492</v>
      </c>
      <c r="J175" s="31">
        <v>42549</v>
      </c>
      <c r="K175" s="31">
        <v>42553</v>
      </c>
      <c r="L175" s="29">
        <v>5</v>
      </c>
      <c r="M175" s="32">
        <v>-7.2268080000000001</v>
      </c>
      <c r="N175" s="32">
        <v>-78.825832000000005</v>
      </c>
      <c r="O175" s="30">
        <v>877</v>
      </c>
      <c r="P175" s="30" t="s">
        <v>1107</v>
      </c>
      <c r="Q175" s="33">
        <v>6</v>
      </c>
      <c r="R175" s="30" t="s">
        <v>1040</v>
      </c>
      <c r="S175" s="33"/>
      <c r="T175" s="30"/>
      <c r="U175" s="33"/>
      <c r="V175" s="30"/>
      <c r="W175" s="29"/>
      <c r="X175" s="30" t="e">
        <v>#N/A</v>
      </c>
      <c r="Y175" s="17"/>
    </row>
    <row r="176" spans="2:25" ht="10.5" x14ac:dyDescent="0.15">
      <c r="B176" s="29">
        <v>171</v>
      </c>
      <c r="C176" s="29" t="s">
        <v>1108</v>
      </c>
      <c r="D176" s="30" t="s">
        <v>1109</v>
      </c>
      <c r="E176" s="30" t="s">
        <v>97</v>
      </c>
      <c r="F176" s="30" t="s">
        <v>1110</v>
      </c>
      <c r="G176" s="30" t="s">
        <v>1109</v>
      </c>
      <c r="H176" s="30" t="s">
        <v>1111</v>
      </c>
      <c r="I176" s="29" t="s">
        <v>511</v>
      </c>
      <c r="J176" s="31">
        <v>42549</v>
      </c>
      <c r="K176" s="31">
        <v>42553</v>
      </c>
      <c r="L176" s="29">
        <v>5</v>
      </c>
      <c r="M176" s="32">
        <v>-7.4744419999999998</v>
      </c>
      <c r="N176" s="32">
        <v>-78.812903000000006</v>
      </c>
      <c r="O176" s="30">
        <v>1359</v>
      </c>
      <c r="P176" s="30" t="s">
        <v>1112</v>
      </c>
      <c r="Q176" s="33">
        <v>6</v>
      </c>
      <c r="R176" s="30" t="s">
        <v>1040</v>
      </c>
      <c r="S176" s="33"/>
      <c r="T176" s="30"/>
      <c r="U176" s="33"/>
      <c r="V176" s="30"/>
      <c r="W176" s="29"/>
      <c r="X176" s="30" t="e">
        <v>#N/A</v>
      </c>
      <c r="Y176" s="17"/>
    </row>
    <row r="177" spans="2:25" ht="10.5" x14ac:dyDescent="0.15">
      <c r="B177" s="29">
        <v>172</v>
      </c>
      <c r="C177" s="29" t="s">
        <v>1113</v>
      </c>
      <c r="D177" s="30" t="s">
        <v>1114</v>
      </c>
      <c r="E177" s="30" t="s">
        <v>97</v>
      </c>
      <c r="F177" s="30" t="s">
        <v>1115</v>
      </c>
      <c r="G177" s="30" t="s">
        <v>1116</v>
      </c>
      <c r="H177" s="30" t="s">
        <v>1117</v>
      </c>
      <c r="I177" s="29" t="s">
        <v>1118</v>
      </c>
      <c r="J177" s="31">
        <v>42549</v>
      </c>
      <c r="K177" s="31">
        <v>42553</v>
      </c>
      <c r="L177" s="29">
        <v>5</v>
      </c>
      <c r="M177" s="32">
        <v>-6.8727910000000003</v>
      </c>
      <c r="N177" s="32">
        <v>-78.131204999999994</v>
      </c>
      <c r="O177" s="30">
        <v>2638</v>
      </c>
      <c r="P177" s="30" t="s">
        <v>1119</v>
      </c>
      <c r="Q177" s="33">
        <v>6</v>
      </c>
      <c r="R177" s="30" t="s">
        <v>1040</v>
      </c>
      <c r="S177" s="33"/>
      <c r="T177" s="30"/>
      <c r="U177" s="33"/>
      <c r="V177" s="30"/>
      <c r="W177" s="29"/>
      <c r="X177" s="30" t="e">
        <v>#N/A</v>
      </c>
      <c r="Y177" s="17"/>
    </row>
    <row r="178" spans="2:25" ht="10.5" x14ac:dyDescent="0.15">
      <c r="B178" s="29">
        <v>173</v>
      </c>
      <c r="C178" s="29" t="s">
        <v>1120</v>
      </c>
      <c r="D178" s="30" t="s">
        <v>1121</v>
      </c>
      <c r="E178" s="30" t="s">
        <v>97</v>
      </c>
      <c r="F178" s="30" t="s">
        <v>1122</v>
      </c>
      <c r="G178" s="30" t="s">
        <v>672</v>
      </c>
      <c r="H178" s="30" t="s">
        <v>1123</v>
      </c>
      <c r="I178" s="29" t="s">
        <v>46</v>
      </c>
      <c r="J178" s="31">
        <v>42549</v>
      </c>
      <c r="K178" s="31">
        <v>42553</v>
      </c>
      <c r="L178" s="29">
        <v>5</v>
      </c>
      <c r="M178" s="32">
        <v>-7.3281000000000001</v>
      </c>
      <c r="N178" s="32">
        <v>-78.170603999999997</v>
      </c>
      <c r="O178" s="30">
        <v>2281</v>
      </c>
      <c r="P178" s="30" t="s">
        <v>1124</v>
      </c>
      <c r="Q178" s="33">
        <v>6</v>
      </c>
      <c r="R178" s="30" t="s">
        <v>1040</v>
      </c>
      <c r="S178" s="33"/>
      <c r="T178" s="30"/>
      <c r="U178" s="33"/>
      <c r="V178" s="30"/>
      <c r="W178" s="29"/>
      <c r="X178" s="30" t="e">
        <v>#N/A</v>
      </c>
      <c r="Y178" s="17"/>
    </row>
    <row r="179" spans="2:25" ht="10.5" x14ac:dyDescent="0.15">
      <c r="B179" s="29">
        <v>174</v>
      </c>
      <c r="C179" s="29" t="s">
        <v>1125</v>
      </c>
      <c r="D179" s="30" t="s">
        <v>672</v>
      </c>
      <c r="E179" s="30" t="s">
        <v>97</v>
      </c>
      <c r="F179" s="48" t="s">
        <v>1126</v>
      </c>
      <c r="G179" s="49" t="s">
        <v>1127</v>
      </c>
      <c r="H179" s="50" t="s">
        <v>672</v>
      </c>
      <c r="I179" s="51" t="s">
        <v>46</v>
      </c>
      <c r="J179" s="31">
        <v>42549</v>
      </c>
      <c r="K179" s="31">
        <v>42553</v>
      </c>
      <c r="L179" s="29">
        <v>5</v>
      </c>
      <c r="M179" s="32">
        <v>-7.3843699999999997</v>
      </c>
      <c r="N179" s="32">
        <v>-78.125459000000006</v>
      </c>
      <c r="O179" s="30">
        <v>2680</v>
      </c>
      <c r="P179" s="30" t="s">
        <v>1128</v>
      </c>
      <c r="Q179" s="33">
        <v>6</v>
      </c>
      <c r="R179" s="30" t="s">
        <v>1040</v>
      </c>
      <c r="S179" s="33"/>
      <c r="T179" s="30"/>
      <c r="U179" s="33"/>
      <c r="V179" s="30"/>
      <c r="W179" s="29"/>
      <c r="X179" s="30" t="e">
        <v>#N/A</v>
      </c>
      <c r="Y179" s="17"/>
    </row>
    <row r="180" spans="2:25" ht="10.5" x14ac:dyDescent="0.15">
      <c r="B180" s="29">
        <v>175</v>
      </c>
      <c r="C180" s="29" t="s">
        <v>1129</v>
      </c>
      <c r="D180" s="30" t="s">
        <v>498</v>
      </c>
      <c r="E180" s="30" t="s">
        <v>97</v>
      </c>
      <c r="F180" s="52"/>
      <c r="G180" s="53" t="s">
        <v>498</v>
      </c>
      <c r="H180" s="54" t="s">
        <v>3111</v>
      </c>
      <c r="I180" s="55" t="s">
        <v>3112</v>
      </c>
      <c r="J180" s="56">
        <v>42549</v>
      </c>
      <c r="K180" s="31">
        <v>42553</v>
      </c>
      <c r="L180" s="29">
        <v>5</v>
      </c>
      <c r="M180" s="32">
        <v>-7.585337</v>
      </c>
      <c r="N180" s="32">
        <v>-78.966415999999995</v>
      </c>
      <c r="O180" s="30">
        <v>475</v>
      </c>
      <c r="P180" s="30" t="s">
        <v>1130</v>
      </c>
      <c r="Q180" s="33">
        <v>6</v>
      </c>
      <c r="R180" s="30" t="s">
        <v>1040</v>
      </c>
      <c r="S180" s="33"/>
      <c r="T180" s="30"/>
      <c r="U180" s="33"/>
      <c r="V180" s="30"/>
      <c r="W180" s="29"/>
      <c r="X180" s="30" t="e">
        <v>#N/A</v>
      </c>
      <c r="Y180" s="17"/>
    </row>
    <row r="181" spans="2:25" ht="10.5" x14ac:dyDescent="0.15">
      <c r="B181" s="29">
        <v>176</v>
      </c>
      <c r="C181" s="29" t="s">
        <v>1131</v>
      </c>
      <c r="D181" s="30" t="s">
        <v>1132</v>
      </c>
      <c r="E181" s="30" t="s">
        <v>97</v>
      </c>
      <c r="F181" s="57" t="s">
        <v>1133</v>
      </c>
      <c r="G181" s="45" t="s">
        <v>1134</v>
      </c>
      <c r="H181" s="47" t="s">
        <v>1135</v>
      </c>
      <c r="I181" s="58" t="s">
        <v>1136</v>
      </c>
      <c r="J181" s="31">
        <v>42570</v>
      </c>
      <c r="K181" s="31">
        <v>42574</v>
      </c>
      <c r="L181" s="29">
        <v>5</v>
      </c>
      <c r="M181" s="32">
        <v>-5.5038840000000002</v>
      </c>
      <c r="N181" s="32">
        <v>-78.554226</v>
      </c>
      <c r="O181" s="30">
        <v>392</v>
      </c>
      <c r="P181" s="30" t="s">
        <v>1137</v>
      </c>
      <c r="Q181" s="33">
        <v>1</v>
      </c>
      <c r="R181" s="30" t="s">
        <v>1138</v>
      </c>
      <c r="S181" s="33"/>
      <c r="T181" s="30"/>
      <c r="U181" s="33"/>
      <c r="V181" s="30"/>
      <c r="W181" s="29"/>
      <c r="X181" s="30" t="e">
        <v>#N/A</v>
      </c>
      <c r="Y181" s="17"/>
    </row>
    <row r="182" spans="2:25" ht="10.5" x14ac:dyDescent="0.15">
      <c r="B182" s="29">
        <v>177</v>
      </c>
      <c r="C182" s="29" t="s">
        <v>1139</v>
      </c>
      <c r="D182" s="30" t="s">
        <v>1140</v>
      </c>
      <c r="E182" s="30" t="s">
        <v>97</v>
      </c>
      <c r="F182" s="30" t="s">
        <v>1141</v>
      </c>
      <c r="G182" s="30" t="s">
        <v>1135</v>
      </c>
      <c r="H182" s="30" t="s">
        <v>1140</v>
      </c>
      <c r="I182" s="29" t="s">
        <v>1136</v>
      </c>
      <c r="J182" s="31">
        <v>42570</v>
      </c>
      <c r="K182" s="31">
        <v>42574</v>
      </c>
      <c r="L182" s="29">
        <v>5</v>
      </c>
      <c r="M182" s="32">
        <v>-5.2384959999999996</v>
      </c>
      <c r="N182" s="32">
        <v>-78.363525999999993</v>
      </c>
      <c r="O182" s="30">
        <v>363</v>
      </c>
      <c r="P182" s="30" t="s">
        <v>1142</v>
      </c>
      <c r="Q182" s="33">
        <v>1</v>
      </c>
      <c r="R182" s="30" t="s">
        <v>1138</v>
      </c>
      <c r="S182" s="33"/>
      <c r="T182" s="30"/>
      <c r="U182" s="33"/>
      <c r="V182" s="30"/>
      <c r="W182" s="29"/>
      <c r="X182" s="30" t="e">
        <v>#N/A</v>
      </c>
      <c r="Y182" s="17"/>
    </row>
    <row r="183" spans="2:25" ht="10.5" x14ac:dyDescent="0.15">
      <c r="B183" s="29">
        <v>178</v>
      </c>
      <c r="C183" s="29" t="s">
        <v>1143</v>
      </c>
      <c r="D183" s="30" t="s">
        <v>1144</v>
      </c>
      <c r="E183" s="30" t="s">
        <v>97</v>
      </c>
      <c r="F183" s="30" t="s">
        <v>1145</v>
      </c>
      <c r="G183" s="30" t="s">
        <v>1140</v>
      </c>
      <c r="H183" s="30" t="s">
        <v>1146</v>
      </c>
      <c r="I183" s="29" t="s">
        <v>1136</v>
      </c>
      <c r="J183" s="31">
        <v>42570</v>
      </c>
      <c r="K183" s="31">
        <v>42574</v>
      </c>
      <c r="L183" s="29">
        <v>5</v>
      </c>
      <c r="M183" s="32">
        <v>-5.1585729999999996</v>
      </c>
      <c r="N183" s="32">
        <v>-78.289287999999999</v>
      </c>
      <c r="O183" s="30">
        <v>309</v>
      </c>
      <c r="P183" s="30" t="s">
        <v>1147</v>
      </c>
      <c r="Q183" s="33">
        <v>1</v>
      </c>
      <c r="R183" s="30" t="s">
        <v>1138</v>
      </c>
      <c r="S183" s="33"/>
      <c r="T183" s="30"/>
      <c r="U183" s="33"/>
      <c r="V183" s="30"/>
      <c r="W183" s="29"/>
      <c r="X183" s="30" t="e">
        <v>#N/A</v>
      </c>
      <c r="Y183" s="17"/>
    </row>
    <row r="184" spans="2:25" ht="10.5" x14ac:dyDescent="0.15">
      <c r="B184" s="29">
        <v>179</v>
      </c>
      <c r="C184" s="29" t="s">
        <v>1148</v>
      </c>
      <c r="D184" s="30" t="s">
        <v>1149</v>
      </c>
      <c r="E184" s="30" t="s">
        <v>97</v>
      </c>
      <c r="F184" s="30" t="s">
        <v>1150</v>
      </c>
      <c r="G184" s="30" t="s">
        <v>1151</v>
      </c>
      <c r="H184" s="30" t="s">
        <v>1152</v>
      </c>
      <c r="I184" s="29" t="s">
        <v>1153</v>
      </c>
      <c r="J184" s="31">
        <v>42570</v>
      </c>
      <c r="K184" s="31">
        <v>42574</v>
      </c>
      <c r="L184" s="29">
        <v>5</v>
      </c>
      <c r="M184" s="32">
        <v>-4.8962000000000003</v>
      </c>
      <c r="N184" s="32">
        <v>-78.205969999999994</v>
      </c>
      <c r="O184" s="30">
        <v>263</v>
      </c>
      <c r="P184" s="30" t="s">
        <v>1154</v>
      </c>
      <c r="Q184" s="33">
        <v>1</v>
      </c>
      <c r="R184" s="30" t="s">
        <v>1138</v>
      </c>
      <c r="S184" s="33"/>
      <c r="T184" s="30"/>
      <c r="U184" s="33"/>
      <c r="V184" s="30"/>
      <c r="W184" s="29"/>
      <c r="X184" s="30" t="e">
        <v>#N/A</v>
      </c>
      <c r="Y184" s="17"/>
    </row>
    <row r="185" spans="2:25" ht="10.5" x14ac:dyDescent="0.15">
      <c r="B185" s="29">
        <v>180</v>
      </c>
      <c r="C185" s="29" t="s">
        <v>1155</v>
      </c>
      <c r="D185" s="30" t="s">
        <v>1156</v>
      </c>
      <c r="E185" s="30" t="s">
        <v>97</v>
      </c>
      <c r="F185" s="30" t="s">
        <v>1157</v>
      </c>
      <c r="G185" s="30" t="s">
        <v>1158</v>
      </c>
      <c r="H185" s="30" t="s">
        <v>1159</v>
      </c>
      <c r="I185" s="29" t="s">
        <v>1045</v>
      </c>
      <c r="J185" s="31">
        <v>42570</v>
      </c>
      <c r="K185" s="31">
        <v>42574</v>
      </c>
      <c r="L185" s="29">
        <v>5</v>
      </c>
      <c r="M185" s="32">
        <v>-5.8178570000000001</v>
      </c>
      <c r="N185" s="32">
        <v>-77.382897999999997</v>
      </c>
      <c r="O185" s="30">
        <v>882</v>
      </c>
      <c r="P185" s="30" t="s">
        <v>1160</v>
      </c>
      <c r="Q185" s="33">
        <v>1</v>
      </c>
      <c r="R185" s="30" t="s">
        <v>1138</v>
      </c>
      <c r="S185" s="33"/>
      <c r="T185" s="30"/>
      <c r="U185" s="33"/>
      <c r="V185" s="30"/>
      <c r="W185" s="29"/>
      <c r="X185" s="30" t="e">
        <v>#N/A</v>
      </c>
      <c r="Y185" s="17"/>
    </row>
    <row r="186" spans="2:25" ht="10.5" x14ac:dyDescent="0.15">
      <c r="B186" s="29">
        <v>181</v>
      </c>
      <c r="C186" s="29" t="s">
        <v>1161</v>
      </c>
      <c r="D186" s="30" t="s">
        <v>1158</v>
      </c>
      <c r="E186" s="30" t="s">
        <v>97</v>
      </c>
      <c r="F186" s="30" t="s">
        <v>1157</v>
      </c>
      <c r="G186" s="30" t="s">
        <v>1158</v>
      </c>
      <c r="H186" s="30" t="s">
        <v>1159</v>
      </c>
      <c r="I186" s="29" t="s">
        <v>1045</v>
      </c>
      <c r="J186" s="31">
        <v>42570</v>
      </c>
      <c r="K186" s="31">
        <v>42574</v>
      </c>
      <c r="L186" s="29">
        <v>5</v>
      </c>
      <c r="M186" s="32">
        <v>-5.9360790000000003</v>
      </c>
      <c r="N186" s="32">
        <v>-77.310080999999997</v>
      </c>
      <c r="O186" s="30">
        <v>865</v>
      </c>
      <c r="P186" s="30" t="s">
        <v>1162</v>
      </c>
      <c r="Q186" s="33">
        <v>1</v>
      </c>
      <c r="R186" s="30" t="s">
        <v>1138</v>
      </c>
      <c r="S186" s="33"/>
      <c r="T186" s="30"/>
      <c r="U186" s="33"/>
      <c r="V186" s="30"/>
      <c r="W186" s="29"/>
      <c r="X186" s="30" t="e">
        <v>#N/A</v>
      </c>
      <c r="Y186" s="17"/>
    </row>
    <row r="187" spans="2:25" ht="10.5" x14ac:dyDescent="0.15">
      <c r="B187" s="29">
        <v>182</v>
      </c>
      <c r="C187" s="29" t="s">
        <v>1163</v>
      </c>
      <c r="D187" s="30" t="s">
        <v>1164</v>
      </c>
      <c r="E187" s="30" t="s">
        <v>97</v>
      </c>
      <c r="F187" s="30" t="s">
        <v>1165</v>
      </c>
      <c r="G187" s="30" t="s">
        <v>1166</v>
      </c>
      <c r="H187" s="30" t="s">
        <v>1167</v>
      </c>
      <c r="I187" s="29" t="s">
        <v>1168</v>
      </c>
      <c r="J187" s="31">
        <v>42570</v>
      </c>
      <c r="K187" s="31">
        <v>42574</v>
      </c>
      <c r="L187" s="29">
        <v>5</v>
      </c>
      <c r="M187" s="32">
        <v>-6.2029420000000002</v>
      </c>
      <c r="N187" s="32">
        <v>-77.901532000000003</v>
      </c>
      <c r="O187" s="30">
        <v>1697</v>
      </c>
      <c r="P187" s="30" t="s">
        <v>1169</v>
      </c>
      <c r="Q187" s="33">
        <v>1</v>
      </c>
      <c r="R187" s="30" t="s">
        <v>1138</v>
      </c>
      <c r="S187" s="33"/>
      <c r="T187" s="30"/>
      <c r="U187" s="33"/>
      <c r="V187" s="30"/>
      <c r="W187" s="29"/>
      <c r="X187" s="30" t="e">
        <v>#N/A</v>
      </c>
      <c r="Y187" s="17"/>
    </row>
    <row r="188" spans="2:25" ht="10.5" x14ac:dyDescent="0.15">
      <c r="B188" s="29">
        <v>183</v>
      </c>
      <c r="C188" s="29" t="s">
        <v>1170</v>
      </c>
      <c r="D188" s="30" t="s">
        <v>1171</v>
      </c>
      <c r="E188" s="30" t="s">
        <v>97</v>
      </c>
      <c r="F188" s="30" t="s">
        <v>1172</v>
      </c>
      <c r="G188" s="30" t="s">
        <v>1173</v>
      </c>
      <c r="H188" s="30" t="s">
        <v>1166</v>
      </c>
      <c r="I188" s="29" t="s">
        <v>1118</v>
      </c>
      <c r="J188" s="31">
        <v>42570</v>
      </c>
      <c r="K188" s="31">
        <v>42574</v>
      </c>
      <c r="L188" s="29">
        <v>5</v>
      </c>
      <c r="M188" s="32">
        <v>-6.2963230000000001</v>
      </c>
      <c r="N188" s="32">
        <v>-77.934004000000002</v>
      </c>
      <c r="O188" s="30">
        <v>1744</v>
      </c>
      <c r="P188" s="30" t="s">
        <v>1174</v>
      </c>
      <c r="Q188" s="33">
        <v>1</v>
      </c>
      <c r="R188" s="30" t="s">
        <v>1138</v>
      </c>
      <c r="S188" s="33"/>
      <c r="T188" s="30"/>
      <c r="U188" s="33"/>
      <c r="V188" s="30"/>
      <c r="W188" s="29"/>
      <c r="X188" s="30" t="e">
        <v>#N/A</v>
      </c>
      <c r="Y188" s="17"/>
    </row>
    <row r="189" spans="2:25" ht="10.5" x14ac:dyDescent="0.15">
      <c r="B189" s="29">
        <v>184</v>
      </c>
      <c r="C189" s="29" t="s">
        <v>1175</v>
      </c>
      <c r="D189" s="30" t="s">
        <v>1176</v>
      </c>
      <c r="E189" s="30" t="s">
        <v>97</v>
      </c>
      <c r="F189" s="30" t="s">
        <v>1172</v>
      </c>
      <c r="G189" s="30" t="s">
        <v>1173</v>
      </c>
      <c r="H189" s="30" t="s">
        <v>1166</v>
      </c>
      <c r="I189" s="29" t="s">
        <v>1118</v>
      </c>
      <c r="J189" s="31">
        <v>42570</v>
      </c>
      <c r="K189" s="31">
        <v>42574</v>
      </c>
      <c r="L189" s="29">
        <v>5</v>
      </c>
      <c r="M189" s="32">
        <v>-6.3762639999999999</v>
      </c>
      <c r="N189" s="32">
        <v>-77.910731999999996</v>
      </c>
      <c r="O189" s="30">
        <v>1982</v>
      </c>
      <c r="P189" s="30" t="s">
        <v>1177</v>
      </c>
      <c r="Q189" s="33">
        <v>1</v>
      </c>
      <c r="R189" s="30" t="s">
        <v>1138</v>
      </c>
      <c r="S189" s="33"/>
      <c r="T189" s="30"/>
      <c r="U189" s="33"/>
      <c r="V189" s="30"/>
      <c r="W189" s="29"/>
      <c r="X189" s="30" t="e">
        <v>#N/A</v>
      </c>
      <c r="Y189" s="17"/>
    </row>
    <row r="190" spans="2:25" ht="10.5" x14ac:dyDescent="0.15">
      <c r="B190" s="29">
        <v>185</v>
      </c>
      <c r="C190" s="29" t="s">
        <v>1178</v>
      </c>
      <c r="D190" s="30" t="s">
        <v>1179</v>
      </c>
      <c r="E190" s="30" t="s">
        <v>97</v>
      </c>
      <c r="F190" s="30" t="s">
        <v>1180</v>
      </c>
      <c r="G190" s="30" t="s">
        <v>1181</v>
      </c>
      <c r="H190" s="30" t="s">
        <v>1182</v>
      </c>
      <c r="I190" s="29" t="s">
        <v>1118</v>
      </c>
      <c r="J190" s="31">
        <v>42570</v>
      </c>
      <c r="K190" s="31">
        <v>42574</v>
      </c>
      <c r="L190" s="29">
        <v>5</v>
      </c>
      <c r="M190" s="32">
        <v>-6.7157710000000002</v>
      </c>
      <c r="N190" s="32">
        <v>-77.803607</v>
      </c>
      <c r="O190" s="30">
        <v>2314</v>
      </c>
      <c r="P190" s="30" t="s">
        <v>1183</v>
      </c>
      <c r="Q190" s="33">
        <v>1</v>
      </c>
      <c r="R190" s="30" t="s">
        <v>1138</v>
      </c>
      <c r="S190" s="33"/>
      <c r="T190" s="30"/>
      <c r="U190" s="33"/>
      <c r="V190" s="30"/>
      <c r="W190" s="29"/>
      <c r="X190" s="30" t="e">
        <v>#N/A</v>
      </c>
      <c r="Y190" s="17"/>
    </row>
    <row r="191" spans="2:25" ht="10.5" x14ac:dyDescent="0.15">
      <c r="B191" s="29">
        <v>186</v>
      </c>
      <c r="C191" s="29" t="s">
        <v>1184</v>
      </c>
      <c r="D191" s="30" t="s">
        <v>1185</v>
      </c>
      <c r="E191" s="30" t="s">
        <v>97</v>
      </c>
      <c r="F191" s="30" t="s">
        <v>1186</v>
      </c>
      <c r="G191" s="30" t="s">
        <v>3091</v>
      </c>
      <c r="H191" s="30" t="s">
        <v>1185</v>
      </c>
      <c r="I191" s="29" t="s">
        <v>649</v>
      </c>
      <c r="J191" s="31">
        <v>42542</v>
      </c>
      <c r="K191" s="31">
        <v>42546</v>
      </c>
      <c r="L191" s="29">
        <v>5</v>
      </c>
      <c r="M191" s="32">
        <v>-8.6004649999999998</v>
      </c>
      <c r="N191" s="32">
        <v>-77.155422999999999</v>
      </c>
      <c r="O191" s="30">
        <v>2928</v>
      </c>
      <c r="P191" s="30" t="s">
        <v>1187</v>
      </c>
      <c r="Q191" s="33">
        <v>10</v>
      </c>
      <c r="R191" s="30" t="s">
        <v>55</v>
      </c>
      <c r="S191" s="33"/>
      <c r="T191" s="30"/>
      <c r="U191" s="33"/>
      <c r="V191" s="30"/>
      <c r="W191" s="29"/>
      <c r="X191" s="30" t="e">
        <v>#N/A</v>
      </c>
      <c r="Y191" s="17"/>
    </row>
    <row r="192" spans="2:25" ht="10.5" x14ac:dyDescent="0.15">
      <c r="B192" s="29">
        <v>187</v>
      </c>
      <c r="C192" s="29" t="s">
        <v>1188</v>
      </c>
      <c r="D192" s="30" t="s">
        <v>1189</v>
      </c>
      <c r="E192" s="30" t="s">
        <v>97</v>
      </c>
      <c r="F192" s="30" t="s">
        <v>1190</v>
      </c>
      <c r="G192" s="30" t="s">
        <v>3092</v>
      </c>
      <c r="H192" s="30" t="s">
        <v>1189</v>
      </c>
      <c r="I192" s="29" t="s">
        <v>649</v>
      </c>
      <c r="J192" s="31">
        <v>42591</v>
      </c>
      <c r="K192" s="31">
        <v>42595</v>
      </c>
      <c r="L192" s="29">
        <v>5</v>
      </c>
      <c r="M192" s="32">
        <v>-8.5043509999999998</v>
      </c>
      <c r="N192" s="32">
        <v>-76.462534000000005</v>
      </c>
      <c r="O192" s="30">
        <v>609</v>
      </c>
      <c r="P192" s="30" t="s">
        <v>1191</v>
      </c>
      <c r="Q192" s="33">
        <v>10</v>
      </c>
      <c r="R192" s="30" t="s">
        <v>55</v>
      </c>
      <c r="S192" s="33"/>
      <c r="T192" s="30"/>
      <c r="U192" s="33"/>
      <c r="V192" s="30"/>
      <c r="W192" s="29"/>
      <c r="X192" s="30" t="e">
        <v>#N/A</v>
      </c>
      <c r="Y192" s="17"/>
    </row>
    <row r="193" spans="2:25" ht="10.5" x14ac:dyDescent="0.15">
      <c r="B193" s="29">
        <v>188</v>
      </c>
      <c r="C193" s="29" t="s">
        <v>1192</v>
      </c>
      <c r="D193" s="30" t="s">
        <v>1193</v>
      </c>
      <c r="E193" s="30" t="s">
        <v>97</v>
      </c>
      <c r="F193" s="30" t="s">
        <v>1194</v>
      </c>
      <c r="G193" s="30" t="s">
        <v>1195</v>
      </c>
      <c r="H193" s="30" t="s">
        <v>69</v>
      </c>
      <c r="I193" s="29" t="s">
        <v>53</v>
      </c>
      <c r="J193" s="31">
        <v>42507</v>
      </c>
      <c r="K193" s="31">
        <v>42511</v>
      </c>
      <c r="L193" s="29">
        <v>5</v>
      </c>
      <c r="M193" s="32">
        <v>-10.160705</v>
      </c>
      <c r="N193" s="32">
        <v>-76.232803000000004</v>
      </c>
      <c r="O193" s="30">
        <v>2118</v>
      </c>
      <c r="P193" s="30" t="s">
        <v>1196</v>
      </c>
      <c r="Q193" s="33">
        <v>10</v>
      </c>
      <c r="R193" s="30" t="s">
        <v>55</v>
      </c>
      <c r="S193" s="33"/>
      <c r="T193" s="30"/>
      <c r="U193" s="33"/>
      <c r="V193" s="30"/>
      <c r="W193" s="29"/>
      <c r="X193" s="30" t="e">
        <v>#N/A</v>
      </c>
      <c r="Y193" s="17"/>
    </row>
    <row r="194" spans="2:25" ht="10.5" x14ac:dyDescent="0.15">
      <c r="B194" s="29">
        <v>189</v>
      </c>
      <c r="C194" s="29" t="s">
        <v>1197</v>
      </c>
      <c r="D194" s="30" t="s">
        <v>54</v>
      </c>
      <c r="E194" s="30" t="s">
        <v>97</v>
      </c>
      <c r="F194" s="30" t="s">
        <v>1198</v>
      </c>
      <c r="G194" s="30" t="s">
        <v>69</v>
      </c>
      <c r="H194" s="30" t="s">
        <v>1199</v>
      </c>
      <c r="I194" s="29" t="s">
        <v>46</v>
      </c>
      <c r="J194" s="31">
        <v>42507</v>
      </c>
      <c r="K194" s="31">
        <v>42511</v>
      </c>
      <c r="L194" s="29">
        <v>5</v>
      </c>
      <c r="M194" s="32">
        <v>-10.072448</v>
      </c>
      <c r="N194" s="32">
        <v>-76.217765999999997</v>
      </c>
      <c r="O194" s="30">
        <v>2035</v>
      </c>
      <c r="P194" s="30" t="s">
        <v>1200</v>
      </c>
      <c r="Q194" s="33">
        <v>10</v>
      </c>
      <c r="R194" s="30" t="s">
        <v>55</v>
      </c>
      <c r="S194" s="33"/>
      <c r="T194" s="30"/>
      <c r="U194" s="33"/>
      <c r="V194" s="30"/>
      <c r="W194" s="29"/>
      <c r="X194" s="30" t="e">
        <v>#N/A</v>
      </c>
      <c r="Y194" s="17"/>
    </row>
    <row r="195" spans="2:25" ht="10.5" x14ac:dyDescent="0.15">
      <c r="B195" s="29">
        <v>190</v>
      </c>
      <c r="C195" s="29" t="s">
        <v>1201</v>
      </c>
      <c r="D195" s="30" t="s">
        <v>1202</v>
      </c>
      <c r="E195" s="30" t="s">
        <v>97</v>
      </c>
      <c r="F195" s="30" t="s">
        <v>1203</v>
      </c>
      <c r="G195" s="30" t="s">
        <v>395</v>
      </c>
      <c r="H195" s="30" t="s">
        <v>665</v>
      </c>
      <c r="I195" s="29" t="s">
        <v>46</v>
      </c>
      <c r="J195" s="31">
        <v>42514</v>
      </c>
      <c r="K195" s="31">
        <v>42518</v>
      </c>
      <c r="L195" s="29">
        <v>5</v>
      </c>
      <c r="M195" s="32">
        <v>-9.8503699999999998</v>
      </c>
      <c r="N195" s="32">
        <v>-76.822084000000004</v>
      </c>
      <c r="O195" s="30">
        <v>3273</v>
      </c>
      <c r="P195" s="30" t="s">
        <v>1204</v>
      </c>
      <c r="Q195" s="33">
        <v>10</v>
      </c>
      <c r="R195" s="30" t="s">
        <v>55</v>
      </c>
      <c r="S195" s="33"/>
      <c r="T195" s="30"/>
      <c r="U195" s="33"/>
      <c r="V195" s="30"/>
      <c r="W195" s="29"/>
      <c r="X195" s="30" t="e">
        <v>#N/A</v>
      </c>
      <c r="Y195" s="17"/>
    </row>
    <row r="196" spans="2:25" ht="10.5" x14ac:dyDescent="0.15">
      <c r="B196" s="29">
        <v>191</v>
      </c>
      <c r="C196" s="29" t="s">
        <v>1205</v>
      </c>
      <c r="D196" s="30" t="s">
        <v>1206</v>
      </c>
      <c r="E196" s="30" t="s">
        <v>97</v>
      </c>
      <c r="F196" s="30" t="s">
        <v>1207</v>
      </c>
      <c r="G196" s="30" t="s">
        <v>55</v>
      </c>
      <c r="H196" s="30" t="s">
        <v>1208</v>
      </c>
      <c r="I196" s="29" t="s">
        <v>1209</v>
      </c>
      <c r="J196" s="31">
        <v>42514</v>
      </c>
      <c r="K196" s="31">
        <v>42518</v>
      </c>
      <c r="L196" s="29">
        <v>5</v>
      </c>
      <c r="M196" s="32">
        <v>-9.8395679999999999</v>
      </c>
      <c r="N196" s="32">
        <v>-76.124666000000005</v>
      </c>
      <c r="O196" s="30">
        <v>1814</v>
      </c>
      <c r="P196" s="30" t="s">
        <v>1210</v>
      </c>
      <c r="Q196" s="33">
        <v>10</v>
      </c>
      <c r="R196" s="30" t="s">
        <v>55</v>
      </c>
      <c r="S196" s="33"/>
      <c r="T196" s="30"/>
      <c r="U196" s="33"/>
      <c r="V196" s="30"/>
      <c r="W196" s="29"/>
      <c r="X196" s="30" t="e">
        <v>#N/A</v>
      </c>
      <c r="Y196" s="17"/>
    </row>
    <row r="197" spans="2:25" ht="10.5" x14ac:dyDescent="0.15">
      <c r="B197" s="29">
        <v>192</v>
      </c>
      <c r="C197" s="29" t="s">
        <v>1211</v>
      </c>
      <c r="D197" s="30" t="s">
        <v>1212</v>
      </c>
      <c r="E197" s="30" t="s">
        <v>97</v>
      </c>
      <c r="F197" s="30" t="s">
        <v>1213</v>
      </c>
      <c r="G197" s="30" t="s">
        <v>1214</v>
      </c>
      <c r="H197" s="30" t="s">
        <v>1215</v>
      </c>
      <c r="I197" s="29" t="s">
        <v>1209</v>
      </c>
      <c r="J197" s="31">
        <v>42514</v>
      </c>
      <c r="K197" s="31">
        <v>42518</v>
      </c>
      <c r="L197" s="29">
        <v>5</v>
      </c>
      <c r="M197" s="32">
        <v>-9.4424980000000005</v>
      </c>
      <c r="N197" s="32">
        <v>-75.971051000000003</v>
      </c>
      <c r="O197" s="30">
        <v>722</v>
      </c>
      <c r="P197" s="30" t="s">
        <v>1216</v>
      </c>
      <c r="Q197" s="33">
        <v>10</v>
      </c>
      <c r="R197" s="30" t="s">
        <v>55</v>
      </c>
      <c r="S197" s="33"/>
      <c r="T197" s="30"/>
      <c r="U197" s="33"/>
      <c r="V197" s="30"/>
      <c r="W197" s="29"/>
      <c r="X197" s="30" t="e">
        <v>#N/A</v>
      </c>
      <c r="Y197" s="17"/>
    </row>
    <row r="198" spans="2:25" ht="10.5" x14ac:dyDescent="0.15">
      <c r="B198" s="29">
        <v>193</v>
      </c>
      <c r="C198" s="29" t="s">
        <v>1217</v>
      </c>
      <c r="D198" s="30" t="s">
        <v>1218</v>
      </c>
      <c r="E198" s="30" t="s">
        <v>97</v>
      </c>
      <c r="F198" s="30" t="s">
        <v>1219</v>
      </c>
      <c r="G198" s="30" t="s">
        <v>1220</v>
      </c>
      <c r="H198" s="30" t="s">
        <v>89</v>
      </c>
      <c r="I198" s="29" t="s">
        <v>46</v>
      </c>
      <c r="J198" s="31">
        <v>42507</v>
      </c>
      <c r="K198" s="31">
        <v>42511</v>
      </c>
      <c r="L198" s="29">
        <v>5</v>
      </c>
      <c r="M198" s="32">
        <v>-10.435033000000001</v>
      </c>
      <c r="N198" s="32">
        <v>-76.192599999999999</v>
      </c>
      <c r="O198" s="30">
        <v>3465</v>
      </c>
      <c r="P198" s="30" t="s">
        <v>1221</v>
      </c>
      <c r="Q198" s="33">
        <v>10</v>
      </c>
      <c r="R198" s="30" t="s">
        <v>55</v>
      </c>
      <c r="S198" s="33"/>
      <c r="T198" s="30"/>
      <c r="U198" s="33"/>
      <c r="V198" s="30"/>
      <c r="W198" s="29"/>
      <c r="X198" s="30" t="e">
        <v>#N/A</v>
      </c>
      <c r="Y198" s="17"/>
    </row>
    <row r="199" spans="2:25" ht="10.5" x14ac:dyDescent="0.15">
      <c r="B199" s="29">
        <v>194</v>
      </c>
      <c r="C199" s="29" t="s">
        <v>1222</v>
      </c>
      <c r="D199" s="30" t="s">
        <v>1223</v>
      </c>
      <c r="E199" s="30" t="s">
        <v>97</v>
      </c>
      <c r="F199" s="30" t="s">
        <v>1224</v>
      </c>
      <c r="G199" s="30" t="s">
        <v>1225</v>
      </c>
      <c r="H199" s="30" t="s">
        <v>1226</v>
      </c>
      <c r="I199" s="29" t="s">
        <v>1045</v>
      </c>
      <c r="J199" s="31">
        <v>42514</v>
      </c>
      <c r="K199" s="31">
        <v>42518</v>
      </c>
      <c r="L199" s="29">
        <v>5</v>
      </c>
      <c r="M199" s="32">
        <v>-9.6183669999999992</v>
      </c>
      <c r="N199" s="32">
        <v>-75.0124</v>
      </c>
      <c r="O199" s="30">
        <v>264</v>
      </c>
      <c r="P199" s="30" t="s">
        <v>1227</v>
      </c>
      <c r="Q199" s="33">
        <v>10</v>
      </c>
      <c r="R199" s="30" t="s">
        <v>55</v>
      </c>
      <c r="S199" s="33"/>
      <c r="T199" s="30"/>
      <c r="U199" s="33"/>
      <c r="V199" s="30"/>
      <c r="W199" s="29"/>
      <c r="X199" s="30" t="e">
        <v>#N/A</v>
      </c>
      <c r="Y199" s="17"/>
    </row>
    <row r="200" spans="2:25" ht="10.5" x14ac:dyDescent="0.15">
      <c r="B200" s="29">
        <v>195</v>
      </c>
      <c r="C200" s="29" t="s">
        <v>1228</v>
      </c>
      <c r="D200" s="30" t="s">
        <v>18</v>
      </c>
      <c r="E200" s="30" t="s">
        <v>97</v>
      </c>
      <c r="F200" s="30" t="s">
        <v>1229</v>
      </c>
      <c r="G200" s="30" t="s">
        <v>18</v>
      </c>
      <c r="H200" s="30" t="s">
        <v>1230</v>
      </c>
      <c r="I200" s="29" t="s">
        <v>53</v>
      </c>
      <c r="J200" s="31">
        <v>42507</v>
      </c>
      <c r="K200" s="31">
        <v>42511</v>
      </c>
      <c r="L200" s="29">
        <v>5</v>
      </c>
      <c r="M200" s="32">
        <v>-10.494289999999999</v>
      </c>
      <c r="N200" s="32">
        <v>-76.499739000000005</v>
      </c>
      <c r="O200" s="30">
        <v>3482</v>
      </c>
      <c r="P200" s="30" t="s">
        <v>1231</v>
      </c>
      <c r="Q200" s="33">
        <v>19</v>
      </c>
      <c r="R200" s="30" t="s">
        <v>56</v>
      </c>
      <c r="S200" s="33"/>
      <c r="T200" s="30"/>
      <c r="U200" s="33"/>
      <c r="V200" s="30"/>
      <c r="W200" s="29"/>
      <c r="X200" s="30" t="e">
        <v>#N/A</v>
      </c>
      <c r="Y200" s="17"/>
    </row>
    <row r="201" spans="2:25" ht="10.5" x14ac:dyDescent="0.15">
      <c r="B201" s="29">
        <v>196</v>
      </c>
      <c r="C201" s="29" t="s">
        <v>1232</v>
      </c>
      <c r="D201" s="30" t="s">
        <v>1233</v>
      </c>
      <c r="E201" s="30" t="s">
        <v>97</v>
      </c>
      <c r="F201" s="30" t="s">
        <v>1234</v>
      </c>
      <c r="G201" s="30" t="s">
        <v>1235</v>
      </c>
      <c r="H201" s="30" t="s">
        <v>1236</v>
      </c>
      <c r="I201" s="29" t="s">
        <v>46</v>
      </c>
      <c r="J201" s="31">
        <v>42507</v>
      </c>
      <c r="K201" s="31">
        <v>42511</v>
      </c>
      <c r="L201" s="29">
        <v>5</v>
      </c>
      <c r="M201" s="32">
        <v>-10.7554</v>
      </c>
      <c r="N201" s="32">
        <v>-76.257582999999997</v>
      </c>
      <c r="O201" s="30">
        <v>4345</v>
      </c>
      <c r="P201" s="30" t="s">
        <v>1237</v>
      </c>
      <c r="Q201" s="33">
        <v>19</v>
      </c>
      <c r="R201" s="30" t="s">
        <v>56</v>
      </c>
      <c r="S201" s="33"/>
      <c r="T201" s="30"/>
      <c r="U201" s="33"/>
      <c r="V201" s="30"/>
      <c r="W201" s="29"/>
      <c r="X201" s="30" t="e">
        <v>#N/A</v>
      </c>
      <c r="Y201" s="17"/>
    </row>
    <row r="202" spans="2:25" ht="10.5" x14ac:dyDescent="0.15">
      <c r="B202" s="29">
        <v>197</v>
      </c>
      <c r="C202" s="29" t="s">
        <v>1238</v>
      </c>
      <c r="D202" s="30" t="s">
        <v>1239</v>
      </c>
      <c r="E202" s="30" t="s">
        <v>97</v>
      </c>
      <c r="F202" s="30" t="s">
        <v>94</v>
      </c>
      <c r="G202" s="30" t="s">
        <v>1240</v>
      </c>
      <c r="H202" s="30" t="s">
        <v>95</v>
      </c>
      <c r="I202" s="29" t="s">
        <v>49</v>
      </c>
      <c r="J202" s="31">
        <v>42507</v>
      </c>
      <c r="K202" s="31">
        <v>42511</v>
      </c>
      <c r="L202" s="29">
        <v>5</v>
      </c>
      <c r="M202" s="32">
        <v>-10.957556</v>
      </c>
      <c r="N202" s="32">
        <v>-76.315437000000003</v>
      </c>
      <c r="O202" s="30">
        <v>4184</v>
      </c>
      <c r="P202" s="30" t="s">
        <v>1241</v>
      </c>
      <c r="Q202" s="33">
        <v>19</v>
      </c>
      <c r="R202" s="30" t="s">
        <v>56</v>
      </c>
      <c r="S202" s="33"/>
      <c r="T202" s="30"/>
      <c r="U202" s="33"/>
      <c r="V202" s="30"/>
      <c r="W202" s="29"/>
      <c r="X202" s="30" t="e">
        <v>#N/A</v>
      </c>
      <c r="Y202" s="17"/>
    </row>
    <row r="203" spans="2:25" ht="10.5" x14ac:dyDescent="0.15">
      <c r="B203" s="29">
        <v>198</v>
      </c>
      <c r="C203" s="29" t="s">
        <v>1242</v>
      </c>
      <c r="D203" s="30" t="s">
        <v>1243</v>
      </c>
      <c r="E203" s="30" t="s">
        <v>97</v>
      </c>
      <c r="F203" s="30" t="s">
        <v>94</v>
      </c>
      <c r="G203" s="30" t="s">
        <v>1240</v>
      </c>
      <c r="H203" s="30" t="s">
        <v>95</v>
      </c>
      <c r="I203" s="29" t="s">
        <v>49</v>
      </c>
      <c r="J203" s="31">
        <v>42507</v>
      </c>
      <c r="K203" s="31">
        <v>42511</v>
      </c>
      <c r="L203" s="29">
        <v>5</v>
      </c>
      <c r="M203" s="32">
        <v>-10.999554</v>
      </c>
      <c r="N203" s="32">
        <v>-76.360262000000006</v>
      </c>
      <c r="O203" s="30">
        <v>4428</v>
      </c>
      <c r="P203" s="30" t="s">
        <v>1244</v>
      </c>
      <c r="Q203" s="33">
        <v>19</v>
      </c>
      <c r="R203" s="30" t="s">
        <v>56</v>
      </c>
      <c r="S203" s="33"/>
      <c r="T203" s="30"/>
      <c r="U203" s="33"/>
      <c r="V203" s="30"/>
      <c r="W203" s="29"/>
      <c r="X203" s="30" t="e">
        <v>#N/A</v>
      </c>
      <c r="Y203" s="17"/>
    </row>
    <row r="204" spans="2:25" ht="10.5" x14ac:dyDescent="0.15">
      <c r="B204" s="29">
        <v>199</v>
      </c>
      <c r="C204" s="29" t="s">
        <v>1245</v>
      </c>
      <c r="D204" s="30" t="s">
        <v>1246</v>
      </c>
      <c r="E204" s="30" t="s">
        <v>97</v>
      </c>
      <c r="F204" s="30" t="s">
        <v>1247</v>
      </c>
      <c r="G204" s="30" t="s">
        <v>1248</v>
      </c>
      <c r="H204" s="30" t="s">
        <v>1249</v>
      </c>
      <c r="I204" s="29" t="s">
        <v>1250</v>
      </c>
      <c r="J204" s="31">
        <v>42514</v>
      </c>
      <c r="K204" s="31">
        <v>42518</v>
      </c>
      <c r="L204" s="29">
        <v>5</v>
      </c>
      <c r="M204" s="32">
        <v>-10.686483000000001</v>
      </c>
      <c r="N204" s="32">
        <v>-75.380506999999994</v>
      </c>
      <c r="O204" s="30">
        <v>1621</v>
      </c>
      <c r="P204" s="30" t="s">
        <v>1251</v>
      </c>
      <c r="Q204" s="33">
        <v>19</v>
      </c>
      <c r="R204" s="30" t="s">
        <v>56</v>
      </c>
      <c r="S204" s="33"/>
      <c r="T204" s="30"/>
      <c r="U204" s="33"/>
      <c r="V204" s="30"/>
      <c r="W204" s="29"/>
      <c r="X204" s="30" t="e">
        <v>#N/A</v>
      </c>
      <c r="Y204" s="17"/>
    </row>
    <row r="205" spans="2:25" ht="10.5" x14ac:dyDescent="0.15">
      <c r="B205" s="29">
        <v>200</v>
      </c>
      <c r="C205" s="29" t="s">
        <v>1252</v>
      </c>
      <c r="D205" s="30" t="s">
        <v>21</v>
      </c>
      <c r="E205" s="30" t="s">
        <v>97</v>
      </c>
      <c r="F205" s="30" t="s">
        <v>1253</v>
      </c>
      <c r="G205" s="30" t="s">
        <v>88</v>
      </c>
      <c r="H205" s="30" t="s">
        <v>1254</v>
      </c>
      <c r="I205" s="29" t="s">
        <v>46</v>
      </c>
      <c r="J205" s="31">
        <v>42507</v>
      </c>
      <c r="K205" s="31">
        <v>42511</v>
      </c>
      <c r="L205" s="29">
        <v>5</v>
      </c>
      <c r="M205" s="32">
        <v>-10.918044999999999</v>
      </c>
      <c r="N205" s="32">
        <v>-76.051216999999994</v>
      </c>
      <c r="O205" s="30">
        <v>4165</v>
      </c>
      <c r="P205" s="30" t="s">
        <v>1255</v>
      </c>
      <c r="Q205" s="33">
        <v>19</v>
      </c>
      <c r="R205" s="30" t="s">
        <v>56</v>
      </c>
      <c r="S205" s="33"/>
      <c r="T205" s="30"/>
      <c r="U205" s="33"/>
      <c r="V205" s="30"/>
      <c r="W205" s="29"/>
      <c r="X205" s="30" t="e">
        <v>#N/A</v>
      </c>
      <c r="Y205" s="17"/>
    </row>
    <row r="206" spans="2:25" ht="10.5" x14ac:dyDescent="0.15">
      <c r="B206" s="29">
        <v>201</v>
      </c>
      <c r="C206" s="29" t="s">
        <v>1256</v>
      </c>
      <c r="D206" s="30" t="s">
        <v>1257</v>
      </c>
      <c r="E206" s="30" t="s">
        <v>97</v>
      </c>
      <c r="F206" s="30" t="s">
        <v>1258</v>
      </c>
      <c r="G206" s="30" t="s">
        <v>1254</v>
      </c>
      <c r="H206" s="30" t="s">
        <v>1259</v>
      </c>
      <c r="I206" s="29" t="s">
        <v>46</v>
      </c>
      <c r="J206" s="31">
        <v>42507</v>
      </c>
      <c r="K206" s="31">
        <v>42511</v>
      </c>
      <c r="L206" s="29">
        <v>5</v>
      </c>
      <c r="M206" s="32">
        <v>-10.852035000000001</v>
      </c>
      <c r="N206" s="32">
        <v>-76.112583999999998</v>
      </c>
      <c r="O206" s="30">
        <v>4155</v>
      </c>
      <c r="P206" s="30" t="s">
        <v>1260</v>
      </c>
      <c r="Q206" s="33">
        <v>19</v>
      </c>
      <c r="R206" s="30" t="s">
        <v>56</v>
      </c>
      <c r="S206" s="33"/>
      <c r="T206" s="30"/>
      <c r="U206" s="33"/>
      <c r="V206" s="30"/>
      <c r="W206" s="29"/>
      <c r="X206" s="30" t="e">
        <v>#N/A</v>
      </c>
      <c r="Y206" s="17"/>
    </row>
    <row r="207" spans="2:25" ht="10.5" x14ac:dyDescent="0.15">
      <c r="B207" s="29">
        <v>202</v>
      </c>
      <c r="C207" s="29" t="s">
        <v>1261</v>
      </c>
      <c r="D207" s="30" t="s">
        <v>1262</v>
      </c>
      <c r="E207" s="30" t="s">
        <v>97</v>
      </c>
      <c r="F207" s="30" t="s">
        <v>1263</v>
      </c>
      <c r="G207" s="30" t="s">
        <v>1226</v>
      </c>
      <c r="H207" s="30" t="s">
        <v>1262</v>
      </c>
      <c r="I207" s="29" t="s">
        <v>1045</v>
      </c>
      <c r="J207" s="31">
        <v>42514</v>
      </c>
      <c r="K207" s="31">
        <v>42518</v>
      </c>
      <c r="L207" s="29">
        <v>5</v>
      </c>
      <c r="M207" s="32">
        <v>-10.836219</v>
      </c>
      <c r="N207" s="32">
        <v>-75.289707000000007</v>
      </c>
      <c r="O207" s="30">
        <v>789</v>
      </c>
      <c r="P207" s="30" t="s">
        <v>1264</v>
      </c>
      <c r="Q207" s="33">
        <v>19</v>
      </c>
      <c r="R207" s="30" t="s">
        <v>56</v>
      </c>
      <c r="S207" s="33"/>
      <c r="T207" s="30"/>
      <c r="U207" s="33"/>
      <c r="V207" s="30"/>
      <c r="W207" s="29"/>
      <c r="X207" s="30" t="e">
        <v>#N/A</v>
      </c>
      <c r="Y207" s="17"/>
    </row>
    <row r="208" spans="2:25" ht="10.5" x14ac:dyDescent="0.15">
      <c r="B208" s="29">
        <v>203</v>
      </c>
      <c r="C208" s="29" t="s">
        <v>1265</v>
      </c>
      <c r="D208" s="30" t="s">
        <v>1266</v>
      </c>
      <c r="E208" s="30" t="s">
        <v>97</v>
      </c>
      <c r="F208" s="30" t="s">
        <v>1267</v>
      </c>
      <c r="G208" s="30" t="s">
        <v>1262</v>
      </c>
      <c r="H208" s="30" t="s">
        <v>1268</v>
      </c>
      <c r="I208" s="29" t="s">
        <v>1045</v>
      </c>
      <c r="J208" s="31">
        <v>42514</v>
      </c>
      <c r="K208" s="31">
        <v>42518</v>
      </c>
      <c r="L208" s="29">
        <v>5</v>
      </c>
      <c r="M208" s="32">
        <v>-10.725095</v>
      </c>
      <c r="N208" s="32">
        <v>-75.264780000000002</v>
      </c>
      <c r="O208" s="30">
        <v>1576</v>
      </c>
      <c r="P208" s="30" t="s">
        <v>1269</v>
      </c>
      <c r="Q208" s="33">
        <v>19</v>
      </c>
      <c r="R208" s="30" t="s">
        <v>56</v>
      </c>
      <c r="S208" s="33"/>
      <c r="T208" s="30"/>
      <c r="U208" s="33"/>
      <c r="V208" s="30"/>
      <c r="W208" s="29"/>
      <c r="X208" s="30" t="e">
        <v>#N/A</v>
      </c>
      <c r="Y208" s="17"/>
    </row>
    <row r="209" spans="2:25" ht="10.5" x14ac:dyDescent="0.15">
      <c r="B209" s="29">
        <v>204</v>
      </c>
      <c r="C209" s="29" t="s">
        <v>1270</v>
      </c>
      <c r="D209" s="30" t="s">
        <v>1271</v>
      </c>
      <c r="E209" s="30" t="s">
        <v>97</v>
      </c>
      <c r="F209" s="30" t="s">
        <v>1272</v>
      </c>
      <c r="G209" s="30" t="s">
        <v>1273</v>
      </c>
      <c r="H209" s="30" t="s">
        <v>1274</v>
      </c>
      <c r="I209" s="29" t="s">
        <v>1045</v>
      </c>
      <c r="J209" s="31">
        <v>42514</v>
      </c>
      <c r="K209" s="31">
        <v>42518</v>
      </c>
      <c r="L209" s="29">
        <v>5</v>
      </c>
      <c r="M209" s="32">
        <v>-10.325892</v>
      </c>
      <c r="N209" s="32">
        <v>-74.986104999999995</v>
      </c>
      <c r="O209" s="30">
        <v>487</v>
      </c>
      <c r="P209" s="30" t="s">
        <v>1275</v>
      </c>
      <c r="Q209" s="33">
        <v>19</v>
      </c>
      <c r="R209" s="30" t="s">
        <v>56</v>
      </c>
      <c r="S209" s="33"/>
      <c r="T209" s="30"/>
      <c r="U209" s="33"/>
      <c r="V209" s="30"/>
      <c r="W209" s="29"/>
      <c r="X209" s="30" t="e">
        <v>#N/A</v>
      </c>
      <c r="Y209" s="17"/>
    </row>
    <row r="210" spans="2:25" ht="10.5" x14ac:dyDescent="0.15">
      <c r="B210" s="29">
        <v>205</v>
      </c>
      <c r="C210" s="29" t="s">
        <v>1276</v>
      </c>
      <c r="D210" s="30" t="s">
        <v>1277</v>
      </c>
      <c r="E210" s="30" t="s">
        <v>97</v>
      </c>
      <c r="F210" s="30" t="s">
        <v>1278</v>
      </c>
      <c r="G210" s="30" t="s">
        <v>1274</v>
      </c>
      <c r="H210" s="30" t="s">
        <v>1225</v>
      </c>
      <c r="I210" s="29" t="s">
        <v>1045</v>
      </c>
      <c r="J210" s="31">
        <v>42514</v>
      </c>
      <c r="K210" s="31">
        <v>42518</v>
      </c>
      <c r="L210" s="29">
        <v>5</v>
      </c>
      <c r="M210" s="32">
        <v>-9.8432320000000004</v>
      </c>
      <c r="N210" s="32">
        <v>-75.015427000000003</v>
      </c>
      <c r="O210" s="30">
        <v>287</v>
      </c>
      <c r="P210" s="30" t="s">
        <v>1279</v>
      </c>
      <c r="Q210" s="33">
        <v>19</v>
      </c>
      <c r="R210" s="30" t="s">
        <v>56</v>
      </c>
      <c r="S210" s="33"/>
      <c r="T210" s="30"/>
      <c r="U210" s="33"/>
      <c r="V210" s="30"/>
      <c r="W210" s="29"/>
      <c r="X210" s="30" t="e">
        <v>#N/A</v>
      </c>
      <c r="Y210" s="17"/>
    </row>
    <row r="211" spans="2:25" ht="10.5" x14ac:dyDescent="0.15">
      <c r="B211" s="29">
        <v>206</v>
      </c>
      <c r="C211" s="29" t="s">
        <v>1280</v>
      </c>
      <c r="D211" s="30" t="s">
        <v>1281</v>
      </c>
      <c r="E211" s="30" t="s">
        <v>97</v>
      </c>
      <c r="F211" s="30" t="s">
        <v>87</v>
      </c>
      <c r="G211" s="30" t="s">
        <v>86</v>
      </c>
      <c r="H211" s="30" t="s">
        <v>88</v>
      </c>
      <c r="I211" s="29" t="s">
        <v>46</v>
      </c>
      <c r="J211" s="31">
        <v>42507</v>
      </c>
      <c r="K211" s="31">
        <v>42511</v>
      </c>
      <c r="L211" s="29">
        <v>5</v>
      </c>
      <c r="M211" s="32">
        <v>-11.003488000000001</v>
      </c>
      <c r="N211" s="32">
        <v>-76.016638</v>
      </c>
      <c r="O211" s="30">
        <v>4118</v>
      </c>
      <c r="P211" s="30" t="s">
        <v>1282</v>
      </c>
      <c r="Q211" s="33">
        <v>12</v>
      </c>
      <c r="R211" s="30" t="s">
        <v>148</v>
      </c>
      <c r="S211" s="33"/>
      <c r="T211" s="30"/>
      <c r="U211" s="33"/>
      <c r="V211" s="30"/>
      <c r="W211" s="29"/>
      <c r="X211" s="30" t="e">
        <v>#N/A</v>
      </c>
      <c r="Y211" s="17"/>
    </row>
    <row r="212" spans="2:25" ht="10.5" x14ac:dyDescent="0.15">
      <c r="B212" s="29">
        <v>207</v>
      </c>
      <c r="C212" s="29" t="s">
        <v>1283</v>
      </c>
      <c r="D212" s="30" t="s">
        <v>64</v>
      </c>
      <c r="E212" s="30" t="s">
        <v>97</v>
      </c>
      <c r="F212" s="30" t="s">
        <v>96</v>
      </c>
      <c r="G212" s="30" t="s">
        <v>75</v>
      </c>
      <c r="H212" s="30" t="s">
        <v>76</v>
      </c>
      <c r="I212" s="29" t="s">
        <v>60</v>
      </c>
      <c r="J212" s="31">
        <v>42507</v>
      </c>
      <c r="K212" s="31">
        <v>42511</v>
      </c>
      <c r="L212" s="29">
        <v>5</v>
      </c>
      <c r="M212" s="32">
        <v>-11.402903999999999</v>
      </c>
      <c r="N212" s="32">
        <v>-75.882407999999998</v>
      </c>
      <c r="O212" s="30">
        <v>3987</v>
      </c>
      <c r="P212" s="30" t="s">
        <v>1284</v>
      </c>
      <c r="Q212" s="33">
        <v>12</v>
      </c>
      <c r="R212" s="30" t="s">
        <v>148</v>
      </c>
      <c r="S212" s="33"/>
      <c r="T212" s="30"/>
      <c r="U212" s="33"/>
      <c r="V212" s="30"/>
      <c r="W212" s="29"/>
      <c r="X212" s="30" t="e">
        <v>#N/A</v>
      </c>
      <c r="Y212" s="17"/>
    </row>
    <row r="213" spans="2:25" ht="10.5" x14ac:dyDescent="0.15">
      <c r="B213" s="29">
        <v>208</v>
      </c>
      <c r="C213" s="29" t="s">
        <v>1285</v>
      </c>
      <c r="D213" s="30" t="s">
        <v>1286</v>
      </c>
      <c r="E213" s="30" t="s">
        <v>97</v>
      </c>
      <c r="F213" s="30" t="s">
        <v>1287</v>
      </c>
      <c r="G213" s="30" t="s">
        <v>1288</v>
      </c>
      <c r="H213" s="30" t="s">
        <v>691</v>
      </c>
      <c r="I213" s="29" t="s">
        <v>60</v>
      </c>
      <c r="J213" s="31">
        <v>42507</v>
      </c>
      <c r="K213" s="31">
        <v>42511</v>
      </c>
      <c r="L213" s="29">
        <v>5</v>
      </c>
      <c r="M213" s="32">
        <v>-11.354309000000001</v>
      </c>
      <c r="N213" s="32">
        <v>-75.658185000000003</v>
      </c>
      <c r="O213" s="30">
        <v>2954</v>
      </c>
      <c r="P213" s="30" t="s">
        <v>1289</v>
      </c>
      <c r="Q213" s="33">
        <v>12</v>
      </c>
      <c r="R213" s="30" t="s">
        <v>148</v>
      </c>
      <c r="S213" s="33"/>
      <c r="T213" s="30"/>
      <c r="U213" s="33"/>
      <c r="V213" s="30"/>
      <c r="W213" s="29"/>
      <c r="X213" s="30" t="e">
        <v>#N/A</v>
      </c>
      <c r="Y213" s="17"/>
    </row>
    <row r="214" spans="2:25" ht="10.5" x14ac:dyDescent="0.15">
      <c r="B214" s="29">
        <v>209</v>
      </c>
      <c r="C214" s="29" t="s">
        <v>1290</v>
      </c>
      <c r="D214" s="30" t="s">
        <v>1291</v>
      </c>
      <c r="E214" s="30" t="s">
        <v>97</v>
      </c>
      <c r="F214" s="30" t="s">
        <v>1292</v>
      </c>
      <c r="G214" s="30" t="s">
        <v>1293</v>
      </c>
      <c r="H214" s="30" t="s">
        <v>1294</v>
      </c>
      <c r="I214" s="29" t="s">
        <v>60</v>
      </c>
      <c r="J214" s="31">
        <v>42507</v>
      </c>
      <c r="K214" s="31">
        <v>42511</v>
      </c>
      <c r="L214" s="29">
        <v>5</v>
      </c>
      <c r="M214" s="32">
        <v>-10.997534</v>
      </c>
      <c r="N214" s="32">
        <v>-75.314002000000002</v>
      </c>
      <c r="O214" s="30">
        <v>764</v>
      </c>
      <c r="P214" s="30" t="s">
        <v>1295</v>
      </c>
      <c r="Q214" s="33">
        <v>12</v>
      </c>
      <c r="R214" s="30" t="s">
        <v>148</v>
      </c>
      <c r="S214" s="33"/>
      <c r="T214" s="30"/>
      <c r="U214" s="33"/>
      <c r="V214" s="30"/>
      <c r="W214" s="29"/>
      <c r="X214" s="30" t="e">
        <v>#N/A</v>
      </c>
      <c r="Y214" s="17"/>
    </row>
    <row r="215" spans="2:25" ht="10.5" x14ac:dyDescent="0.15">
      <c r="B215" s="29">
        <v>210</v>
      </c>
      <c r="C215" s="29" t="s">
        <v>1296</v>
      </c>
      <c r="D215" s="30" t="s">
        <v>1297</v>
      </c>
      <c r="E215" s="30" t="s">
        <v>97</v>
      </c>
      <c r="F215" s="30" t="s">
        <v>1298</v>
      </c>
      <c r="G215" s="30" t="s">
        <v>1299</v>
      </c>
      <c r="H215" s="30" t="s">
        <v>1300</v>
      </c>
      <c r="I215" s="29" t="s">
        <v>1301</v>
      </c>
      <c r="J215" s="31">
        <v>42514</v>
      </c>
      <c r="K215" s="31">
        <v>42518</v>
      </c>
      <c r="L215" s="29">
        <v>5</v>
      </c>
      <c r="M215" s="32">
        <v>-10.939719</v>
      </c>
      <c r="N215" s="32">
        <v>-74.861440000000002</v>
      </c>
      <c r="O215" s="30">
        <v>513</v>
      </c>
      <c r="P215" s="30" t="s">
        <v>1302</v>
      </c>
      <c r="Q215" s="33">
        <v>12</v>
      </c>
      <c r="R215" s="30" t="s">
        <v>148</v>
      </c>
      <c r="S215" s="33"/>
      <c r="T215" s="30"/>
      <c r="U215" s="33"/>
      <c r="V215" s="30"/>
      <c r="W215" s="29"/>
      <c r="X215" s="30" t="e">
        <v>#N/A</v>
      </c>
      <c r="Y215" s="17"/>
    </row>
    <row r="216" spans="2:25" ht="10.5" x14ac:dyDescent="0.15">
      <c r="B216" s="29">
        <v>211</v>
      </c>
      <c r="C216" s="29" t="s">
        <v>1303</v>
      </c>
      <c r="D216" s="30" t="s">
        <v>1304</v>
      </c>
      <c r="E216" s="30" t="s">
        <v>97</v>
      </c>
      <c r="F216" s="30" t="s">
        <v>1305</v>
      </c>
      <c r="G216" s="30" t="s">
        <v>1306</v>
      </c>
      <c r="H216" s="30" t="s">
        <v>1304</v>
      </c>
      <c r="I216" s="29" t="s">
        <v>1301</v>
      </c>
      <c r="J216" s="31">
        <v>42507</v>
      </c>
      <c r="K216" s="31">
        <v>42511</v>
      </c>
      <c r="L216" s="29">
        <v>5</v>
      </c>
      <c r="M216" s="32">
        <v>-11.313858</v>
      </c>
      <c r="N216" s="32">
        <v>-74.542522000000005</v>
      </c>
      <c r="O216" s="30">
        <v>649</v>
      </c>
      <c r="P216" s="30" t="s">
        <v>1307</v>
      </c>
      <c r="Q216" s="33">
        <v>12</v>
      </c>
      <c r="R216" s="30" t="s">
        <v>148</v>
      </c>
      <c r="S216" s="33"/>
      <c r="T216" s="30"/>
      <c r="U216" s="33"/>
      <c r="V216" s="30"/>
      <c r="W216" s="29"/>
      <c r="X216" s="30" t="e">
        <v>#N/A</v>
      </c>
      <c r="Y216" s="17"/>
    </row>
    <row r="217" spans="2:25" ht="10.5" x14ac:dyDescent="0.15">
      <c r="B217" s="29">
        <v>212</v>
      </c>
      <c r="C217" s="29" t="s">
        <v>1308</v>
      </c>
      <c r="D217" s="30" t="s">
        <v>1309</v>
      </c>
      <c r="E217" s="30" t="s">
        <v>97</v>
      </c>
      <c r="F217" s="30" t="s">
        <v>1310</v>
      </c>
      <c r="G217" s="30" t="s">
        <v>1311</v>
      </c>
      <c r="H217" s="30" t="s">
        <v>1304</v>
      </c>
      <c r="I217" s="29" t="s">
        <v>1312</v>
      </c>
      <c r="J217" s="31">
        <v>42507</v>
      </c>
      <c r="K217" s="31">
        <v>42511</v>
      </c>
      <c r="L217" s="29">
        <v>5</v>
      </c>
      <c r="M217" s="32">
        <v>-11.335172999999999</v>
      </c>
      <c r="N217" s="32">
        <v>-74.528361000000004</v>
      </c>
      <c r="O217" s="30">
        <v>694</v>
      </c>
      <c r="P217" s="30" t="s">
        <v>1313</v>
      </c>
      <c r="Q217" s="33">
        <v>12</v>
      </c>
      <c r="R217" s="30" t="s">
        <v>148</v>
      </c>
      <c r="S217" s="33"/>
      <c r="T217" s="30"/>
      <c r="U217" s="33"/>
      <c r="V217" s="30"/>
      <c r="W217" s="29"/>
      <c r="X217" s="30" t="e">
        <v>#N/A</v>
      </c>
      <c r="Y217" s="17"/>
    </row>
    <row r="218" spans="2:25" ht="10.5" x14ac:dyDescent="0.15">
      <c r="B218" s="29">
        <v>213</v>
      </c>
      <c r="C218" s="29" t="s">
        <v>1314</v>
      </c>
      <c r="D218" s="30" t="s">
        <v>1315</v>
      </c>
      <c r="E218" s="30" t="s">
        <v>97</v>
      </c>
      <c r="F218" s="30" t="s">
        <v>1316</v>
      </c>
      <c r="G218" s="30" t="s">
        <v>1315</v>
      </c>
      <c r="H218" s="30" t="s">
        <v>1317</v>
      </c>
      <c r="I218" s="29" t="s">
        <v>1318</v>
      </c>
      <c r="J218" s="31">
        <v>42507</v>
      </c>
      <c r="K218" s="31">
        <v>42511</v>
      </c>
      <c r="L218" s="29">
        <v>5</v>
      </c>
      <c r="M218" s="32">
        <v>-11.968555</v>
      </c>
      <c r="N218" s="32">
        <v>-75.305719999999994</v>
      </c>
      <c r="O218" s="30">
        <v>3248</v>
      </c>
      <c r="P218" s="30" t="s">
        <v>1319</v>
      </c>
      <c r="Q218" s="33">
        <v>12</v>
      </c>
      <c r="R218" s="30" t="s">
        <v>148</v>
      </c>
      <c r="S218" s="33"/>
      <c r="T218" s="30"/>
      <c r="U218" s="33"/>
      <c r="V218" s="30"/>
      <c r="W218" s="29"/>
      <c r="X218" s="30" t="e">
        <v>#N/A</v>
      </c>
      <c r="Y218" s="17"/>
    </row>
    <row r="219" spans="2:25" ht="10.5" x14ac:dyDescent="0.15">
      <c r="B219" s="29">
        <v>214</v>
      </c>
      <c r="C219" s="29" t="s">
        <v>1320</v>
      </c>
      <c r="D219" s="30" t="s">
        <v>1321</v>
      </c>
      <c r="E219" s="30" t="s">
        <v>97</v>
      </c>
      <c r="F219" s="30" t="s">
        <v>1322</v>
      </c>
      <c r="G219" s="30" t="s">
        <v>1323</v>
      </c>
      <c r="H219" s="30" t="s">
        <v>1324</v>
      </c>
      <c r="I219" s="29" t="s">
        <v>58</v>
      </c>
      <c r="J219" s="31">
        <v>42507</v>
      </c>
      <c r="K219" s="31">
        <v>42511</v>
      </c>
      <c r="L219" s="29">
        <v>5</v>
      </c>
      <c r="M219" s="32">
        <v>-11.802866</v>
      </c>
      <c r="N219" s="32">
        <v>-75.489806999999999</v>
      </c>
      <c r="O219" s="30">
        <v>3362</v>
      </c>
      <c r="P219" s="30" t="s">
        <v>1325</v>
      </c>
      <c r="Q219" s="33">
        <v>12</v>
      </c>
      <c r="R219" s="30" t="s">
        <v>148</v>
      </c>
      <c r="S219" s="33"/>
      <c r="T219" s="30"/>
      <c r="U219" s="33"/>
      <c r="V219" s="30"/>
      <c r="W219" s="29"/>
      <c r="X219" s="30" t="e">
        <v>#N/A</v>
      </c>
      <c r="Y219" s="17"/>
    </row>
    <row r="220" spans="2:25" ht="10.5" x14ac:dyDescent="0.15">
      <c r="B220" s="29">
        <v>215</v>
      </c>
      <c r="C220" s="29" t="s">
        <v>1326</v>
      </c>
      <c r="D220" s="30" t="s">
        <v>1327</v>
      </c>
      <c r="E220" s="30" t="s">
        <v>97</v>
      </c>
      <c r="F220" s="30" t="s">
        <v>1328</v>
      </c>
      <c r="G220" s="30" t="s">
        <v>1329</v>
      </c>
      <c r="H220" s="30" t="s">
        <v>1330</v>
      </c>
      <c r="I220" s="29" t="s">
        <v>58</v>
      </c>
      <c r="J220" s="31">
        <v>42507</v>
      </c>
      <c r="K220" s="31">
        <v>42511</v>
      </c>
      <c r="L220" s="29">
        <v>5</v>
      </c>
      <c r="M220" s="32">
        <v>-12.043524</v>
      </c>
      <c r="N220" s="32">
        <v>-75.225800000000007</v>
      </c>
      <c r="O220" s="30">
        <v>3275</v>
      </c>
      <c r="P220" s="30" t="s">
        <v>1331</v>
      </c>
      <c r="Q220" s="33">
        <v>12</v>
      </c>
      <c r="R220" s="30" t="s">
        <v>148</v>
      </c>
      <c r="S220" s="33"/>
      <c r="T220" s="30"/>
      <c r="U220" s="33"/>
      <c r="V220" s="30"/>
      <c r="W220" s="29" t="s">
        <v>3093</v>
      </c>
      <c r="X220" s="30" t="s">
        <v>1353</v>
      </c>
      <c r="Y220" s="17"/>
    </row>
    <row r="221" spans="2:25" ht="10.5" x14ac:dyDescent="0.15">
      <c r="B221" s="29">
        <v>216</v>
      </c>
      <c r="C221" s="29" t="s">
        <v>1326</v>
      </c>
      <c r="D221" s="30" t="s">
        <v>1332</v>
      </c>
      <c r="E221" s="30" t="s">
        <v>97</v>
      </c>
      <c r="F221" s="30"/>
      <c r="G221" s="30" t="e">
        <v>#N/A</v>
      </c>
      <c r="H221" s="30" t="e">
        <v>#N/A</v>
      </c>
      <c r="I221" s="29" t="e">
        <v>#N/A</v>
      </c>
      <c r="J221" s="31">
        <v>42591</v>
      </c>
      <c r="K221" s="31">
        <v>42595</v>
      </c>
      <c r="L221" s="29">
        <v>5</v>
      </c>
      <c r="M221" s="32">
        <v>-12.043524</v>
      </c>
      <c r="N221" s="32">
        <v>-75.225800000000007</v>
      </c>
      <c r="O221" s="30">
        <v>3275</v>
      </c>
      <c r="P221" s="30" t="s">
        <v>1333</v>
      </c>
      <c r="Q221" s="33">
        <v>12</v>
      </c>
      <c r="R221" s="30" t="s">
        <v>148</v>
      </c>
      <c r="S221" s="33"/>
      <c r="T221" s="30"/>
      <c r="U221" s="33"/>
      <c r="V221" s="30"/>
      <c r="W221" s="29" t="s">
        <v>3093</v>
      </c>
      <c r="X221" s="30" t="s">
        <v>1353</v>
      </c>
      <c r="Y221" s="17"/>
    </row>
    <row r="222" spans="2:25" ht="10.5" x14ac:dyDescent="0.15">
      <c r="B222" s="29">
        <v>217</v>
      </c>
      <c r="C222" s="29" t="s">
        <v>1334</v>
      </c>
      <c r="D222" s="30" t="s">
        <v>1335</v>
      </c>
      <c r="E222" s="30" t="s">
        <v>97</v>
      </c>
      <c r="F222" s="30" t="s">
        <v>1336</v>
      </c>
      <c r="G222" s="30" t="s">
        <v>1337</v>
      </c>
      <c r="H222" s="30" t="s">
        <v>1338</v>
      </c>
      <c r="I222" s="29" t="s">
        <v>1339</v>
      </c>
      <c r="J222" s="31">
        <v>42507</v>
      </c>
      <c r="K222" s="31">
        <v>42511</v>
      </c>
      <c r="L222" s="29">
        <v>5</v>
      </c>
      <c r="M222" s="32">
        <v>-11.84239</v>
      </c>
      <c r="N222" s="32">
        <v>-75.301705999999996</v>
      </c>
      <c r="O222" s="30">
        <v>3715</v>
      </c>
      <c r="P222" s="30" t="s">
        <v>1340</v>
      </c>
      <c r="Q222" s="33">
        <v>12</v>
      </c>
      <c r="R222" s="30" t="s">
        <v>148</v>
      </c>
      <c r="S222" s="33"/>
      <c r="T222" s="30"/>
      <c r="U222" s="33"/>
      <c r="V222" s="30"/>
      <c r="W222" s="29"/>
      <c r="X222" s="30" t="e">
        <v>#N/A</v>
      </c>
      <c r="Y222" s="17"/>
    </row>
    <row r="223" spans="2:25" ht="10.5" x14ac:dyDescent="0.15">
      <c r="B223" s="29">
        <v>218</v>
      </c>
      <c r="C223" s="29" t="s">
        <v>1341</v>
      </c>
      <c r="D223" s="30" t="s">
        <v>1342</v>
      </c>
      <c r="E223" s="30" t="s">
        <v>97</v>
      </c>
      <c r="F223" s="30" t="s">
        <v>1343</v>
      </c>
      <c r="G223" s="30" t="s">
        <v>1342</v>
      </c>
      <c r="H223" s="30" t="s">
        <v>1344</v>
      </c>
      <c r="I223" s="29" t="s">
        <v>1339</v>
      </c>
      <c r="J223" s="31">
        <v>42514</v>
      </c>
      <c r="K223" s="31">
        <v>42518</v>
      </c>
      <c r="L223" s="29">
        <v>5</v>
      </c>
      <c r="M223" s="32">
        <v>-11.402927999999999</v>
      </c>
      <c r="N223" s="32">
        <v>-74.751074000000003</v>
      </c>
      <c r="O223" s="30">
        <v>1228</v>
      </c>
      <c r="P223" s="30" t="s">
        <v>1345</v>
      </c>
      <c r="Q223" s="33">
        <v>12</v>
      </c>
      <c r="R223" s="30" t="s">
        <v>148</v>
      </c>
      <c r="S223" s="33"/>
      <c r="T223" s="30"/>
      <c r="U223" s="33"/>
      <c r="V223" s="30"/>
      <c r="W223" s="29"/>
      <c r="X223" s="30" t="e">
        <v>#N/A</v>
      </c>
      <c r="Y223" s="17"/>
    </row>
    <row r="224" spans="2:25" ht="10.5" x14ac:dyDescent="0.15">
      <c r="B224" s="29">
        <v>219</v>
      </c>
      <c r="C224" s="29" t="s">
        <v>1346</v>
      </c>
      <c r="D224" s="30" t="s">
        <v>1347</v>
      </c>
      <c r="E224" s="30" t="s">
        <v>97</v>
      </c>
      <c r="F224" s="30" t="s">
        <v>1348</v>
      </c>
      <c r="G224" s="30" t="s">
        <v>1349</v>
      </c>
      <c r="H224" s="30" t="s">
        <v>1350</v>
      </c>
      <c r="I224" s="29" t="s">
        <v>800</v>
      </c>
      <c r="J224" s="31">
        <v>42507</v>
      </c>
      <c r="K224" s="31">
        <v>42511</v>
      </c>
      <c r="L224" s="29">
        <v>5</v>
      </c>
      <c r="M224" s="32">
        <v>-12.052853000000001</v>
      </c>
      <c r="N224" s="32">
        <v>-75.238636999999997</v>
      </c>
      <c r="O224" s="30">
        <v>3225</v>
      </c>
      <c r="P224" s="30" t="s">
        <v>1351</v>
      </c>
      <c r="Q224" s="33">
        <v>12</v>
      </c>
      <c r="R224" s="30" t="s">
        <v>148</v>
      </c>
      <c r="S224" s="33"/>
      <c r="T224" s="30"/>
      <c r="U224" s="33"/>
      <c r="V224" s="30"/>
      <c r="W224" s="29"/>
      <c r="X224" s="30" t="e">
        <v>#N/A</v>
      </c>
      <c r="Y224" s="17"/>
    </row>
    <row r="225" spans="2:25" ht="10.5" x14ac:dyDescent="0.15">
      <c r="B225" s="29">
        <v>220</v>
      </c>
      <c r="C225" s="29" t="s">
        <v>1352</v>
      </c>
      <c r="D225" s="30" t="s">
        <v>1353</v>
      </c>
      <c r="E225" s="30" t="s">
        <v>97</v>
      </c>
      <c r="F225" s="30" t="s">
        <v>1354</v>
      </c>
      <c r="G225" s="30" t="s">
        <v>1355</v>
      </c>
      <c r="H225" s="30" t="s">
        <v>1356</v>
      </c>
      <c r="I225" s="29" t="s">
        <v>58</v>
      </c>
      <c r="J225" s="31">
        <v>42507</v>
      </c>
      <c r="K225" s="31">
        <v>42511</v>
      </c>
      <c r="L225" s="29">
        <v>5</v>
      </c>
      <c r="M225" s="32">
        <v>-12.164937</v>
      </c>
      <c r="N225" s="32">
        <v>-75.211679000000004</v>
      </c>
      <c r="O225" s="30">
        <v>3241</v>
      </c>
      <c r="P225" s="30" t="s">
        <v>1357</v>
      </c>
      <c r="Q225" s="33">
        <v>12</v>
      </c>
      <c r="R225" s="30" t="s">
        <v>148</v>
      </c>
      <c r="S225" s="33"/>
      <c r="T225" s="30"/>
      <c r="U225" s="33"/>
      <c r="V225" s="30"/>
      <c r="W225" s="29"/>
      <c r="X225" s="30" t="e">
        <v>#N/A</v>
      </c>
      <c r="Y225" s="17"/>
    </row>
    <row r="226" spans="2:25" ht="10.5" x14ac:dyDescent="0.15">
      <c r="B226" s="29">
        <v>221</v>
      </c>
      <c r="C226" s="29" t="s">
        <v>1358</v>
      </c>
      <c r="D226" s="30" t="s">
        <v>1359</v>
      </c>
      <c r="E226" s="30" t="s">
        <v>97</v>
      </c>
      <c r="F226" s="30" t="s">
        <v>1360</v>
      </c>
      <c r="G226" s="30" t="s">
        <v>1359</v>
      </c>
      <c r="H226" s="30" t="s">
        <v>1361</v>
      </c>
      <c r="I226" s="29" t="s">
        <v>1362</v>
      </c>
      <c r="J226" s="31">
        <v>42507</v>
      </c>
      <c r="K226" s="31">
        <v>42511</v>
      </c>
      <c r="L226" s="29">
        <v>5</v>
      </c>
      <c r="M226" s="32">
        <v>-12.143032</v>
      </c>
      <c r="N226" s="32">
        <v>-75.162693000000004</v>
      </c>
      <c r="O226" s="30">
        <v>3296</v>
      </c>
      <c r="P226" s="30" t="s">
        <v>1363</v>
      </c>
      <c r="Q226" s="33">
        <v>12</v>
      </c>
      <c r="R226" s="30" t="s">
        <v>148</v>
      </c>
      <c r="S226" s="33"/>
      <c r="T226" s="30"/>
      <c r="U226" s="33"/>
      <c r="V226" s="30"/>
      <c r="W226" s="29"/>
      <c r="X226" s="30" t="e">
        <v>#N/A</v>
      </c>
      <c r="Y226" s="17"/>
    </row>
    <row r="227" spans="2:25" ht="10.5" x14ac:dyDescent="0.15">
      <c r="B227" s="29">
        <v>222</v>
      </c>
      <c r="C227" s="29" t="s">
        <v>1364</v>
      </c>
      <c r="D227" s="30" t="s">
        <v>1365</v>
      </c>
      <c r="E227" s="30" t="s">
        <v>97</v>
      </c>
      <c r="F227" s="30" t="s">
        <v>1366</v>
      </c>
      <c r="G227" s="30" t="s">
        <v>1365</v>
      </c>
      <c r="H227" s="30" t="s">
        <v>1367</v>
      </c>
      <c r="I227" s="29" t="s">
        <v>1362</v>
      </c>
      <c r="J227" s="31">
        <v>42507</v>
      </c>
      <c r="K227" s="31">
        <v>42511</v>
      </c>
      <c r="L227" s="29">
        <v>5</v>
      </c>
      <c r="M227" s="32">
        <v>-12.25916</v>
      </c>
      <c r="N227" s="32">
        <v>-75.069799000000003</v>
      </c>
      <c r="O227" s="30">
        <v>3804</v>
      </c>
      <c r="P227" s="30" t="s">
        <v>1368</v>
      </c>
      <c r="Q227" s="33">
        <v>12</v>
      </c>
      <c r="R227" s="30" t="s">
        <v>148</v>
      </c>
      <c r="S227" s="33"/>
      <c r="T227" s="30"/>
      <c r="U227" s="33"/>
      <c r="V227" s="30"/>
      <c r="W227" s="29"/>
      <c r="X227" s="30" t="e">
        <v>#N/A</v>
      </c>
      <c r="Y227" s="17"/>
    </row>
    <row r="228" spans="2:25" ht="10.5" x14ac:dyDescent="0.15">
      <c r="B228" s="29">
        <v>223</v>
      </c>
      <c r="C228" s="29" t="s">
        <v>1369</v>
      </c>
      <c r="D228" s="30" t="s">
        <v>1370</v>
      </c>
      <c r="E228" s="30" t="s">
        <v>97</v>
      </c>
      <c r="F228" s="30" t="s">
        <v>1371</v>
      </c>
      <c r="G228" s="30" t="s">
        <v>1372</v>
      </c>
      <c r="H228" s="30" t="s">
        <v>1373</v>
      </c>
      <c r="I228" s="29" t="s">
        <v>1374</v>
      </c>
      <c r="J228" s="31">
        <v>42507</v>
      </c>
      <c r="K228" s="31">
        <v>42511</v>
      </c>
      <c r="L228" s="29">
        <v>5</v>
      </c>
      <c r="M228" s="32">
        <v>-12.390833000000001</v>
      </c>
      <c r="N228" s="32">
        <v>-74.870345</v>
      </c>
      <c r="O228" s="30">
        <v>3428</v>
      </c>
      <c r="P228" s="30" t="s">
        <v>1375</v>
      </c>
      <c r="Q228" s="33">
        <v>9</v>
      </c>
      <c r="R228" s="30" t="s">
        <v>1376</v>
      </c>
      <c r="S228" s="33"/>
      <c r="T228" s="30"/>
      <c r="U228" s="33"/>
      <c r="V228" s="30"/>
      <c r="W228" s="29"/>
      <c r="X228" s="30" t="e">
        <v>#N/A</v>
      </c>
      <c r="Y228" s="17"/>
    </row>
    <row r="229" spans="2:25" ht="10.5" x14ac:dyDescent="0.15">
      <c r="B229" s="29">
        <v>224</v>
      </c>
      <c r="C229" s="29" t="s">
        <v>1377</v>
      </c>
      <c r="D229" s="30" t="s">
        <v>1378</v>
      </c>
      <c r="E229" s="30" t="s">
        <v>97</v>
      </c>
      <c r="F229" s="30" t="s">
        <v>1379</v>
      </c>
      <c r="G229" s="30" t="s">
        <v>1370</v>
      </c>
      <c r="H229" s="30" t="s">
        <v>1380</v>
      </c>
      <c r="I229" s="29" t="s">
        <v>1374</v>
      </c>
      <c r="J229" s="31">
        <v>42507</v>
      </c>
      <c r="K229" s="31">
        <v>42511</v>
      </c>
      <c r="L229" s="29">
        <v>5</v>
      </c>
      <c r="M229" s="32">
        <v>-12.356742000000001</v>
      </c>
      <c r="N229" s="32">
        <v>-74.837996000000004</v>
      </c>
      <c r="O229" s="30">
        <v>3261</v>
      </c>
      <c r="P229" s="30" t="s">
        <v>1381</v>
      </c>
      <c r="Q229" s="33">
        <v>9</v>
      </c>
      <c r="R229" s="30" t="s">
        <v>1376</v>
      </c>
      <c r="S229" s="33"/>
      <c r="T229" s="30"/>
      <c r="U229" s="33"/>
      <c r="V229" s="30"/>
      <c r="W229" s="29"/>
      <c r="X229" s="30" t="e">
        <v>#N/A</v>
      </c>
      <c r="Y229" s="17"/>
    </row>
    <row r="230" spans="2:25" ht="10.5" x14ac:dyDescent="0.15">
      <c r="B230" s="29">
        <v>225</v>
      </c>
      <c r="C230" s="29" t="s">
        <v>1382</v>
      </c>
      <c r="D230" s="30" t="s">
        <v>1383</v>
      </c>
      <c r="E230" s="30" t="s">
        <v>97</v>
      </c>
      <c r="F230" s="30" t="s">
        <v>1384</v>
      </c>
      <c r="G230" s="30" t="s">
        <v>1383</v>
      </c>
      <c r="H230" s="30" t="s">
        <v>1293</v>
      </c>
      <c r="I230" s="29" t="s">
        <v>1374</v>
      </c>
      <c r="J230" s="31">
        <v>42507</v>
      </c>
      <c r="K230" s="31">
        <v>42511</v>
      </c>
      <c r="L230" s="29">
        <v>5</v>
      </c>
      <c r="M230" s="32">
        <v>-12.741955000000001</v>
      </c>
      <c r="N230" s="32">
        <v>-74.388969000000003</v>
      </c>
      <c r="O230" s="30">
        <v>3263</v>
      </c>
      <c r="P230" s="30" t="s">
        <v>1385</v>
      </c>
      <c r="Q230" s="33">
        <v>9</v>
      </c>
      <c r="R230" s="30" t="s">
        <v>1376</v>
      </c>
      <c r="S230" s="33"/>
      <c r="T230" s="30"/>
      <c r="U230" s="33"/>
      <c r="V230" s="30"/>
      <c r="W230" s="29"/>
      <c r="X230" s="30" t="e">
        <v>#N/A</v>
      </c>
      <c r="Y230" s="17"/>
    </row>
    <row r="231" spans="2:25" ht="10.5" x14ac:dyDescent="0.15">
      <c r="B231" s="29">
        <v>226</v>
      </c>
      <c r="C231" s="29" t="s">
        <v>1386</v>
      </c>
      <c r="D231" s="30" t="s">
        <v>1387</v>
      </c>
      <c r="E231" s="30" t="s">
        <v>97</v>
      </c>
      <c r="F231" s="30" t="s">
        <v>1388</v>
      </c>
      <c r="G231" s="30" t="s">
        <v>1389</v>
      </c>
      <c r="H231" s="30" t="s">
        <v>1390</v>
      </c>
      <c r="I231" s="29" t="s">
        <v>58</v>
      </c>
      <c r="J231" s="31">
        <v>42507</v>
      </c>
      <c r="K231" s="31">
        <v>42511</v>
      </c>
      <c r="L231" s="29">
        <v>5</v>
      </c>
      <c r="M231" s="32">
        <v>-12.675832</v>
      </c>
      <c r="N231" s="32">
        <v>-74.589575999999994</v>
      </c>
      <c r="O231" s="30">
        <v>2469</v>
      </c>
      <c r="P231" s="30" t="s">
        <v>1391</v>
      </c>
      <c r="Q231" s="33">
        <v>9</v>
      </c>
      <c r="R231" s="30" t="s">
        <v>1376</v>
      </c>
      <c r="S231" s="33"/>
      <c r="T231" s="30"/>
      <c r="U231" s="33"/>
      <c r="V231" s="30"/>
      <c r="W231" s="29"/>
      <c r="X231" s="30" t="e">
        <v>#N/A</v>
      </c>
      <c r="Y231" s="17"/>
    </row>
    <row r="232" spans="2:25" ht="10.5" x14ac:dyDescent="0.15">
      <c r="B232" s="29">
        <v>227</v>
      </c>
      <c r="C232" s="29" t="s">
        <v>1392</v>
      </c>
      <c r="D232" s="30" t="s">
        <v>1393</v>
      </c>
      <c r="E232" s="30" t="s">
        <v>97</v>
      </c>
      <c r="F232" s="30" t="s">
        <v>1394</v>
      </c>
      <c r="G232" s="30" t="s">
        <v>1395</v>
      </c>
      <c r="H232" s="30" t="s">
        <v>1396</v>
      </c>
      <c r="I232" s="29" t="s">
        <v>58</v>
      </c>
      <c r="J232" s="31">
        <v>42507</v>
      </c>
      <c r="K232" s="31">
        <v>42511</v>
      </c>
      <c r="L232" s="29">
        <v>5</v>
      </c>
      <c r="M232" s="32">
        <v>-12.693481999999999</v>
      </c>
      <c r="N232" s="32">
        <v>-74.567344000000006</v>
      </c>
      <c r="O232" s="30">
        <v>2479</v>
      </c>
      <c r="P232" s="30" t="s">
        <v>1397</v>
      </c>
      <c r="Q232" s="33">
        <v>9</v>
      </c>
      <c r="R232" s="30" t="s">
        <v>1376</v>
      </c>
      <c r="S232" s="33"/>
      <c r="T232" s="30"/>
      <c r="U232" s="33"/>
      <c r="V232" s="30"/>
      <c r="W232" s="29"/>
      <c r="X232" s="30" t="e">
        <v>#N/A</v>
      </c>
      <c r="Y232" s="17"/>
    </row>
    <row r="233" spans="2:25" ht="10.5" x14ac:dyDescent="0.15">
      <c r="B233" s="29">
        <v>228</v>
      </c>
      <c r="C233" s="29" t="s">
        <v>1398</v>
      </c>
      <c r="D233" s="30" t="s">
        <v>1399</v>
      </c>
      <c r="E233" s="30" t="s">
        <v>97</v>
      </c>
      <c r="F233" s="30" t="s">
        <v>1400</v>
      </c>
      <c r="G233" s="30" t="s">
        <v>1401</v>
      </c>
      <c r="H233" s="30" t="s">
        <v>1399</v>
      </c>
      <c r="I233" s="29" t="s">
        <v>1402</v>
      </c>
      <c r="J233" s="31">
        <v>42507</v>
      </c>
      <c r="K233" s="31">
        <v>42511</v>
      </c>
      <c r="L233" s="29">
        <v>5</v>
      </c>
      <c r="M233" s="32">
        <v>-12.995155</v>
      </c>
      <c r="N233" s="32">
        <v>-74.729264000000001</v>
      </c>
      <c r="O233" s="30">
        <v>3293</v>
      </c>
      <c r="P233" s="30" t="s">
        <v>1403</v>
      </c>
      <c r="Q233" s="33">
        <v>9</v>
      </c>
      <c r="R233" s="30" t="s">
        <v>1376</v>
      </c>
      <c r="S233" s="33"/>
      <c r="T233" s="30"/>
      <c r="U233" s="33"/>
      <c r="V233" s="30"/>
      <c r="W233" s="29"/>
      <c r="X233" s="30" t="e">
        <v>#N/A</v>
      </c>
      <c r="Y233" s="17"/>
    </row>
    <row r="234" spans="2:25" ht="10.5" x14ac:dyDescent="0.15">
      <c r="B234" s="29">
        <v>229</v>
      </c>
      <c r="C234" s="29" t="s">
        <v>1404</v>
      </c>
      <c r="D234" s="30" t="s">
        <v>1405</v>
      </c>
      <c r="E234" s="30" t="s">
        <v>97</v>
      </c>
      <c r="F234" s="30" t="s">
        <v>1406</v>
      </c>
      <c r="G234" s="30" t="s">
        <v>1407</v>
      </c>
      <c r="H234" s="30" t="s">
        <v>1408</v>
      </c>
      <c r="I234" s="29" t="s">
        <v>830</v>
      </c>
      <c r="J234" s="31">
        <v>42500</v>
      </c>
      <c r="K234" s="31">
        <v>42504</v>
      </c>
      <c r="L234" s="29">
        <v>5</v>
      </c>
      <c r="M234" s="32">
        <v>-13.603536</v>
      </c>
      <c r="N234" s="32">
        <v>-75.347306000000003</v>
      </c>
      <c r="O234" s="30">
        <v>2849</v>
      </c>
      <c r="P234" s="30" t="s">
        <v>1409</v>
      </c>
      <c r="Q234" s="33">
        <v>9</v>
      </c>
      <c r="R234" s="30" t="s">
        <v>1376</v>
      </c>
      <c r="S234" s="33"/>
      <c r="T234" s="30"/>
      <c r="U234" s="33"/>
      <c r="V234" s="30"/>
      <c r="W234" s="29"/>
      <c r="X234" s="30" t="e">
        <v>#N/A</v>
      </c>
      <c r="Y234" s="17"/>
    </row>
    <row r="235" spans="2:25" ht="10.5" x14ac:dyDescent="0.15">
      <c r="B235" s="29">
        <v>230</v>
      </c>
      <c r="C235" s="29" t="s">
        <v>1410</v>
      </c>
      <c r="D235" s="30" t="s">
        <v>1411</v>
      </c>
      <c r="E235" s="30" t="s">
        <v>97</v>
      </c>
      <c r="F235" s="30" t="s">
        <v>1412</v>
      </c>
      <c r="G235" s="30" t="s">
        <v>1413</v>
      </c>
      <c r="H235" s="30" t="s">
        <v>1414</v>
      </c>
      <c r="I235" s="29" t="s">
        <v>1415</v>
      </c>
      <c r="J235" s="31">
        <v>42500</v>
      </c>
      <c r="K235" s="31">
        <v>42504</v>
      </c>
      <c r="L235" s="29">
        <v>5</v>
      </c>
      <c r="M235" s="32">
        <v>-13.566309</v>
      </c>
      <c r="N235" s="32">
        <v>-75.535117999999997</v>
      </c>
      <c r="O235" s="30">
        <v>1855</v>
      </c>
      <c r="P235" s="30" t="s">
        <v>1416</v>
      </c>
      <c r="Q235" s="33">
        <v>9</v>
      </c>
      <c r="R235" s="30" t="s">
        <v>1376</v>
      </c>
      <c r="S235" s="33"/>
      <c r="T235" s="30"/>
      <c r="U235" s="33"/>
      <c r="V235" s="30"/>
      <c r="W235" s="29"/>
      <c r="X235" s="30" t="e">
        <v>#N/A</v>
      </c>
      <c r="Y235" s="17"/>
    </row>
    <row r="236" spans="2:25" ht="10.5" x14ac:dyDescent="0.15">
      <c r="B236" s="29">
        <v>231</v>
      </c>
      <c r="C236" s="29" t="s">
        <v>1417</v>
      </c>
      <c r="D236" s="30" t="s">
        <v>1396</v>
      </c>
      <c r="E236" s="30" t="s">
        <v>97</v>
      </c>
      <c r="F236" s="30" t="s">
        <v>1418</v>
      </c>
      <c r="G236" s="30" t="s">
        <v>1419</v>
      </c>
      <c r="H236" s="30" t="s">
        <v>1420</v>
      </c>
      <c r="I236" s="29" t="s">
        <v>58</v>
      </c>
      <c r="J236" s="31">
        <v>42500</v>
      </c>
      <c r="K236" s="31">
        <v>42504</v>
      </c>
      <c r="L236" s="29">
        <v>5</v>
      </c>
      <c r="M236" s="32">
        <v>-12.931687</v>
      </c>
      <c r="N236" s="32">
        <v>-74.260514000000001</v>
      </c>
      <c r="O236" s="30">
        <v>2532</v>
      </c>
      <c r="P236" s="30" t="s">
        <v>1421</v>
      </c>
      <c r="Q236" s="33">
        <v>5</v>
      </c>
      <c r="R236" s="30" t="s">
        <v>1422</v>
      </c>
      <c r="S236" s="33"/>
      <c r="T236" s="30"/>
      <c r="U236" s="33"/>
      <c r="V236" s="30"/>
      <c r="W236" s="29"/>
      <c r="X236" s="30" t="e">
        <v>#N/A</v>
      </c>
      <c r="Y236" s="17"/>
    </row>
    <row r="237" spans="2:25" ht="10.5" x14ac:dyDescent="0.15">
      <c r="B237" s="29">
        <v>232</v>
      </c>
      <c r="C237" s="29" t="s">
        <v>1423</v>
      </c>
      <c r="D237" s="30" t="s">
        <v>1420</v>
      </c>
      <c r="E237" s="30" t="s">
        <v>97</v>
      </c>
      <c r="F237" s="30" t="s">
        <v>1424</v>
      </c>
      <c r="G237" s="30" t="s">
        <v>1425</v>
      </c>
      <c r="H237" s="30" t="s">
        <v>1426</v>
      </c>
      <c r="I237" s="29" t="s">
        <v>58</v>
      </c>
      <c r="J237" s="31">
        <v>42500</v>
      </c>
      <c r="K237" s="31">
        <v>42504</v>
      </c>
      <c r="L237" s="29">
        <v>5</v>
      </c>
      <c r="M237" s="32">
        <v>-12.954644</v>
      </c>
      <c r="N237" s="32">
        <v>-74.230622999999994</v>
      </c>
      <c r="O237" s="30">
        <v>2806</v>
      </c>
      <c r="P237" s="30" t="s">
        <v>1427</v>
      </c>
      <c r="Q237" s="33">
        <v>5</v>
      </c>
      <c r="R237" s="30" t="s">
        <v>1422</v>
      </c>
      <c r="S237" s="33"/>
      <c r="T237" s="30"/>
      <c r="U237" s="33"/>
      <c r="V237" s="30"/>
      <c r="W237" s="29"/>
      <c r="X237" s="30" t="e">
        <v>#N/A</v>
      </c>
      <c r="Y237" s="17"/>
    </row>
    <row r="238" spans="2:25" ht="10.5" x14ac:dyDescent="0.15">
      <c r="B238" s="29">
        <v>233</v>
      </c>
      <c r="C238" s="29" t="s">
        <v>1428</v>
      </c>
      <c r="D238" s="30" t="s">
        <v>1429</v>
      </c>
      <c r="E238" s="30" t="s">
        <v>97</v>
      </c>
      <c r="F238" s="30" t="s">
        <v>1430</v>
      </c>
      <c r="G238" s="30" t="s">
        <v>1431</v>
      </c>
      <c r="H238" s="30" t="s">
        <v>1432</v>
      </c>
      <c r="I238" s="29" t="s">
        <v>1433</v>
      </c>
      <c r="J238" s="31">
        <v>42500</v>
      </c>
      <c r="K238" s="31">
        <v>42504</v>
      </c>
      <c r="L238" s="29">
        <v>5</v>
      </c>
      <c r="M238" s="32">
        <v>-13.037963</v>
      </c>
      <c r="N238" s="32">
        <v>-74.13306</v>
      </c>
      <c r="O238" s="30">
        <v>3357</v>
      </c>
      <c r="P238" s="30" t="s">
        <v>1434</v>
      </c>
      <c r="Q238" s="33">
        <v>5</v>
      </c>
      <c r="R238" s="30" t="s">
        <v>1422</v>
      </c>
      <c r="S238" s="33"/>
      <c r="T238" s="30"/>
      <c r="U238" s="33"/>
      <c r="V238" s="30"/>
      <c r="W238" s="29"/>
      <c r="X238" s="30" t="e">
        <v>#N/A</v>
      </c>
      <c r="Y238" s="17"/>
    </row>
    <row r="239" spans="2:25" ht="10.5" x14ac:dyDescent="0.15">
      <c r="B239" s="29">
        <v>234</v>
      </c>
      <c r="C239" s="29" t="s">
        <v>1435</v>
      </c>
      <c r="D239" s="30" t="s">
        <v>1436</v>
      </c>
      <c r="E239" s="30" t="s">
        <v>97</v>
      </c>
      <c r="F239" s="30" t="s">
        <v>1437</v>
      </c>
      <c r="G239" s="30" t="s">
        <v>1438</v>
      </c>
      <c r="H239" s="30" t="s">
        <v>1431</v>
      </c>
      <c r="I239" s="29" t="s">
        <v>1433</v>
      </c>
      <c r="J239" s="31">
        <v>42500</v>
      </c>
      <c r="K239" s="31">
        <v>42504</v>
      </c>
      <c r="L239" s="29">
        <v>5</v>
      </c>
      <c r="M239" s="32">
        <v>-12.952068000000001</v>
      </c>
      <c r="N239" s="32">
        <v>-74.007975999999999</v>
      </c>
      <c r="O239" s="30">
        <v>3160</v>
      </c>
      <c r="P239" s="30" t="s">
        <v>1439</v>
      </c>
      <c r="Q239" s="33">
        <v>5</v>
      </c>
      <c r="R239" s="30" t="s">
        <v>1422</v>
      </c>
      <c r="S239" s="33"/>
      <c r="T239" s="30"/>
      <c r="U239" s="33"/>
      <c r="V239" s="30"/>
      <c r="W239" s="29"/>
      <c r="X239" s="30" t="e">
        <v>#N/A</v>
      </c>
      <c r="Y239" s="17"/>
    </row>
    <row r="240" spans="2:25" ht="10.5" x14ac:dyDescent="0.15">
      <c r="B240" s="29">
        <v>235</v>
      </c>
      <c r="C240" s="29" t="s">
        <v>1440</v>
      </c>
      <c r="D240" s="30" t="s">
        <v>1441</v>
      </c>
      <c r="E240" s="30" t="s">
        <v>97</v>
      </c>
      <c r="F240" s="30" t="s">
        <v>1442</v>
      </c>
      <c r="G240" s="30" t="s">
        <v>1431</v>
      </c>
      <c r="H240" s="30" t="s">
        <v>1093</v>
      </c>
      <c r="I240" s="29" t="s">
        <v>1443</v>
      </c>
      <c r="J240" s="31">
        <v>42500</v>
      </c>
      <c r="K240" s="31">
        <v>42504</v>
      </c>
      <c r="L240" s="29">
        <v>5</v>
      </c>
      <c r="M240" s="32">
        <v>-12.944879999999999</v>
      </c>
      <c r="N240" s="32">
        <v>-74.008671000000007</v>
      </c>
      <c r="O240" s="30">
        <v>3032</v>
      </c>
      <c r="P240" s="30" t="s">
        <v>1444</v>
      </c>
      <c r="Q240" s="33">
        <v>5</v>
      </c>
      <c r="R240" s="30" t="s">
        <v>1422</v>
      </c>
      <c r="S240" s="33"/>
      <c r="T240" s="30"/>
      <c r="U240" s="33"/>
      <c r="V240" s="30"/>
      <c r="W240" s="29"/>
      <c r="X240" s="30" t="e">
        <v>#N/A</v>
      </c>
      <c r="Y240" s="17"/>
    </row>
    <row r="241" spans="2:25" ht="10.5" x14ac:dyDescent="0.15">
      <c r="B241" s="29">
        <v>236</v>
      </c>
      <c r="C241" s="29" t="s">
        <v>1445</v>
      </c>
      <c r="D241" s="30" t="s">
        <v>1446</v>
      </c>
      <c r="E241" s="30" t="s">
        <v>97</v>
      </c>
      <c r="F241" s="30" t="s">
        <v>1447</v>
      </c>
      <c r="G241" s="30" t="s">
        <v>1448</v>
      </c>
      <c r="H241" s="30" t="s">
        <v>1449</v>
      </c>
      <c r="I241" s="29" t="s">
        <v>1450</v>
      </c>
      <c r="J241" s="31">
        <v>42500</v>
      </c>
      <c r="K241" s="31">
        <v>42504</v>
      </c>
      <c r="L241" s="29">
        <v>5</v>
      </c>
      <c r="M241" s="32">
        <v>-13.585243</v>
      </c>
      <c r="N241" s="32">
        <v>-74.161328999999995</v>
      </c>
      <c r="O241" s="30">
        <v>3243</v>
      </c>
      <c r="P241" s="30" t="s">
        <v>1451</v>
      </c>
      <c r="Q241" s="33">
        <v>5</v>
      </c>
      <c r="R241" s="30" t="s">
        <v>1422</v>
      </c>
      <c r="S241" s="33"/>
      <c r="T241" s="30"/>
      <c r="U241" s="33"/>
      <c r="V241" s="30"/>
      <c r="W241" s="29"/>
      <c r="X241" s="30" t="e">
        <v>#N/A</v>
      </c>
      <c r="Y241" s="17"/>
    </row>
    <row r="242" spans="2:25" ht="10.5" x14ac:dyDescent="0.15">
      <c r="B242" s="29">
        <v>237</v>
      </c>
      <c r="C242" s="29" t="s">
        <v>1452</v>
      </c>
      <c r="D242" s="30" t="s">
        <v>1449</v>
      </c>
      <c r="E242" s="30" t="s">
        <v>97</v>
      </c>
      <c r="F242" s="30" t="s">
        <v>1453</v>
      </c>
      <c r="G242" s="30" t="s">
        <v>1449</v>
      </c>
      <c r="H242" s="30" t="s">
        <v>1454</v>
      </c>
      <c r="I242" s="29" t="s">
        <v>1450</v>
      </c>
      <c r="J242" s="31">
        <v>42500</v>
      </c>
      <c r="K242" s="31">
        <v>42504</v>
      </c>
      <c r="L242" s="29">
        <v>5</v>
      </c>
      <c r="M242" s="32">
        <v>-13.686510999999999</v>
      </c>
      <c r="N242" s="32">
        <v>-74.083343999999997</v>
      </c>
      <c r="O242" s="30">
        <v>2547</v>
      </c>
      <c r="P242" s="30" t="s">
        <v>1455</v>
      </c>
      <c r="Q242" s="33">
        <v>5</v>
      </c>
      <c r="R242" s="30" t="s">
        <v>1422</v>
      </c>
      <c r="S242" s="33"/>
      <c r="T242" s="30"/>
      <c r="U242" s="33"/>
      <c r="V242" s="30"/>
      <c r="W242" s="29"/>
      <c r="X242" s="30" t="e">
        <v>#N/A</v>
      </c>
      <c r="Y242" s="17"/>
    </row>
    <row r="243" spans="2:25" ht="10.5" x14ac:dyDescent="0.15">
      <c r="B243" s="29">
        <v>238</v>
      </c>
      <c r="C243" s="29" t="s">
        <v>1456</v>
      </c>
      <c r="D243" s="30" t="s">
        <v>1446</v>
      </c>
      <c r="E243" s="30" t="s">
        <v>97</v>
      </c>
      <c r="F243" s="30" t="s">
        <v>1457</v>
      </c>
      <c r="G243" s="30" t="s">
        <v>1458</v>
      </c>
      <c r="H243" s="30" t="s">
        <v>1459</v>
      </c>
      <c r="I243" s="29" t="s">
        <v>1460</v>
      </c>
      <c r="J243" s="31">
        <v>42500</v>
      </c>
      <c r="K243" s="31">
        <v>42504</v>
      </c>
      <c r="L243" s="29">
        <v>5</v>
      </c>
      <c r="M243" s="32">
        <v>-13.587441</v>
      </c>
      <c r="N243" s="32">
        <v>-73.997387000000003</v>
      </c>
      <c r="O243" s="30">
        <v>3132</v>
      </c>
      <c r="P243" s="30" t="s">
        <v>1461</v>
      </c>
      <c r="Q243" s="33">
        <v>5</v>
      </c>
      <c r="R243" s="30" t="s">
        <v>1422</v>
      </c>
      <c r="S243" s="33"/>
      <c r="T243" s="30"/>
      <c r="U243" s="33"/>
      <c r="V243" s="30"/>
      <c r="W243" s="29"/>
      <c r="X243" s="30" t="e">
        <v>#N/A</v>
      </c>
      <c r="Y243" s="17"/>
    </row>
    <row r="244" spans="2:25" ht="10.5" x14ac:dyDescent="0.15">
      <c r="B244" s="29">
        <v>239</v>
      </c>
      <c r="C244" s="29" t="s">
        <v>1462</v>
      </c>
      <c r="D244" s="30" t="s">
        <v>1463</v>
      </c>
      <c r="E244" s="30" t="s">
        <v>97</v>
      </c>
      <c r="F244" s="30" t="s">
        <v>1464</v>
      </c>
      <c r="G244" s="30" t="s">
        <v>1463</v>
      </c>
      <c r="H244" s="30" t="s">
        <v>1465</v>
      </c>
      <c r="I244" s="29" t="s">
        <v>1450</v>
      </c>
      <c r="J244" s="31">
        <v>42500</v>
      </c>
      <c r="K244" s="31">
        <v>42504</v>
      </c>
      <c r="L244" s="29">
        <v>5</v>
      </c>
      <c r="M244" s="32">
        <v>-13.921732</v>
      </c>
      <c r="N244" s="32">
        <v>-73.905232999999996</v>
      </c>
      <c r="O244" s="30">
        <v>3042</v>
      </c>
      <c r="P244" s="30" t="s">
        <v>1466</v>
      </c>
      <c r="Q244" s="33">
        <v>5</v>
      </c>
      <c r="R244" s="30" t="s">
        <v>1422</v>
      </c>
      <c r="S244" s="33"/>
      <c r="T244" s="30"/>
      <c r="U244" s="33"/>
      <c r="V244" s="30"/>
      <c r="W244" s="29"/>
      <c r="X244" s="30" t="e">
        <v>#N/A</v>
      </c>
      <c r="Y244" s="17"/>
    </row>
    <row r="245" spans="2:25" ht="10.5" x14ac:dyDescent="0.15">
      <c r="B245" s="29">
        <v>240</v>
      </c>
      <c r="C245" s="29" t="s">
        <v>1467</v>
      </c>
      <c r="D245" s="30" t="s">
        <v>1468</v>
      </c>
      <c r="E245" s="30" t="s">
        <v>97</v>
      </c>
      <c r="F245" s="30" t="s">
        <v>1469</v>
      </c>
      <c r="G245" s="30" t="s">
        <v>1470</v>
      </c>
      <c r="H245" s="30" t="s">
        <v>1471</v>
      </c>
      <c r="I245" s="29" t="s">
        <v>58</v>
      </c>
      <c r="J245" s="31">
        <v>42500</v>
      </c>
      <c r="K245" s="31">
        <v>42504</v>
      </c>
      <c r="L245" s="29">
        <v>5</v>
      </c>
      <c r="M245" s="32">
        <v>-13.394418</v>
      </c>
      <c r="N245" s="32">
        <v>-73.916150000000002</v>
      </c>
      <c r="O245" s="30">
        <v>3405</v>
      </c>
      <c r="P245" s="30" t="s">
        <v>1472</v>
      </c>
      <c r="Q245" s="33">
        <v>5</v>
      </c>
      <c r="R245" s="30" t="s">
        <v>1422</v>
      </c>
      <c r="S245" s="33"/>
      <c r="T245" s="30"/>
      <c r="U245" s="33"/>
      <c r="V245" s="30"/>
      <c r="W245" s="29"/>
      <c r="X245" s="30" t="e">
        <v>#N/A</v>
      </c>
      <c r="Y245" s="17"/>
    </row>
    <row r="246" spans="2:25" ht="10.5" x14ac:dyDescent="0.15">
      <c r="B246" s="29">
        <v>241</v>
      </c>
      <c r="C246" s="29" t="s">
        <v>1473</v>
      </c>
      <c r="D246" s="30" t="s">
        <v>1474</v>
      </c>
      <c r="E246" s="30" t="s">
        <v>97</v>
      </c>
      <c r="F246" s="30" t="s">
        <v>1475</v>
      </c>
      <c r="G246" s="30" t="s">
        <v>1476</v>
      </c>
      <c r="H246" s="30" t="s">
        <v>644</v>
      </c>
      <c r="I246" s="29" t="s">
        <v>1477</v>
      </c>
      <c r="J246" s="31">
        <v>42493</v>
      </c>
      <c r="K246" s="31">
        <v>42497</v>
      </c>
      <c r="L246" s="29">
        <v>5</v>
      </c>
      <c r="M246" s="32">
        <v>-14.645619999999999</v>
      </c>
      <c r="N246" s="32">
        <v>-74.198561999999995</v>
      </c>
      <c r="O246" s="30">
        <v>3360</v>
      </c>
      <c r="P246" s="30" t="s">
        <v>1478</v>
      </c>
      <c r="Q246" s="33">
        <v>5</v>
      </c>
      <c r="R246" s="30" t="s">
        <v>1422</v>
      </c>
      <c r="S246" s="33"/>
      <c r="T246" s="30"/>
      <c r="U246" s="33"/>
      <c r="V246" s="30"/>
      <c r="W246" s="29"/>
      <c r="X246" s="30" t="e">
        <v>#N/A</v>
      </c>
      <c r="Y246" s="17"/>
    </row>
    <row r="247" spans="2:25" ht="10.5" x14ac:dyDescent="0.15">
      <c r="B247" s="29">
        <v>242</v>
      </c>
      <c r="C247" s="29" t="s">
        <v>1479</v>
      </c>
      <c r="D247" s="30" t="s">
        <v>1480</v>
      </c>
      <c r="E247" s="30" t="s">
        <v>97</v>
      </c>
      <c r="F247" s="30" t="s">
        <v>1481</v>
      </c>
      <c r="G247" s="30" t="s">
        <v>1482</v>
      </c>
      <c r="H247" s="30" t="s">
        <v>1483</v>
      </c>
      <c r="I247" s="29" t="s">
        <v>1484</v>
      </c>
      <c r="J247" s="31">
        <v>42493</v>
      </c>
      <c r="K247" s="31">
        <v>42497</v>
      </c>
      <c r="L247" s="29">
        <v>5</v>
      </c>
      <c r="M247" s="32">
        <v>-14.696766</v>
      </c>
      <c r="N247" s="32">
        <v>-74.093822000000003</v>
      </c>
      <c r="O247" s="30">
        <v>3223</v>
      </c>
      <c r="P247" s="30" t="s">
        <v>1485</v>
      </c>
      <c r="Q247" s="33">
        <v>5</v>
      </c>
      <c r="R247" s="30" t="s">
        <v>1422</v>
      </c>
      <c r="S247" s="33"/>
      <c r="T247" s="30"/>
      <c r="U247" s="33"/>
      <c r="V247" s="30"/>
      <c r="W247" s="29"/>
      <c r="X247" s="30" t="e">
        <v>#N/A</v>
      </c>
      <c r="Y247" s="17"/>
    </row>
    <row r="248" spans="2:25" ht="10.5" x14ac:dyDescent="0.15">
      <c r="B248" s="29">
        <v>243</v>
      </c>
      <c r="C248" s="29" t="s">
        <v>1486</v>
      </c>
      <c r="D248" s="30" t="s">
        <v>1487</v>
      </c>
      <c r="E248" s="30" t="s">
        <v>97</v>
      </c>
      <c r="F248" s="30" t="s">
        <v>1488</v>
      </c>
      <c r="G248" s="30" t="s">
        <v>1489</v>
      </c>
      <c r="H248" s="30" t="s">
        <v>1490</v>
      </c>
      <c r="I248" s="29" t="s">
        <v>58</v>
      </c>
      <c r="J248" s="31">
        <v>42493</v>
      </c>
      <c r="K248" s="31">
        <v>42497</v>
      </c>
      <c r="L248" s="29">
        <v>5</v>
      </c>
      <c r="M248" s="32">
        <v>-13.647577</v>
      </c>
      <c r="N248" s="32">
        <v>-73.366213999999999</v>
      </c>
      <c r="O248" s="30">
        <v>3118</v>
      </c>
      <c r="P248" s="30" t="s">
        <v>1491</v>
      </c>
      <c r="Q248" s="33">
        <v>3</v>
      </c>
      <c r="R248" s="30" t="s">
        <v>1492</v>
      </c>
      <c r="S248" s="33"/>
      <c r="T248" s="30"/>
      <c r="U248" s="33"/>
      <c r="V248" s="30"/>
      <c r="W248" s="29"/>
      <c r="X248" s="30" t="e">
        <v>#N/A</v>
      </c>
      <c r="Y248" s="17"/>
    </row>
    <row r="249" spans="2:25" ht="10.5" x14ac:dyDescent="0.15">
      <c r="B249" s="29">
        <v>244</v>
      </c>
      <c r="C249" s="29" t="s">
        <v>1493</v>
      </c>
      <c r="D249" s="30" t="s">
        <v>1494</v>
      </c>
      <c r="E249" s="30" t="s">
        <v>97</v>
      </c>
      <c r="F249" s="30" t="s">
        <v>1495</v>
      </c>
      <c r="G249" s="30" t="s">
        <v>1496</v>
      </c>
      <c r="H249" s="30" t="s">
        <v>1497</v>
      </c>
      <c r="I249" s="29" t="s">
        <v>58</v>
      </c>
      <c r="J249" s="31">
        <v>42493</v>
      </c>
      <c r="K249" s="31">
        <v>42497</v>
      </c>
      <c r="L249" s="29">
        <v>5</v>
      </c>
      <c r="M249" s="32">
        <v>-13.696692000000001</v>
      </c>
      <c r="N249" s="32">
        <v>-73.120689999999996</v>
      </c>
      <c r="O249" s="30">
        <v>3821</v>
      </c>
      <c r="P249" s="30" t="s">
        <v>1498</v>
      </c>
      <c r="Q249" s="33">
        <v>3</v>
      </c>
      <c r="R249" s="30" t="s">
        <v>1492</v>
      </c>
      <c r="S249" s="33"/>
      <c r="T249" s="30"/>
      <c r="U249" s="33"/>
      <c r="V249" s="30"/>
      <c r="W249" s="29"/>
      <c r="X249" s="30" t="e">
        <v>#N/A</v>
      </c>
      <c r="Y249" s="17"/>
    </row>
    <row r="250" spans="2:25" ht="10.5" x14ac:dyDescent="0.15">
      <c r="B250" s="29">
        <v>245</v>
      </c>
      <c r="C250" s="29" t="s">
        <v>1499</v>
      </c>
      <c r="D250" s="30" t="s">
        <v>1500</v>
      </c>
      <c r="E250" s="30" t="s">
        <v>97</v>
      </c>
      <c r="F250" s="30" t="s">
        <v>3024</v>
      </c>
      <c r="G250" s="30" t="s">
        <v>1500</v>
      </c>
      <c r="H250" s="30" t="s">
        <v>3025</v>
      </c>
      <c r="I250" s="29" t="s">
        <v>2780</v>
      </c>
      <c r="J250" s="31">
        <v>42493</v>
      </c>
      <c r="K250" s="31">
        <v>42497</v>
      </c>
      <c r="L250" s="29">
        <v>5</v>
      </c>
      <c r="M250" s="32">
        <v>-13.653752000000001</v>
      </c>
      <c r="N250" s="32">
        <v>-73.078519999999997</v>
      </c>
      <c r="O250" s="30">
        <v>3030</v>
      </c>
      <c r="P250" s="30" t="s">
        <v>1501</v>
      </c>
      <c r="Q250" s="33">
        <v>3</v>
      </c>
      <c r="R250" s="30" t="s">
        <v>1492</v>
      </c>
      <c r="S250" s="33"/>
      <c r="T250" s="30"/>
      <c r="U250" s="33"/>
      <c r="V250" s="30"/>
      <c r="W250" s="29"/>
      <c r="X250" s="30" t="e">
        <v>#N/A</v>
      </c>
      <c r="Y250" s="17"/>
    </row>
    <row r="251" spans="2:25" ht="10.5" x14ac:dyDescent="0.15">
      <c r="B251" s="29">
        <v>246</v>
      </c>
      <c r="C251" s="29" t="s">
        <v>1502</v>
      </c>
      <c r="D251" s="30" t="s">
        <v>1503</v>
      </c>
      <c r="E251" s="30" t="s">
        <v>97</v>
      </c>
      <c r="F251" s="30" t="s">
        <v>1504</v>
      </c>
      <c r="G251" s="30" t="s">
        <v>1503</v>
      </c>
      <c r="H251" s="30" t="s">
        <v>1505</v>
      </c>
      <c r="I251" s="29" t="s">
        <v>58</v>
      </c>
      <c r="J251" s="31">
        <v>42493</v>
      </c>
      <c r="K251" s="31">
        <v>42497</v>
      </c>
      <c r="L251" s="29">
        <v>5</v>
      </c>
      <c r="M251" s="32">
        <v>-13.678257</v>
      </c>
      <c r="N251" s="32">
        <v>-72.951903999999999</v>
      </c>
      <c r="O251" s="30">
        <v>2228</v>
      </c>
      <c r="P251" s="30" t="s">
        <v>1506</v>
      </c>
      <c r="Q251" s="33">
        <v>3</v>
      </c>
      <c r="R251" s="30" t="s">
        <v>1492</v>
      </c>
      <c r="S251" s="33"/>
      <c r="T251" s="30"/>
      <c r="U251" s="33"/>
      <c r="V251" s="30"/>
      <c r="W251" s="29"/>
      <c r="X251" s="30" t="e">
        <v>#N/A</v>
      </c>
      <c r="Y251" s="17"/>
    </row>
    <row r="252" spans="2:25" ht="10.5" x14ac:dyDescent="0.15">
      <c r="B252" s="29">
        <v>247</v>
      </c>
      <c r="C252" s="29" t="s">
        <v>1507</v>
      </c>
      <c r="D252" s="30" t="s">
        <v>1508</v>
      </c>
      <c r="E252" s="30" t="s">
        <v>97</v>
      </c>
      <c r="F252" s="30" t="s">
        <v>1509</v>
      </c>
      <c r="G252" s="30" t="s">
        <v>1510</v>
      </c>
      <c r="H252" s="30" t="s">
        <v>1511</v>
      </c>
      <c r="I252" s="29" t="s">
        <v>1477</v>
      </c>
      <c r="J252" s="31">
        <v>42493</v>
      </c>
      <c r="K252" s="31">
        <v>42497</v>
      </c>
      <c r="L252" s="29">
        <v>5</v>
      </c>
      <c r="M252" s="32">
        <v>-14.415459999999999</v>
      </c>
      <c r="N252" s="32">
        <v>-73.203864999999993</v>
      </c>
      <c r="O252" s="30">
        <v>3292</v>
      </c>
      <c r="P252" s="30" t="s">
        <v>1512</v>
      </c>
      <c r="Q252" s="33">
        <v>3</v>
      </c>
      <c r="R252" s="30" t="s">
        <v>1492</v>
      </c>
      <c r="S252" s="33"/>
      <c r="T252" s="30"/>
      <c r="U252" s="33"/>
      <c r="V252" s="30"/>
      <c r="W252" s="29"/>
      <c r="X252" s="30" t="e">
        <v>#N/A</v>
      </c>
      <c r="Y252" s="17"/>
    </row>
    <row r="253" spans="2:25" ht="10.5" x14ac:dyDescent="0.15">
      <c r="B253" s="29">
        <v>248</v>
      </c>
      <c r="C253" s="29" t="s">
        <v>1513</v>
      </c>
      <c r="D253" s="30" t="s">
        <v>1514</v>
      </c>
      <c r="E253" s="30" t="s">
        <v>97</v>
      </c>
      <c r="F253" s="30" t="s">
        <v>1515</v>
      </c>
      <c r="G253" s="30" t="s">
        <v>1516</v>
      </c>
      <c r="H253" s="30" t="s">
        <v>1514</v>
      </c>
      <c r="I253" s="29" t="s">
        <v>1477</v>
      </c>
      <c r="J253" s="31">
        <v>42493</v>
      </c>
      <c r="K253" s="31">
        <v>42497</v>
      </c>
      <c r="L253" s="29">
        <v>5</v>
      </c>
      <c r="M253" s="32">
        <v>-13.792475</v>
      </c>
      <c r="N253" s="32">
        <v>-72.955625999999995</v>
      </c>
      <c r="O253" s="30">
        <v>2177</v>
      </c>
      <c r="P253" s="30" t="s">
        <v>1517</v>
      </c>
      <c r="Q253" s="33">
        <v>3</v>
      </c>
      <c r="R253" s="30" t="s">
        <v>1492</v>
      </c>
      <c r="S253" s="33"/>
      <c r="T253" s="30"/>
      <c r="U253" s="33"/>
      <c r="V253" s="30"/>
      <c r="W253" s="29"/>
      <c r="X253" s="30" t="e">
        <v>#N/A</v>
      </c>
      <c r="Y253" s="17"/>
    </row>
    <row r="254" spans="2:25" ht="10.5" x14ac:dyDescent="0.15">
      <c r="B254" s="29">
        <v>249</v>
      </c>
      <c r="C254" s="29" t="s">
        <v>1518</v>
      </c>
      <c r="D254" s="30" t="s">
        <v>1519</v>
      </c>
      <c r="E254" s="30" t="s">
        <v>97</v>
      </c>
      <c r="F254" s="30" t="s">
        <v>1520</v>
      </c>
      <c r="G254" s="30" t="s">
        <v>1521</v>
      </c>
      <c r="H254" s="30" t="s">
        <v>1522</v>
      </c>
      <c r="I254" s="29" t="s">
        <v>1523</v>
      </c>
      <c r="J254" s="31">
        <v>42493</v>
      </c>
      <c r="K254" s="31">
        <v>42497</v>
      </c>
      <c r="L254" s="29">
        <v>5</v>
      </c>
      <c r="M254" s="32">
        <v>-14.077852</v>
      </c>
      <c r="N254" s="32">
        <v>-72.625011000000001</v>
      </c>
      <c r="O254" s="30">
        <v>3006</v>
      </c>
      <c r="P254" s="30" t="s">
        <v>1524</v>
      </c>
      <c r="Q254" s="33">
        <v>3</v>
      </c>
      <c r="R254" s="30" t="s">
        <v>1492</v>
      </c>
      <c r="S254" s="33"/>
      <c r="T254" s="30"/>
      <c r="U254" s="33"/>
      <c r="V254" s="30"/>
      <c r="W254" s="29"/>
      <c r="X254" s="30" t="e">
        <v>#N/A</v>
      </c>
      <c r="Y254" s="17"/>
    </row>
    <row r="255" spans="2:25" ht="10.5" x14ac:dyDescent="0.15">
      <c r="B255" s="29">
        <v>250</v>
      </c>
      <c r="C255" s="29" t="s">
        <v>1525</v>
      </c>
      <c r="D255" s="30" t="s">
        <v>1526</v>
      </c>
      <c r="E255" s="30" t="s">
        <v>97</v>
      </c>
      <c r="F255" s="30" t="s">
        <v>1527</v>
      </c>
      <c r="G255" s="30" t="s">
        <v>1528</v>
      </c>
      <c r="H255" s="30" t="s">
        <v>1529</v>
      </c>
      <c r="I255" s="29" t="s">
        <v>1530</v>
      </c>
      <c r="J255" s="31">
        <v>42493</v>
      </c>
      <c r="K255" s="31">
        <v>42497</v>
      </c>
      <c r="L255" s="29">
        <v>5</v>
      </c>
      <c r="M255" s="32">
        <v>-13.716575000000001</v>
      </c>
      <c r="N255" s="32">
        <v>-73.350393999999994</v>
      </c>
      <c r="O255" s="30">
        <v>3643</v>
      </c>
      <c r="P255" s="30" t="s">
        <v>1531</v>
      </c>
      <c r="Q255" s="33">
        <v>3</v>
      </c>
      <c r="R255" s="30" t="s">
        <v>1492</v>
      </c>
      <c r="S255" s="33"/>
      <c r="T255" s="30"/>
      <c r="U255" s="33"/>
      <c r="V255" s="30"/>
      <c r="W255" s="29"/>
      <c r="X255" s="30" t="e">
        <v>#N/A</v>
      </c>
      <c r="Y255" s="17"/>
    </row>
    <row r="256" spans="2:25" ht="10.5" x14ac:dyDescent="0.15">
      <c r="B256" s="29">
        <v>251</v>
      </c>
      <c r="C256" s="29" t="s">
        <v>1532</v>
      </c>
      <c r="D256" s="30" t="s">
        <v>1533</v>
      </c>
      <c r="E256" s="30" t="s">
        <v>97</v>
      </c>
      <c r="F256" s="30" t="s">
        <v>1534</v>
      </c>
      <c r="G256" s="30" t="s">
        <v>1533</v>
      </c>
      <c r="H256" s="30" t="s">
        <v>1535</v>
      </c>
      <c r="I256" s="29" t="s">
        <v>1530</v>
      </c>
      <c r="J256" s="31">
        <v>42493</v>
      </c>
      <c r="K256" s="31">
        <v>42497</v>
      </c>
      <c r="L256" s="29">
        <v>5</v>
      </c>
      <c r="M256" s="32">
        <v>-14.181990000000001</v>
      </c>
      <c r="N256" s="32">
        <v>-73.547094999999999</v>
      </c>
      <c r="O256" s="30">
        <v>3393</v>
      </c>
      <c r="P256" s="30" t="s">
        <v>1536</v>
      </c>
      <c r="Q256" s="33">
        <v>3</v>
      </c>
      <c r="R256" s="30" t="s">
        <v>1492</v>
      </c>
      <c r="S256" s="33"/>
      <c r="T256" s="30"/>
      <c r="U256" s="33"/>
      <c r="V256" s="30"/>
      <c r="W256" s="29"/>
      <c r="X256" s="30" t="e">
        <v>#N/A</v>
      </c>
      <c r="Y256" s="17"/>
    </row>
    <row r="257" spans="2:25" ht="10.5" x14ac:dyDescent="0.15">
      <c r="B257" s="29">
        <v>252</v>
      </c>
      <c r="C257" s="29" t="s">
        <v>1537</v>
      </c>
      <c r="D257" s="30" t="s">
        <v>1538</v>
      </c>
      <c r="E257" s="30" t="s">
        <v>97</v>
      </c>
      <c r="F257" s="30" t="s">
        <v>1549</v>
      </c>
      <c r="G257" s="30" t="s">
        <v>1550</v>
      </c>
      <c r="H257" s="30" t="s">
        <v>1545</v>
      </c>
      <c r="I257" s="29" t="s">
        <v>58</v>
      </c>
      <c r="J257" s="31">
        <v>42493</v>
      </c>
      <c r="K257" s="31">
        <v>42497</v>
      </c>
      <c r="L257" s="29">
        <v>5</v>
      </c>
      <c r="M257" s="32">
        <v>-13.499031</v>
      </c>
      <c r="N257" s="32">
        <v>-72.195155</v>
      </c>
      <c r="O257" s="30">
        <v>3331</v>
      </c>
      <c r="P257" s="30" t="s">
        <v>1539</v>
      </c>
      <c r="Q257" s="33">
        <v>8</v>
      </c>
      <c r="R257" s="30" t="s">
        <v>1540</v>
      </c>
      <c r="S257" s="33"/>
      <c r="T257" s="30"/>
      <c r="U257" s="33"/>
      <c r="V257" s="30"/>
      <c r="W257" s="29"/>
      <c r="X257" s="30" t="e">
        <v>#N/A</v>
      </c>
      <c r="Y257" s="17"/>
    </row>
    <row r="258" spans="2:25" ht="10.5" x14ac:dyDescent="0.15">
      <c r="B258" s="29">
        <v>253</v>
      </c>
      <c r="C258" s="29" t="s">
        <v>1541</v>
      </c>
      <c r="D258" s="30" t="s">
        <v>1542</v>
      </c>
      <c r="E258" s="30" t="s">
        <v>97</v>
      </c>
      <c r="F258" s="30" t="s">
        <v>1543</v>
      </c>
      <c r="G258" s="30" t="s">
        <v>1544</v>
      </c>
      <c r="H258" s="30" t="s">
        <v>1545</v>
      </c>
      <c r="I258" s="29" t="s">
        <v>1523</v>
      </c>
      <c r="J258" s="31">
        <v>42493</v>
      </c>
      <c r="K258" s="31">
        <v>42497</v>
      </c>
      <c r="L258" s="29">
        <v>5</v>
      </c>
      <c r="M258" s="32">
        <v>-13.517015000000001</v>
      </c>
      <c r="N258" s="32">
        <v>-72.198104999999998</v>
      </c>
      <c r="O258" s="30">
        <v>3392</v>
      </c>
      <c r="P258" s="30" t="s">
        <v>1546</v>
      </c>
      <c r="Q258" s="33">
        <v>8</v>
      </c>
      <c r="R258" s="30" t="s">
        <v>1540</v>
      </c>
      <c r="S258" s="33"/>
      <c r="T258" s="30"/>
      <c r="U258" s="33"/>
      <c r="V258" s="30"/>
      <c r="W258" s="29"/>
      <c r="X258" s="30" t="e">
        <v>#N/A</v>
      </c>
      <c r="Y258" s="17"/>
    </row>
    <row r="259" spans="2:25" ht="10.5" x14ac:dyDescent="0.15">
      <c r="B259" s="29">
        <v>254</v>
      </c>
      <c r="C259" s="29" t="s">
        <v>1547</v>
      </c>
      <c r="D259" s="30" t="s">
        <v>1548</v>
      </c>
      <c r="E259" s="30" t="s">
        <v>97</v>
      </c>
      <c r="F259" s="30" t="s">
        <v>3094</v>
      </c>
      <c r="G259" s="30" t="s">
        <v>1545</v>
      </c>
      <c r="H259" s="30" t="s">
        <v>3095</v>
      </c>
      <c r="I259" s="29" t="s">
        <v>58</v>
      </c>
      <c r="J259" s="31">
        <v>42493</v>
      </c>
      <c r="K259" s="31">
        <v>42497</v>
      </c>
      <c r="L259" s="29">
        <v>5</v>
      </c>
      <c r="M259" s="32">
        <v>-13.499074999999999</v>
      </c>
      <c r="N259" s="32">
        <v>-72.191972000000007</v>
      </c>
      <c r="O259" s="30">
        <v>3339</v>
      </c>
      <c r="P259" s="30" t="s">
        <v>1551</v>
      </c>
      <c r="Q259" s="33">
        <v>8</v>
      </c>
      <c r="R259" s="30" t="s">
        <v>1540</v>
      </c>
      <c r="S259" s="33"/>
      <c r="T259" s="30"/>
      <c r="U259" s="33"/>
      <c r="V259" s="30"/>
      <c r="W259" s="29"/>
      <c r="X259" s="30" t="e">
        <v>#N/A</v>
      </c>
      <c r="Y259" s="17"/>
    </row>
    <row r="260" spans="2:25" ht="10.5" x14ac:dyDescent="0.15">
      <c r="B260" s="29">
        <v>255</v>
      </c>
      <c r="C260" s="29" t="s">
        <v>1552</v>
      </c>
      <c r="D260" s="30" t="s">
        <v>1553</v>
      </c>
      <c r="E260" s="30" t="s">
        <v>97</v>
      </c>
      <c r="F260" s="30" t="s">
        <v>3026</v>
      </c>
      <c r="G260" s="30" t="s">
        <v>3096</v>
      </c>
      <c r="H260" s="30" t="s">
        <v>3097</v>
      </c>
      <c r="I260" s="29" t="s">
        <v>3098</v>
      </c>
      <c r="J260" s="31">
        <v>42493</v>
      </c>
      <c r="K260" s="31">
        <v>42497</v>
      </c>
      <c r="L260" s="29">
        <v>5</v>
      </c>
      <c r="M260" s="32">
        <v>-13.457414999999999</v>
      </c>
      <c r="N260" s="32">
        <v>-72.166816999999995</v>
      </c>
      <c r="O260" s="30">
        <v>3340</v>
      </c>
      <c r="P260" s="30" t="s">
        <v>1554</v>
      </c>
      <c r="Q260" s="33">
        <v>8</v>
      </c>
      <c r="R260" s="30" t="s">
        <v>1540</v>
      </c>
      <c r="S260" s="33"/>
      <c r="T260" s="30"/>
      <c r="U260" s="33"/>
      <c r="V260" s="30"/>
      <c r="W260" s="29"/>
      <c r="X260" s="30" t="e">
        <v>#N/A</v>
      </c>
      <c r="Y260" s="17"/>
    </row>
    <row r="261" spans="2:25" ht="10.5" x14ac:dyDescent="0.15">
      <c r="B261" s="29">
        <v>256</v>
      </c>
      <c r="C261" s="29" t="s">
        <v>1555</v>
      </c>
      <c r="D261" s="30" t="s">
        <v>1556</v>
      </c>
      <c r="E261" s="30" t="s">
        <v>97</v>
      </c>
      <c r="F261" s="30" t="s">
        <v>1557</v>
      </c>
      <c r="G261" s="30" t="s">
        <v>1556</v>
      </c>
      <c r="H261" s="30" t="s">
        <v>1558</v>
      </c>
      <c r="I261" s="29" t="s">
        <v>1559</v>
      </c>
      <c r="J261" s="31">
        <v>42493</v>
      </c>
      <c r="K261" s="31">
        <v>42497</v>
      </c>
      <c r="L261" s="29">
        <v>5</v>
      </c>
      <c r="M261" s="32">
        <v>-13.471849000000001</v>
      </c>
      <c r="N261" s="32">
        <v>-72.070317000000003</v>
      </c>
      <c r="O261" s="30">
        <v>3456</v>
      </c>
      <c r="P261" s="30" t="s">
        <v>1560</v>
      </c>
      <c r="Q261" s="33">
        <v>8</v>
      </c>
      <c r="R261" s="30" t="s">
        <v>1540</v>
      </c>
      <c r="S261" s="33"/>
      <c r="T261" s="30"/>
      <c r="U261" s="33"/>
      <c r="V261" s="30"/>
      <c r="W261" s="29"/>
      <c r="X261" s="30" t="e">
        <v>#N/A</v>
      </c>
      <c r="Y261" s="17"/>
    </row>
    <row r="262" spans="2:25" ht="10.5" x14ac:dyDescent="0.15">
      <c r="B262" s="29">
        <v>257</v>
      </c>
      <c r="C262" s="29" t="s">
        <v>1561</v>
      </c>
      <c r="D262" s="30" t="s">
        <v>1562</v>
      </c>
      <c r="E262" s="30" t="s">
        <v>97</v>
      </c>
      <c r="F262" s="30" t="s">
        <v>1563</v>
      </c>
      <c r="G262" s="30" t="s">
        <v>1564</v>
      </c>
      <c r="H262" s="30" t="s">
        <v>1565</v>
      </c>
      <c r="I262" s="29" t="s">
        <v>1433</v>
      </c>
      <c r="J262" s="31">
        <v>42493</v>
      </c>
      <c r="K262" s="31">
        <v>42497</v>
      </c>
      <c r="L262" s="29">
        <v>5</v>
      </c>
      <c r="M262" s="32">
        <v>-13.278323</v>
      </c>
      <c r="N262" s="32">
        <v>-72.190855999999997</v>
      </c>
      <c r="O262" s="30">
        <v>2884</v>
      </c>
      <c r="P262" s="30" t="s">
        <v>1566</v>
      </c>
      <c r="Q262" s="33">
        <v>8</v>
      </c>
      <c r="R262" s="30" t="s">
        <v>1540</v>
      </c>
      <c r="S262" s="33"/>
      <c r="T262" s="30"/>
      <c r="U262" s="33"/>
      <c r="V262" s="30"/>
      <c r="W262" s="29"/>
      <c r="X262" s="30" t="e">
        <v>#N/A</v>
      </c>
      <c r="Y262" s="17"/>
    </row>
    <row r="263" spans="2:25" ht="10.5" x14ac:dyDescent="0.15">
      <c r="B263" s="29">
        <v>258</v>
      </c>
      <c r="C263" s="29" t="s">
        <v>1567</v>
      </c>
      <c r="D263" s="30" t="s">
        <v>1568</v>
      </c>
      <c r="E263" s="30" t="s">
        <v>97</v>
      </c>
      <c r="F263" s="30" t="s">
        <v>1569</v>
      </c>
      <c r="G263" s="30" t="s">
        <v>1570</v>
      </c>
      <c r="H263" s="30" t="s">
        <v>1571</v>
      </c>
      <c r="I263" s="29" t="s">
        <v>1433</v>
      </c>
      <c r="J263" s="31">
        <v>42493</v>
      </c>
      <c r="K263" s="31">
        <v>42497</v>
      </c>
      <c r="L263" s="29">
        <v>5</v>
      </c>
      <c r="M263" s="32">
        <v>-13.006826999999999</v>
      </c>
      <c r="N263" s="32">
        <v>-72.633511999999996</v>
      </c>
      <c r="O263" s="30">
        <v>1179</v>
      </c>
      <c r="P263" s="30" t="s">
        <v>1572</v>
      </c>
      <c r="Q263" s="33">
        <v>8</v>
      </c>
      <c r="R263" s="30" t="s">
        <v>1540</v>
      </c>
      <c r="S263" s="33"/>
      <c r="T263" s="30"/>
      <c r="U263" s="33"/>
      <c r="V263" s="30"/>
      <c r="W263" s="29"/>
      <c r="X263" s="30" t="e">
        <v>#N/A</v>
      </c>
      <c r="Y263" s="17"/>
    </row>
    <row r="264" spans="2:25" ht="10.5" x14ac:dyDescent="0.15">
      <c r="B264" s="29">
        <v>259</v>
      </c>
      <c r="C264" s="29" t="s">
        <v>1573</v>
      </c>
      <c r="D264" s="30" t="s">
        <v>1574</v>
      </c>
      <c r="E264" s="30" t="s">
        <v>97</v>
      </c>
      <c r="F264" s="30" t="s">
        <v>1575</v>
      </c>
      <c r="G264" s="30" t="s">
        <v>1576</v>
      </c>
      <c r="H264" s="30" t="s">
        <v>1577</v>
      </c>
      <c r="I264" s="29" t="s">
        <v>1433</v>
      </c>
      <c r="J264" s="31">
        <v>42493</v>
      </c>
      <c r="K264" s="31">
        <v>42497</v>
      </c>
      <c r="L264" s="29">
        <v>5</v>
      </c>
      <c r="M264" s="32">
        <v>-12.648648</v>
      </c>
      <c r="N264" s="32">
        <v>-72.534630000000007</v>
      </c>
      <c r="O264" s="30">
        <v>777</v>
      </c>
      <c r="P264" s="30" t="s">
        <v>1578</v>
      </c>
      <c r="Q264" s="33">
        <v>8</v>
      </c>
      <c r="R264" s="30" t="s">
        <v>1540</v>
      </c>
      <c r="S264" s="33"/>
      <c r="T264" s="30"/>
      <c r="U264" s="33"/>
      <c r="V264" s="30"/>
      <c r="W264" s="29"/>
      <c r="X264" s="30" t="e">
        <v>#N/A</v>
      </c>
      <c r="Y264" s="17"/>
    </row>
    <row r="265" spans="2:25" ht="10.5" x14ac:dyDescent="0.15">
      <c r="B265" s="29">
        <v>260</v>
      </c>
      <c r="C265" s="29" t="s">
        <v>1579</v>
      </c>
      <c r="D265" s="30" t="s">
        <v>1580</v>
      </c>
      <c r="E265" s="30" t="s">
        <v>97</v>
      </c>
      <c r="F265" s="30" t="s">
        <v>1581</v>
      </c>
      <c r="G265" s="30" t="s">
        <v>1582</v>
      </c>
      <c r="H265" s="30" t="s">
        <v>1564</v>
      </c>
      <c r="I265" s="29" t="s">
        <v>1433</v>
      </c>
      <c r="J265" s="31">
        <v>42486</v>
      </c>
      <c r="K265" s="31">
        <v>42490</v>
      </c>
      <c r="L265" s="29">
        <v>5</v>
      </c>
      <c r="M265" s="32">
        <v>-13.334046000000001</v>
      </c>
      <c r="N265" s="32">
        <v>-72.063851999999997</v>
      </c>
      <c r="O265" s="30">
        <v>2867</v>
      </c>
      <c r="P265" s="30" t="s">
        <v>1583</v>
      </c>
      <c r="Q265" s="33">
        <v>8</v>
      </c>
      <c r="R265" s="30" t="s">
        <v>1540</v>
      </c>
      <c r="S265" s="33"/>
      <c r="T265" s="30"/>
      <c r="U265" s="33"/>
      <c r="V265" s="30"/>
      <c r="W265" s="29"/>
      <c r="X265" s="30" t="e">
        <v>#N/A</v>
      </c>
      <c r="Y265" s="17"/>
    </row>
    <row r="266" spans="2:25" ht="10.5" x14ac:dyDescent="0.15">
      <c r="B266" s="29">
        <v>261</v>
      </c>
      <c r="C266" s="29" t="s">
        <v>1584</v>
      </c>
      <c r="D266" s="30" t="s">
        <v>1585</v>
      </c>
      <c r="E266" s="30" t="s">
        <v>97</v>
      </c>
      <c r="F266" s="30" t="s">
        <v>3099</v>
      </c>
      <c r="G266" s="30" t="s">
        <v>3100</v>
      </c>
      <c r="H266" s="30" t="s">
        <v>1582</v>
      </c>
      <c r="I266" s="29" t="s">
        <v>3101</v>
      </c>
      <c r="J266" s="31">
        <v>42486</v>
      </c>
      <c r="K266" s="31">
        <v>42490</v>
      </c>
      <c r="L266" s="29">
        <v>5</v>
      </c>
      <c r="M266" s="32">
        <v>-13.268348</v>
      </c>
      <c r="N266" s="32">
        <v>-71.923865000000006</v>
      </c>
      <c r="O266" s="30">
        <v>3430</v>
      </c>
      <c r="P266" s="30" t="s">
        <v>1586</v>
      </c>
      <c r="Q266" s="33">
        <v>8</v>
      </c>
      <c r="R266" s="30" t="s">
        <v>1540</v>
      </c>
      <c r="S266" s="33"/>
      <c r="T266" s="30"/>
      <c r="U266" s="33"/>
      <c r="V266" s="30"/>
      <c r="W266" s="29"/>
      <c r="X266" s="30" t="e">
        <v>#N/A</v>
      </c>
      <c r="Y266" s="17"/>
    </row>
    <row r="267" spans="2:25" ht="10.5" x14ac:dyDescent="0.15">
      <c r="B267" s="29">
        <v>262</v>
      </c>
      <c r="C267" s="29" t="s">
        <v>1587</v>
      </c>
      <c r="D267" s="30" t="s">
        <v>1588</v>
      </c>
      <c r="E267" s="30" t="s">
        <v>97</v>
      </c>
      <c r="F267" s="30" t="s">
        <v>1589</v>
      </c>
      <c r="G267" s="30" t="s">
        <v>1590</v>
      </c>
      <c r="H267" s="30" t="s">
        <v>1591</v>
      </c>
      <c r="I267" s="29" t="s">
        <v>1433</v>
      </c>
      <c r="J267" s="31">
        <v>42493</v>
      </c>
      <c r="K267" s="31">
        <v>42497</v>
      </c>
      <c r="L267" s="29">
        <v>5</v>
      </c>
      <c r="M267" s="32">
        <v>-13.582727</v>
      </c>
      <c r="N267" s="32">
        <v>-71.714162000000002</v>
      </c>
      <c r="O267" s="30">
        <v>3072</v>
      </c>
      <c r="P267" s="30" t="s">
        <v>1592</v>
      </c>
      <c r="Q267" s="33">
        <v>8</v>
      </c>
      <c r="R267" s="30" t="s">
        <v>1540</v>
      </c>
      <c r="S267" s="33"/>
      <c r="T267" s="30"/>
      <c r="U267" s="33"/>
      <c r="V267" s="30"/>
      <c r="W267" s="29"/>
      <c r="X267" s="30" t="e">
        <v>#N/A</v>
      </c>
      <c r="Y267" s="17"/>
    </row>
    <row r="268" spans="2:25" ht="10.5" x14ac:dyDescent="0.15">
      <c r="B268" s="29">
        <v>263</v>
      </c>
      <c r="C268" s="29" t="s">
        <v>1593</v>
      </c>
      <c r="D268" s="30" t="s">
        <v>1594</v>
      </c>
      <c r="E268" s="30" t="s">
        <v>97</v>
      </c>
      <c r="F268" s="30" t="s">
        <v>3027</v>
      </c>
      <c r="G268" s="30" t="s">
        <v>3028</v>
      </c>
      <c r="H268" s="30" t="s">
        <v>3029</v>
      </c>
      <c r="I268" s="29" t="s">
        <v>58</v>
      </c>
      <c r="J268" s="31">
        <v>42493</v>
      </c>
      <c r="K268" s="31">
        <v>42497</v>
      </c>
      <c r="L268" s="29">
        <v>5</v>
      </c>
      <c r="M268" s="32">
        <v>-13.600134000000001</v>
      </c>
      <c r="N268" s="32">
        <v>-71.766272000000001</v>
      </c>
      <c r="O268" s="30">
        <v>3096</v>
      </c>
      <c r="P268" s="30" t="s">
        <v>1595</v>
      </c>
      <c r="Q268" s="33">
        <v>8</v>
      </c>
      <c r="R268" s="30" t="s">
        <v>1540</v>
      </c>
      <c r="S268" s="33"/>
      <c r="T268" s="30"/>
      <c r="U268" s="33"/>
      <c r="V268" s="30"/>
      <c r="W268" s="29"/>
      <c r="X268" s="30" t="e">
        <v>#N/A</v>
      </c>
      <c r="Y268" s="17"/>
    </row>
    <row r="269" spans="2:25" ht="10.5" x14ac:dyDescent="0.15">
      <c r="B269" s="29">
        <v>264</v>
      </c>
      <c r="C269" s="29" t="s">
        <v>1596</v>
      </c>
      <c r="D269" s="30" t="s">
        <v>1597</v>
      </c>
      <c r="E269" s="30" t="s">
        <v>97</v>
      </c>
      <c r="F269" s="30" t="s">
        <v>1598</v>
      </c>
      <c r="G269" s="30" t="s">
        <v>1591</v>
      </c>
      <c r="H269" s="30" t="s">
        <v>1599</v>
      </c>
      <c r="I269" s="29" t="s">
        <v>1600</v>
      </c>
      <c r="J269" s="31">
        <v>42486</v>
      </c>
      <c r="K269" s="31">
        <v>42490</v>
      </c>
      <c r="L269" s="29">
        <v>5</v>
      </c>
      <c r="M269" s="32">
        <v>-13.50487</v>
      </c>
      <c r="N269" s="32">
        <v>-71.657830000000004</v>
      </c>
      <c r="O269" s="30">
        <v>3848</v>
      </c>
      <c r="P269" s="30" t="s">
        <v>1601</v>
      </c>
      <c r="Q269" s="33">
        <v>8</v>
      </c>
      <c r="R269" s="30" t="s">
        <v>1540</v>
      </c>
      <c r="S269" s="33"/>
      <c r="T269" s="30"/>
      <c r="U269" s="33"/>
      <c r="V269" s="30"/>
      <c r="W269" s="29"/>
      <c r="X269" s="30" t="e">
        <v>#N/A</v>
      </c>
      <c r="Y269" s="17"/>
    </row>
    <row r="270" spans="2:25" ht="10.5" x14ac:dyDescent="0.15">
      <c r="B270" s="29">
        <v>265</v>
      </c>
      <c r="C270" s="29" t="s">
        <v>1602</v>
      </c>
      <c r="D270" s="30" t="s">
        <v>1603</v>
      </c>
      <c r="E270" s="30" t="s">
        <v>97</v>
      </c>
      <c r="F270" s="30" t="s">
        <v>1604</v>
      </c>
      <c r="G270" s="30" t="s">
        <v>1599</v>
      </c>
      <c r="H270" s="30" t="s">
        <v>1605</v>
      </c>
      <c r="I270" s="29" t="s">
        <v>1600</v>
      </c>
      <c r="J270" s="31">
        <v>42486</v>
      </c>
      <c r="K270" s="31">
        <v>42490</v>
      </c>
      <c r="L270" s="29">
        <v>5</v>
      </c>
      <c r="M270" s="32">
        <v>-13.503220000000001</v>
      </c>
      <c r="N270" s="32">
        <v>-71.645318000000003</v>
      </c>
      <c r="O270" s="30">
        <v>3891</v>
      </c>
      <c r="P270" s="30" t="s">
        <v>1606</v>
      </c>
      <c r="Q270" s="33">
        <v>8</v>
      </c>
      <c r="R270" s="30" t="s">
        <v>1540</v>
      </c>
      <c r="S270" s="33"/>
      <c r="T270" s="30"/>
      <c r="U270" s="33"/>
      <c r="V270" s="30"/>
      <c r="W270" s="29"/>
      <c r="X270" s="30" t="e">
        <v>#N/A</v>
      </c>
      <c r="Y270" s="17"/>
    </row>
    <row r="271" spans="2:25" ht="10.5" x14ac:dyDescent="0.15">
      <c r="B271" s="29">
        <v>266</v>
      </c>
      <c r="C271" s="29" t="s">
        <v>1607</v>
      </c>
      <c r="D271" s="30" t="s">
        <v>1608</v>
      </c>
      <c r="E271" s="30" t="s">
        <v>97</v>
      </c>
      <c r="F271" s="30" t="s">
        <v>1609</v>
      </c>
      <c r="G271" s="30" t="s">
        <v>1610</v>
      </c>
      <c r="H271" s="30" t="s">
        <v>1611</v>
      </c>
      <c r="I271" s="29" t="s">
        <v>1612</v>
      </c>
      <c r="J271" s="31">
        <v>42486</v>
      </c>
      <c r="K271" s="31">
        <v>42490</v>
      </c>
      <c r="L271" s="29">
        <v>5</v>
      </c>
      <c r="M271" s="32">
        <v>-13.659818</v>
      </c>
      <c r="N271" s="32">
        <v>-71.364215999999999</v>
      </c>
      <c r="O271" s="30">
        <v>3654</v>
      </c>
      <c r="P271" s="30" t="s">
        <v>1613</v>
      </c>
      <c r="Q271" s="33">
        <v>8</v>
      </c>
      <c r="R271" s="30" t="s">
        <v>1540</v>
      </c>
      <c r="S271" s="33"/>
      <c r="T271" s="30"/>
      <c r="U271" s="33"/>
      <c r="V271" s="30"/>
      <c r="W271" s="29"/>
      <c r="X271" s="30" t="e">
        <v>#N/A</v>
      </c>
      <c r="Y271" s="17"/>
    </row>
    <row r="272" spans="2:25" ht="10.5" x14ac:dyDescent="0.15">
      <c r="B272" s="29">
        <v>267</v>
      </c>
      <c r="C272" s="29" t="s">
        <v>1614</v>
      </c>
      <c r="D272" s="30" t="s">
        <v>1615</v>
      </c>
      <c r="E272" s="30" t="s">
        <v>97</v>
      </c>
      <c r="F272" s="30" t="s">
        <v>1616</v>
      </c>
      <c r="G272" s="30" t="s">
        <v>1617</v>
      </c>
      <c r="H272" s="30" t="s">
        <v>1618</v>
      </c>
      <c r="I272" s="29" t="s">
        <v>1612</v>
      </c>
      <c r="J272" s="31">
        <v>42486</v>
      </c>
      <c r="K272" s="31">
        <v>42490</v>
      </c>
      <c r="L272" s="29">
        <v>5</v>
      </c>
      <c r="M272" s="32">
        <v>-13.185696999999999</v>
      </c>
      <c r="N272" s="32">
        <v>-70.385266999999999</v>
      </c>
      <c r="O272" s="30">
        <v>377</v>
      </c>
      <c r="P272" s="30" t="s">
        <v>1619</v>
      </c>
      <c r="Q272" s="33">
        <v>8</v>
      </c>
      <c r="R272" s="30" t="s">
        <v>1540</v>
      </c>
      <c r="S272" s="33"/>
      <c r="T272" s="30"/>
      <c r="U272" s="33"/>
      <c r="V272" s="30"/>
      <c r="W272" s="29"/>
      <c r="X272" s="30" t="e">
        <v>#N/A</v>
      </c>
      <c r="Y272" s="17"/>
    </row>
    <row r="273" spans="2:25" ht="10.5" x14ac:dyDescent="0.15">
      <c r="B273" s="29">
        <v>268</v>
      </c>
      <c r="C273" s="29" t="s">
        <v>1620</v>
      </c>
      <c r="D273" s="30" t="s">
        <v>1621</v>
      </c>
      <c r="E273" s="30" t="s">
        <v>97</v>
      </c>
      <c r="F273" s="30" t="s">
        <v>3030</v>
      </c>
      <c r="G273" s="30" t="s">
        <v>3031</v>
      </c>
      <c r="H273" s="30" t="s">
        <v>3032</v>
      </c>
      <c r="I273" s="29" t="s">
        <v>58</v>
      </c>
      <c r="J273" s="31">
        <v>42486</v>
      </c>
      <c r="K273" s="31">
        <v>42490</v>
      </c>
      <c r="L273" s="29">
        <v>5</v>
      </c>
      <c r="M273" s="32">
        <v>-14.201217</v>
      </c>
      <c r="N273" s="32">
        <v>-71.312257000000002</v>
      </c>
      <c r="O273" s="30">
        <v>3544</v>
      </c>
      <c r="P273" s="30" t="s">
        <v>1622</v>
      </c>
      <c r="Q273" s="33">
        <v>8</v>
      </c>
      <c r="R273" s="30" t="s">
        <v>1540</v>
      </c>
      <c r="S273" s="33"/>
      <c r="T273" s="30"/>
      <c r="U273" s="33"/>
      <c r="V273" s="30"/>
      <c r="W273" s="29"/>
      <c r="X273" s="30" t="e">
        <v>#N/A</v>
      </c>
      <c r="Y273" s="17"/>
    </row>
    <row r="274" spans="2:25" ht="10.5" x14ac:dyDescent="0.15">
      <c r="B274" s="29">
        <v>269</v>
      </c>
      <c r="C274" s="29" t="s">
        <v>1623</v>
      </c>
      <c r="D274" s="30" t="s">
        <v>1624</v>
      </c>
      <c r="E274" s="30" t="s">
        <v>97</v>
      </c>
      <c r="F274" s="30" t="s">
        <v>1625</v>
      </c>
      <c r="G274" s="30" t="s">
        <v>1626</v>
      </c>
      <c r="H274" s="30" t="s">
        <v>1627</v>
      </c>
      <c r="I274" s="29" t="s">
        <v>1628</v>
      </c>
      <c r="J274" s="31">
        <v>42486</v>
      </c>
      <c r="K274" s="31">
        <v>42490</v>
      </c>
      <c r="L274" s="29">
        <v>5</v>
      </c>
      <c r="M274" s="32">
        <v>-14.531610000000001</v>
      </c>
      <c r="N274" s="32">
        <v>-71.306251000000003</v>
      </c>
      <c r="O274" s="30">
        <v>3973</v>
      </c>
      <c r="P274" s="30" t="s">
        <v>1629</v>
      </c>
      <c r="Q274" s="33">
        <v>8</v>
      </c>
      <c r="R274" s="30" t="s">
        <v>1540</v>
      </c>
      <c r="S274" s="33"/>
      <c r="T274" s="30"/>
      <c r="U274" s="33"/>
      <c r="V274" s="30"/>
      <c r="W274" s="29"/>
      <c r="X274" s="30" t="e">
        <v>#N/A</v>
      </c>
      <c r="Y274" s="17"/>
    </row>
    <row r="275" spans="2:25" ht="10.5" x14ac:dyDescent="0.15">
      <c r="B275" s="29">
        <v>270</v>
      </c>
      <c r="C275" s="29" t="s">
        <v>1630</v>
      </c>
      <c r="D275" s="30" t="s">
        <v>1631</v>
      </c>
      <c r="E275" s="30" t="s">
        <v>97</v>
      </c>
      <c r="F275" s="30" t="s">
        <v>1632</v>
      </c>
      <c r="G275" s="30" t="s">
        <v>1633</v>
      </c>
      <c r="H275" s="30" t="s">
        <v>1631</v>
      </c>
      <c r="I275" s="29" t="s">
        <v>1628</v>
      </c>
      <c r="J275" s="31">
        <v>42486</v>
      </c>
      <c r="K275" s="31">
        <v>42490</v>
      </c>
      <c r="L275" s="29">
        <v>5</v>
      </c>
      <c r="M275" s="32">
        <v>-14.241758000000001</v>
      </c>
      <c r="N275" s="32">
        <v>-71.422758999999999</v>
      </c>
      <c r="O275" s="30">
        <v>3931</v>
      </c>
      <c r="P275" s="30" t="s">
        <v>1634</v>
      </c>
      <c r="Q275" s="33">
        <v>8</v>
      </c>
      <c r="R275" s="30" t="s">
        <v>1540</v>
      </c>
      <c r="S275" s="33"/>
      <c r="T275" s="30"/>
      <c r="U275" s="33"/>
      <c r="V275" s="30"/>
      <c r="W275" s="29"/>
      <c r="X275" s="30" t="e">
        <v>#N/A</v>
      </c>
      <c r="Y275" s="17"/>
    </row>
    <row r="276" spans="2:25" ht="10.5" x14ac:dyDescent="0.15">
      <c r="B276" s="29">
        <v>271</v>
      </c>
      <c r="C276" s="29" t="s">
        <v>1635</v>
      </c>
      <c r="D276" s="30" t="s">
        <v>1636</v>
      </c>
      <c r="E276" s="30" t="s">
        <v>97</v>
      </c>
      <c r="F276" s="30" t="s">
        <v>1625</v>
      </c>
      <c r="G276" s="30" t="s">
        <v>1626</v>
      </c>
      <c r="H276" s="30" t="s">
        <v>1627</v>
      </c>
      <c r="I276" s="29" t="s">
        <v>1628</v>
      </c>
      <c r="J276" s="31">
        <v>42486</v>
      </c>
      <c r="K276" s="31">
        <v>42490</v>
      </c>
      <c r="L276" s="29">
        <v>5</v>
      </c>
      <c r="M276" s="32">
        <v>-14.68472</v>
      </c>
      <c r="N276" s="32">
        <v>-71.277010000000004</v>
      </c>
      <c r="O276" s="30">
        <v>4006</v>
      </c>
      <c r="P276" s="30" t="s">
        <v>1637</v>
      </c>
      <c r="Q276" s="33">
        <v>8</v>
      </c>
      <c r="R276" s="30" t="s">
        <v>1540</v>
      </c>
      <c r="S276" s="33"/>
      <c r="T276" s="30"/>
      <c r="U276" s="33"/>
      <c r="V276" s="30"/>
      <c r="W276" s="29"/>
      <c r="X276" s="30" t="e">
        <v>#N/A</v>
      </c>
      <c r="Y276" s="17"/>
    </row>
    <row r="277" spans="2:25" ht="10.5" x14ac:dyDescent="0.15">
      <c r="B277" s="29">
        <v>272</v>
      </c>
      <c r="C277" s="29" t="s">
        <v>1638</v>
      </c>
      <c r="D277" s="30" t="s">
        <v>1639</v>
      </c>
      <c r="E277" s="30" t="s">
        <v>97</v>
      </c>
      <c r="F277" s="30" t="s">
        <v>1640</v>
      </c>
      <c r="G277" s="30" t="s">
        <v>1641</v>
      </c>
      <c r="H277" s="30" t="s">
        <v>1626</v>
      </c>
      <c r="I277" s="29" t="s">
        <v>1628</v>
      </c>
      <c r="J277" s="31">
        <v>42486</v>
      </c>
      <c r="K277" s="31">
        <v>42490</v>
      </c>
      <c r="L277" s="29">
        <v>5</v>
      </c>
      <c r="M277" s="32">
        <v>-14.769947</v>
      </c>
      <c r="N277" s="32">
        <v>-71.387523000000002</v>
      </c>
      <c r="O277" s="30">
        <v>3979</v>
      </c>
      <c r="P277" s="30" t="s">
        <v>1642</v>
      </c>
      <c r="Q277" s="33">
        <v>8</v>
      </c>
      <c r="R277" s="30" t="s">
        <v>1540</v>
      </c>
      <c r="S277" s="33"/>
      <c r="T277" s="30"/>
      <c r="U277" s="33"/>
      <c r="V277" s="30"/>
      <c r="W277" s="29"/>
      <c r="X277" s="30" t="e">
        <v>#N/A</v>
      </c>
      <c r="Y277" s="17"/>
    </row>
    <row r="278" spans="2:25" ht="10.5" x14ac:dyDescent="0.15">
      <c r="B278" s="29">
        <v>273</v>
      </c>
      <c r="C278" s="29" t="s">
        <v>1643</v>
      </c>
      <c r="D278" s="30" t="s">
        <v>1644</v>
      </c>
      <c r="E278" s="30" t="s">
        <v>97</v>
      </c>
      <c r="F278" s="30" t="s">
        <v>1660</v>
      </c>
      <c r="G278" s="30" t="s">
        <v>1661</v>
      </c>
      <c r="H278" s="30" t="s">
        <v>1662</v>
      </c>
      <c r="I278" s="29" t="s">
        <v>1648</v>
      </c>
      <c r="J278" s="31">
        <v>42486</v>
      </c>
      <c r="K278" s="31">
        <v>42490</v>
      </c>
      <c r="L278" s="29">
        <v>5</v>
      </c>
      <c r="M278" s="32">
        <v>-15.301031</v>
      </c>
      <c r="N278" s="32">
        <v>-71.136728000000005</v>
      </c>
      <c r="O278" s="30">
        <v>4661</v>
      </c>
      <c r="P278" s="30" t="s">
        <v>1649</v>
      </c>
      <c r="Q278" s="33">
        <v>8</v>
      </c>
      <c r="R278" s="30" t="s">
        <v>1540</v>
      </c>
      <c r="S278" s="33"/>
      <c r="T278" s="30"/>
      <c r="U278" s="33"/>
      <c r="V278" s="30"/>
      <c r="W278" s="29"/>
      <c r="X278" s="30" t="e">
        <v>#N/A</v>
      </c>
      <c r="Y278" s="17"/>
    </row>
    <row r="279" spans="2:25" ht="10.5" x14ac:dyDescent="0.15">
      <c r="B279" s="29">
        <v>274</v>
      </c>
      <c r="C279" s="29" t="s">
        <v>1650</v>
      </c>
      <c r="D279" s="30" t="s">
        <v>1651</v>
      </c>
      <c r="E279" s="30" t="s">
        <v>97</v>
      </c>
      <c r="F279" s="30" t="s">
        <v>1652</v>
      </c>
      <c r="G279" s="30" t="s">
        <v>1653</v>
      </c>
      <c r="H279" s="30" t="s">
        <v>1654</v>
      </c>
      <c r="I279" s="29" t="s">
        <v>947</v>
      </c>
      <c r="J279" s="31">
        <v>42486</v>
      </c>
      <c r="K279" s="31">
        <v>42490</v>
      </c>
      <c r="L279" s="29">
        <v>5</v>
      </c>
      <c r="M279" s="32">
        <v>-15.237971999999999</v>
      </c>
      <c r="N279" s="32">
        <v>-71.158738</v>
      </c>
      <c r="O279" s="30">
        <v>4733</v>
      </c>
      <c r="P279" s="30" t="s">
        <v>1655</v>
      </c>
      <c r="Q279" s="33">
        <v>8</v>
      </c>
      <c r="R279" s="30" t="s">
        <v>1540</v>
      </c>
      <c r="S279" s="33"/>
      <c r="T279" s="30"/>
      <c r="U279" s="33"/>
      <c r="V279" s="30"/>
      <c r="W279" s="29"/>
      <c r="X279" s="30" t="e">
        <v>#N/A</v>
      </c>
      <c r="Y279" s="17"/>
    </row>
    <row r="280" spans="2:25" ht="10.5" x14ac:dyDescent="0.15">
      <c r="B280" s="29">
        <v>275</v>
      </c>
      <c r="C280" s="29" t="s">
        <v>1656</v>
      </c>
      <c r="D280" s="30" t="s">
        <v>1657</v>
      </c>
      <c r="E280" s="30" t="s">
        <v>97</v>
      </c>
      <c r="F280" s="30" t="s">
        <v>1645</v>
      </c>
      <c r="G280" s="30" t="s">
        <v>1646</v>
      </c>
      <c r="H280" s="30" t="s">
        <v>1647</v>
      </c>
      <c r="I280" s="29" t="s">
        <v>1648</v>
      </c>
      <c r="J280" s="31">
        <v>42486</v>
      </c>
      <c r="K280" s="31">
        <v>42490</v>
      </c>
      <c r="L280" s="29">
        <v>5</v>
      </c>
      <c r="M280" s="32">
        <v>-15.300416999999999</v>
      </c>
      <c r="N280" s="32">
        <v>-71.138088999999994</v>
      </c>
      <c r="O280" s="30">
        <v>4662</v>
      </c>
      <c r="P280" s="30" t="s">
        <v>1658</v>
      </c>
      <c r="Q280" s="33">
        <v>8</v>
      </c>
      <c r="R280" s="30" t="s">
        <v>1540</v>
      </c>
      <c r="S280" s="33"/>
      <c r="T280" s="30"/>
      <c r="U280" s="33"/>
      <c r="V280" s="30"/>
      <c r="W280" s="29"/>
      <c r="X280" s="30" t="e">
        <v>#N/A</v>
      </c>
      <c r="Y280" s="17"/>
    </row>
    <row r="281" spans="2:25" ht="10.5" x14ac:dyDescent="0.15">
      <c r="B281" s="29">
        <v>276</v>
      </c>
      <c r="C281" s="29" t="s">
        <v>1659</v>
      </c>
      <c r="D281" s="30" t="s">
        <v>1553</v>
      </c>
      <c r="E281" s="30" t="s">
        <v>97</v>
      </c>
      <c r="F281" s="30" t="s">
        <v>1660</v>
      </c>
      <c r="G281" s="30" t="s">
        <v>1661</v>
      </c>
      <c r="H281" s="30" t="s">
        <v>1662</v>
      </c>
      <c r="I281" s="29" t="s">
        <v>1648</v>
      </c>
      <c r="J281" s="31">
        <v>42486</v>
      </c>
      <c r="K281" s="31">
        <v>42490</v>
      </c>
      <c r="L281" s="29">
        <v>5</v>
      </c>
      <c r="M281" s="32">
        <v>-15.057535</v>
      </c>
      <c r="N281" s="32">
        <v>-71.126285999999993</v>
      </c>
      <c r="O281" s="30">
        <v>4116</v>
      </c>
      <c r="P281" s="30" t="s">
        <v>1663</v>
      </c>
      <c r="Q281" s="33">
        <v>8</v>
      </c>
      <c r="R281" s="30" t="s">
        <v>1540</v>
      </c>
      <c r="S281" s="33"/>
      <c r="T281" s="30"/>
      <c r="U281" s="33"/>
      <c r="V281" s="30"/>
      <c r="W281" s="29"/>
      <c r="X281" s="30" t="e">
        <v>#N/A</v>
      </c>
      <c r="Y281" s="17"/>
    </row>
    <row r="282" spans="2:25" ht="10.5" x14ac:dyDescent="0.15">
      <c r="B282" s="29">
        <v>277</v>
      </c>
      <c r="C282" s="29" t="s">
        <v>1664</v>
      </c>
      <c r="D282" s="30" t="s">
        <v>1665</v>
      </c>
      <c r="E282" s="30" t="s">
        <v>97</v>
      </c>
      <c r="F282" s="30" t="s">
        <v>3033</v>
      </c>
      <c r="G282" s="30" t="s">
        <v>3034</v>
      </c>
      <c r="H282" s="30" t="s">
        <v>1636</v>
      </c>
      <c r="I282" s="29" t="s">
        <v>1669</v>
      </c>
      <c r="J282" s="31">
        <v>42486</v>
      </c>
      <c r="K282" s="31">
        <v>42490</v>
      </c>
      <c r="L282" s="29">
        <v>5</v>
      </c>
      <c r="M282" s="32">
        <v>-16.083577999999999</v>
      </c>
      <c r="N282" s="32">
        <v>-70.967870000000005</v>
      </c>
      <c r="O282" s="30">
        <v>4314</v>
      </c>
      <c r="P282" s="30" t="s">
        <v>1670</v>
      </c>
      <c r="Q282" s="33">
        <v>21</v>
      </c>
      <c r="R282" s="30" t="s">
        <v>1671</v>
      </c>
      <c r="S282" s="33"/>
      <c r="T282" s="30"/>
      <c r="U282" s="33"/>
      <c r="V282" s="30"/>
      <c r="W282" s="29"/>
      <c r="X282" s="30" t="e">
        <v>#N/A</v>
      </c>
      <c r="Y282" s="17"/>
    </row>
    <row r="283" spans="2:25" ht="10.5" x14ac:dyDescent="0.15">
      <c r="B283" s="29">
        <v>278</v>
      </c>
      <c r="C283" s="29" t="s">
        <v>1672</v>
      </c>
      <c r="D283" s="30" t="s">
        <v>1673</v>
      </c>
      <c r="E283" s="30" t="s">
        <v>97</v>
      </c>
      <c r="F283" s="30" t="s">
        <v>1674</v>
      </c>
      <c r="G283" s="30" t="s">
        <v>1675</v>
      </c>
      <c r="H283" s="30" t="s">
        <v>1676</v>
      </c>
      <c r="I283" s="29" t="s">
        <v>1677</v>
      </c>
      <c r="J283" s="31">
        <v>42479</v>
      </c>
      <c r="K283" s="31">
        <v>42483</v>
      </c>
      <c r="L283" s="29">
        <v>5</v>
      </c>
      <c r="M283" s="32">
        <v>-14.768345</v>
      </c>
      <c r="N283" s="32">
        <v>-70.329265000000007</v>
      </c>
      <c r="O283" s="30">
        <v>3885</v>
      </c>
      <c r="P283" s="30" t="s">
        <v>1678</v>
      </c>
      <c r="Q283" s="33">
        <v>21</v>
      </c>
      <c r="R283" s="30" t="s">
        <v>1671</v>
      </c>
      <c r="S283" s="33"/>
      <c r="T283" s="30"/>
      <c r="U283" s="33"/>
      <c r="V283" s="30"/>
      <c r="W283" s="29"/>
      <c r="X283" s="30" t="e">
        <v>#N/A</v>
      </c>
      <c r="Y283" s="17"/>
    </row>
    <row r="284" spans="2:25" ht="10.5" x14ac:dyDescent="0.15">
      <c r="B284" s="29">
        <v>279</v>
      </c>
      <c r="C284" s="29" t="s">
        <v>1679</v>
      </c>
      <c r="D284" s="30" t="s">
        <v>1361</v>
      </c>
      <c r="E284" s="30" t="s">
        <v>97</v>
      </c>
      <c r="F284" s="30" t="s">
        <v>1680</v>
      </c>
      <c r="G284" s="30" t="s">
        <v>1681</v>
      </c>
      <c r="H284" s="30" t="s">
        <v>1682</v>
      </c>
      <c r="I284" s="29" t="s">
        <v>58</v>
      </c>
      <c r="J284" s="31">
        <v>42486</v>
      </c>
      <c r="K284" s="31">
        <v>42490</v>
      </c>
      <c r="L284" s="29">
        <v>5</v>
      </c>
      <c r="M284" s="32">
        <v>-15.048920000000001</v>
      </c>
      <c r="N284" s="32">
        <v>-70.364286000000007</v>
      </c>
      <c r="O284" s="30">
        <v>3954</v>
      </c>
      <c r="P284" s="30" t="s">
        <v>1683</v>
      </c>
      <c r="Q284" s="33">
        <v>21</v>
      </c>
      <c r="R284" s="30" t="s">
        <v>1671</v>
      </c>
      <c r="S284" s="33"/>
      <c r="T284" s="30"/>
      <c r="U284" s="33"/>
      <c r="V284" s="30"/>
      <c r="W284" s="29"/>
      <c r="X284" s="30" t="e">
        <v>#N/A</v>
      </c>
      <c r="Y284" s="17"/>
    </row>
    <row r="285" spans="2:25" ht="10.5" x14ac:dyDescent="0.15">
      <c r="B285" s="29">
        <v>280</v>
      </c>
      <c r="C285" s="29" t="s">
        <v>1684</v>
      </c>
      <c r="D285" s="30" t="s">
        <v>1521</v>
      </c>
      <c r="E285" s="30" t="s">
        <v>97</v>
      </c>
      <c r="F285" s="30" t="s">
        <v>3035</v>
      </c>
      <c r="G285" s="30" t="s">
        <v>3036</v>
      </c>
      <c r="H285" s="30" t="s">
        <v>1685</v>
      </c>
      <c r="I285" s="29" t="s">
        <v>58</v>
      </c>
      <c r="J285" s="31">
        <v>42486</v>
      </c>
      <c r="K285" s="31">
        <v>42490</v>
      </c>
      <c r="L285" s="29">
        <v>5</v>
      </c>
      <c r="M285" s="32">
        <v>-14.789332</v>
      </c>
      <c r="N285" s="32">
        <v>-70.725776999999994</v>
      </c>
      <c r="O285" s="30">
        <v>3926</v>
      </c>
      <c r="P285" s="30" t="s">
        <v>1686</v>
      </c>
      <c r="Q285" s="33">
        <v>21</v>
      </c>
      <c r="R285" s="30" t="s">
        <v>1671</v>
      </c>
      <c r="S285" s="33"/>
      <c r="T285" s="30"/>
      <c r="U285" s="33"/>
      <c r="V285" s="30"/>
      <c r="W285" s="29"/>
      <c r="X285" s="30" t="e">
        <v>#N/A</v>
      </c>
      <c r="Y285" s="17"/>
    </row>
    <row r="286" spans="2:25" ht="10.5" x14ac:dyDescent="0.15">
      <c r="B286" s="29">
        <v>281</v>
      </c>
      <c r="C286" s="29" t="s">
        <v>1687</v>
      </c>
      <c r="D286" s="30" t="s">
        <v>1688</v>
      </c>
      <c r="E286" s="30" t="s">
        <v>97</v>
      </c>
      <c r="F286" s="30" t="s">
        <v>1689</v>
      </c>
      <c r="G286" s="30" t="s">
        <v>1690</v>
      </c>
      <c r="H286" s="30" t="s">
        <v>1688</v>
      </c>
      <c r="I286" s="29" t="s">
        <v>1691</v>
      </c>
      <c r="J286" s="31">
        <v>42479</v>
      </c>
      <c r="K286" s="31">
        <v>42483</v>
      </c>
      <c r="L286" s="29">
        <v>5</v>
      </c>
      <c r="M286" s="32">
        <v>-14.955259</v>
      </c>
      <c r="N286" s="32">
        <v>-70.403369999999995</v>
      </c>
      <c r="O286" s="30">
        <v>3891</v>
      </c>
      <c r="P286" s="30" t="s">
        <v>1692</v>
      </c>
      <c r="Q286" s="33">
        <v>21</v>
      </c>
      <c r="R286" s="30" t="s">
        <v>1671</v>
      </c>
      <c r="S286" s="33"/>
      <c r="T286" s="30"/>
      <c r="U286" s="33"/>
      <c r="V286" s="30"/>
      <c r="W286" s="29"/>
      <c r="X286" s="30" t="e">
        <v>#N/A</v>
      </c>
      <c r="Y286" s="17"/>
    </row>
    <row r="287" spans="2:25" ht="10.5" x14ac:dyDescent="0.15">
      <c r="B287" s="29">
        <v>282</v>
      </c>
      <c r="C287" s="29" t="s">
        <v>1693</v>
      </c>
      <c r="D287" s="30" t="s">
        <v>1694</v>
      </c>
      <c r="E287" s="30" t="s">
        <v>97</v>
      </c>
      <c r="F287" s="30" t="s">
        <v>1695</v>
      </c>
      <c r="G287" s="30" t="s">
        <v>1694</v>
      </c>
      <c r="H287" s="30" t="s">
        <v>1696</v>
      </c>
      <c r="I287" s="29" t="s">
        <v>1677</v>
      </c>
      <c r="J287" s="31">
        <v>42479</v>
      </c>
      <c r="K287" s="31">
        <v>42483</v>
      </c>
      <c r="L287" s="29">
        <v>5</v>
      </c>
      <c r="M287" s="32">
        <v>-14.688361</v>
      </c>
      <c r="N287" s="32">
        <v>-70.359174999999993</v>
      </c>
      <c r="O287" s="30">
        <v>3915</v>
      </c>
      <c r="P287" s="30" t="s">
        <v>1697</v>
      </c>
      <c r="Q287" s="33">
        <v>21</v>
      </c>
      <c r="R287" s="30" t="s">
        <v>1671</v>
      </c>
      <c r="S287" s="33"/>
      <c r="T287" s="30"/>
      <c r="U287" s="33"/>
      <c r="V287" s="30"/>
      <c r="W287" s="29"/>
      <c r="X287" s="30" t="e">
        <v>#N/A</v>
      </c>
      <c r="Y287" s="17"/>
    </row>
    <row r="288" spans="2:25" ht="10.5" x14ac:dyDescent="0.15">
      <c r="B288" s="29">
        <v>283</v>
      </c>
      <c r="C288" s="29" t="s">
        <v>1698</v>
      </c>
      <c r="D288" s="30" t="s">
        <v>1696</v>
      </c>
      <c r="E288" s="30" t="s">
        <v>97</v>
      </c>
      <c r="F288" s="30" t="s">
        <v>1699</v>
      </c>
      <c r="G288" s="30" t="s">
        <v>1696</v>
      </c>
      <c r="H288" s="30" t="s">
        <v>1700</v>
      </c>
      <c r="I288" s="29" t="s">
        <v>1677</v>
      </c>
      <c r="J288" s="31">
        <v>42479</v>
      </c>
      <c r="K288" s="31">
        <v>42483</v>
      </c>
      <c r="L288" s="29">
        <v>5</v>
      </c>
      <c r="M288" s="32">
        <v>-14.55547</v>
      </c>
      <c r="N288" s="32">
        <v>-70.297044</v>
      </c>
      <c r="O288" s="30">
        <v>3981</v>
      </c>
      <c r="P288" s="30" t="s">
        <v>1701</v>
      </c>
      <c r="Q288" s="33">
        <v>21</v>
      </c>
      <c r="R288" s="30" t="s">
        <v>1671</v>
      </c>
      <c r="S288" s="33"/>
      <c r="T288" s="30"/>
      <c r="U288" s="33"/>
      <c r="V288" s="30"/>
      <c r="W288" s="29"/>
      <c r="X288" s="30" t="e">
        <v>#N/A</v>
      </c>
      <c r="Y288" s="17"/>
    </row>
    <row r="289" spans="2:25" ht="10.5" x14ac:dyDescent="0.15">
      <c r="B289" s="29">
        <v>284</v>
      </c>
      <c r="C289" s="29" t="s">
        <v>1702</v>
      </c>
      <c r="D289" s="30" t="s">
        <v>1703</v>
      </c>
      <c r="E289" s="30" t="s">
        <v>97</v>
      </c>
      <c r="F289" s="30" t="s">
        <v>1704</v>
      </c>
      <c r="G289" s="30" t="s">
        <v>1705</v>
      </c>
      <c r="H289" s="30" t="s">
        <v>1706</v>
      </c>
      <c r="I289" s="29" t="s">
        <v>1677</v>
      </c>
      <c r="J289" s="31">
        <v>42479</v>
      </c>
      <c r="K289" s="31">
        <v>42483</v>
      </c>
      <c r="L289" s="29">
        <v>5</v>
      </c>
      <c r="M289" s="32">
        <v>-13.437096</v>
      </c>
      <c r="N289" s="32">
        <v>-70.401651000000001</v>
      </c>
      <c r="O289" s="30">
        <v>629</v>
      </c>
      <c r="P289" s="30" t="s">
        <v>1707</v>
      </c>
      <c r="Q289" s="33">
        <v>21</v>
      </c>
      <c r="R289" s="30" t="s">
        <v>1671</v>
      </c>
      <c r="S289" s="33"/>
      <c r="T289" s="30"/>
      <c r="U289" s="33"/>
      <c r="V289" s="30"/>
      <c r="W289" s="29"/>
      <c r="X289" s="30" t="e">
        <v>#N/A</v>
      </c>
      <c r="Y289" s="17"/>
    </row>
    <row r="290" spans="2:25" ht="10.5" x14ac:dyDescent="0.15">
      <c r="B290" s="29">
        <v>285</v>
      </c>
      <c r="C290" s="29" t="s">
        <v>1708</v>
      </c>
      <c r="D290" s="30" t="s">
        <v>1709</v>
      </c>
      <c r="E290" s="30" t="s">
        <v>97</v>
      </c>
      <c r="F290" s="30" t="s">
        <v>1710</v>
      </c>
      <c r="G290" s="30" t="s">
        <v>1711</v>
      </c>
      <c r="H290" s="30" t="s">
        <v>1712</v>
      </c>
      <c r="I290" s="29" t="s">
        <v>1713</v>
      </c>
      <c r="J290" s="31">
        <v>42479</v>
      </c>
      <c r="K290" s="31">
        <v>42483</v>
      </c>
      <c r="L290" s="29">
        <v>5</v>
      </c>
      <c r="M290" s="32">
        <v>-15.014920999999999</v>
      </c>
      <c r="N290" s="32">
        <v>-69.824087000000006</v>
      </c>
      <c r="O290" s="30">
        <v>3910</v>
      </c>
      <c r="P290" s="30" t="s">
        <v>1714</v>
      </c>
      <c r="Q290" s="33">
        <v>21</v>
      </c>
      <c r="R290" s="30" t="s">
        <v>1671</v>
      </c>
      <c r="S290" s="33"/>
      <c r="T290" s="30"/>
      <c r="U290" s="33"/>
      <c r="V290" s="30"/>
      <c r="W290" s="29"/>
      <c r="X290" s="30" t="e">
        <v>#N/A</v>
      </c>
      <c r="Y290" s="17"/>
    </row>
    <row r="291" spans="2:25" ht="10.5" x14ac:dyDescent="0.15">
      <c r="B291" s="29">
        <v>286</v>
      </c>
      <c r="C291" s="29" t="s">
        <v>1715</v>
      </c>
      <c r="D291" s="30" t="s">
        <v>1716</v>
      </c>
      <c r="E291" s="30" t="s">
        <v>97</v>
      </c>
      <c r="F291" s="30" t="s">
        <v>1717</v>
      </c>
      <c r="G291" s="30" t="s">
        <v>1712</v>
      </c>
      <c r="H291" s="30" t="s">
        <v>1718</v>
      </c>
      <c r="I291" s="29" t="s">
        <v>1713</v>
      </c>
      <c r="J291" s="31">
        <v>42479</v>
      </c>
      <c r="K291" s="31">
        <v>42483</v>
      </c>
      <c r="L291" s="29">
        <v>5</v>
      </c>
      <c r="M291" s="32">
        <v>-15.467764000000001</v>
      </c>
      <c r="N291" s="32">
        <v>-69.434820999999999</v>
      </c>
      <c r="O291" s="30">
        <v>3848</v>
      </c>
      <c r="P291" s="30" t="s">
        <v>1719</v>
      </c>
      <c r="Q291" s="33">
        <v>21</v>
      </c>
      <c r="R291" s="30" t="s">
        <v>1671</v>
      </c>
      <c r="S291" s="33"/>
      <c r="T291" s="30"/>
      <c r="U291" s="33"/>
      <c r="V291" s="30"/>
      <c r="W291" s="29"/>
      <c r="X291" s="30" t="e">
        <v>#N/A</v>
      </c>
      <c r="Y291" s="17"/>
    </row>
    <row r="292" spans="2:25" ht="10.5" x14ac:dyDescent="0.15">
      <c r="B292" s="29">
        <v>287</v>
      </c>
      <c r="C292" s="29" t="s">
        <v>1720</v>
      </c>
      <c r="D292" s="30" t="s">
        <v>1721</v>
      </c>
      <c r="E292" s="30" t="s">
        <v>97</v>
      </c>
      <c r="F292" s="30" t="s">
        <v>1722</v>
      </c>
      <c r="G292" s="30" t="s">
        <v>1723</v>
      </c>
      <c r="H292" s="30" t="s">
        <v>1724</v>
      </c>
      <c r="I292" s="29" t="s">
        <v>1725</v>
      </c>
      <c r="J292" s="31">
        <v>42479</v>
      </c>
      <c r="K292" s="31">
        <v>42483</v>
      </c>
      <c r="L292" s="29">
        <v>5</v>
      </c>
      <c r="M292" s="32">
        <v>-16.152721</v>
      </c>
      <c r="N292" s="32">
        <v>-70.065774000000005</v>
      </c>
      <c r="O292" s="30">
        <v>3959</v>
      </c>
      <c r="P292" s="30" t="s">
        <v>1726</v>
      </c>
      <c r="Q292" s="33">
        <v>21</v>
      </c>
      <c r="R292" s="30" t="s">
        <v>1671</v>
      </c>
      <c r="S292" s="33"/>
      <c r="T292" s="30"/>
      <c r="U292" s="33"/>
      <c r="V292" s="30"/>
      <c r="W292" s="29"/>
      <c r="X292" s="30" t="e">
        <v>#N/A</v>
      </c>
      <c r="Y292" s="17"/>
    </row>
    <row r="293" spans="2:25" ht="10.5" x14ac:dyDescent="0.15">
      <c r="B293" s="29">
        <v>288</v>
      </c>
      <c r="C293" s="29" t="s">
        <v>1727</v>
      </c>
      <c r="D293" s="30" t="s">
        <v>1728</v>
      </c>
      <c r="E293" s="30" t="s">
        <v>97</v>
      </c>
      <c r="F293" s="30" t="s">
        <v>3037</v>
      </c>
      <c r="G293" s="30" t="s">
        <v>3038</v>
      </c>
      <c r="H293" s="30" t="s">
        <v>1728</v>
      </c>
      <c r="I293" s="29" t="s">
        <v>58</v>
      </c>
      <c r="J293" s="31">
        <v>42479</v>
      </c>
      <c r="K293" s="31">
        <v>42483</v>
      </c>
      <c r="L293" s="29">
        <v>5</v>
      </c>
      <c r="M293" s="32">
        <v>-16.077235999999999</v>
      </c>
      <c r="N293" s="32">
        <v>-69.659993999999998</v>
      </c>
      <c r="O293" s="30">
        <v>3892</v>
      </c>
      <c r="P293" s="30" t="s">
        <v>1729</v>
      </c>
      <c r="Q293" s="33">
        <v>21</v>
      </c>
      <c r="R293" s="30" t="s">
        <v>1671</v>
      </c>
      <c r="S293" s="33"/>
      <c r="T293" s="30"/>
      <c r="U293" s="33"/>
      <c r="V293" s="30"/>
      <c r="W293" s="29"/>
      <c r="X293" s="30" t="e">
        <v>#N/A</v>
      </c>
      <c r="Y293" s="17"/>
    </row>
    <row r="294" spans="2:25" ht="10.5" x14ac:dyDescent="0.15">
      <c r="B294" s="29">
        <v>289</v>
      </c>
      <c r="C294" s="29" t="s">
        <v>1730</v>
      </c>
      <c r="D294" s="30" t="s">
        <v>1731</v>
      </c>
      <c r="E294" s="30" t="s">
        <v>97</v>
      </c>
      <c r="F294" s="30" t="s">
        <v>1732</v>
      </c>
      <c r="G294" s="30" t="s">
        <v>1731</v>
      </c>
      <c r="H294" s="30" t="s">
        <v>1733</v>
      </c>
      <c r="I294" s="29" t="s">
        <v>58</v>
      </c>
      <c r="J294" s="31">
        <v>42479</v>
      </c>
      <c r="K294" s="31">
        <v>42483</v>
      </c>
      <c r="L294" s="29">
        <v>5</v>
      </c>
      <c r="M294" s="32">
        <v>-16.209323999999999</v>
      </c>
      <c r="N294" s="32">
        <v>-69.439598000000004</v>
      </c>
      <c r="O294" s="30">
        <v>4080</v>
      </c>
      <c r="P294" s="30" t="s">
        <v>1734</v>
      </c>
      <c r="Q294" s="33">
        <v>21</v>
      </c>
      <c r="R294" s="30" t="s">
        <v>1671</v>
      </c>
      <c r="S294" s="33"/>
      <c r="T294" s="30"/>
      <c r="U294" s="33"/>
      <c r="V294" s="30"/>
      <c r="W294" s="29"/>
      <c r="X294" s="30" t="e">
        <v>#N/A</v>
      </c>
      <c r="Y294" s="17"/>
    </row>
    <row r="295" spans="2:25" ht="10.5" x14ac:dyDescent="0.15">
      <c r="B295" s="29">
        <v>290</v>
      </c>
      <c r="C295" s="29" t="s">
        <v>1735</v>
      </c>
      <c r="D295" s="30" t="s">
        <v>1736</v>
      </c>
      <c r="E295" s="30" t="s">
        <v>97</v>
      </c>
      <c r="F295" s="30" t="s">
        <v>1737</v>
      </c>
      <c r="G295" s="30" t="s">
        <v>1738</v>
      </c>
      <c r="H295" s="30" t="s">
        <v>1736</v>
      </c>
      <c r="I295" s="29" t="s">
        <v>1739</v>
      </c>
      <c r="J295" s="31">
        <v>42479</v>
      </c>
      <c r="K295" s="31">
        <v>42483</v>
      </c>
      <c r="L295" s="29">
        <v>5</v>
      </c>
      <c r="M295" s="32">
        <v>-16.269673999999998</v>
      </c>
      <c r="N295" s="32">
        <v>-69.196656000000004</v>
      </c>
      <c r="O295" s="30">
        <v>3866</v>
      </c>
      <c r="P295" s="30" t="s">
        <v>1740</v>
      </c>
      <c r="Q295" s="33">
        <v>21</v>
      </c>
      <c r="R295" s="30" t="s">
        <v>1671</v>
      </c>
      <c r="S295" s="33"/>
      <c r="T295" s="30"/>
      <c r="U295" s="33"/>
      <c r="V295" s="30"/>
      <c r="W295" s="29"/>
      <c r="X295" s="30" t="e">
        <v>#N/A</v>
      </c>
      <c r="Y295" s="17"/>
    </row>
    <row r="296" spans="2:25" ht="10.5" x14ac:dyDescent="0.15">
      <c r="B296" s="29">
        <v>291</v>
      </c>
      <c r="C296" s="29" t="s">
        <v>1741</v>
      </c>
      <c r="D296" s="30" t="s">
        <v>1742</v>
      </c>
      <c r="E296" s="30" t="s">
        <v>97</v>
      </c>
      <c r="F296" s="30" t="s">
        <v>3039</v>
      </c>
      <c r="G296" s="30" t="s">
        <v>1742</v>
      </c>
      <c r="H296" s="30" t="s">
        <v>3040</v>
      </c>
      <c r="I296" s="29" t="s">
        <v>58</v>
      </c>
      <c r="J296" s="31">
        <v>42479</v>
      </c>
      <c r="K296" s="31">
        <v>42483</v>
      </c>
      <c r="L296" s="29">
        <v>5</v>
      </c>
      <c r="M296" s="32">
        <v>-16.501068</v>
      </c>
      <c r="N296" s="32">
        <v>-69.097990999999993</v>
      </c>
      <c r="O296" s="30">
        <v>3842</v>
      </c>
      <c r="P296" s="30" t="s">
        <v>1743</v>
      </c>
      <c r="Q296" s="33">
        <v>21</v>
      </c>
      <c r="R296" s="30" t="s">
        <v>1671</v>
      </c>
      <c r="S296" s="33"/>
      <c r="T296" s="30"/>
      <c r="U296" s="33"/>
      <c r="V296" s="30"/>
      <c r="W296" s="29"/>
      <c r="X296" s="30" t="e">
        <v>#N/A</v>
      </c>
      <c r="Y296" s="17"/>
    </row>
    <row r="297" spans="2:25" ht="10.5" x14ac:dyDescent="0.15">
      <c r="B297" s="29">
        <v>292</v>
      </c>
      <c r="C297" s="29" t="s">
        <v>1744</v>
      </c>
      <c r="D297" s="30" t="s">
        <v>1745</v>
      </c>
      <c r="E297" s="30" t="s">
        <v>97</v>
      </c>
      <c r="F297" s="30" t="s">
        <v>1746</v>
      </c>
      <c r="G297" s="30" t="s">
        <v>1747</v>
      </c>
      <c r="H297" s="30" t="s">
        <v>1728</v>
      </c>
      <c r="I297" s="29" t="s">
        <v>1748</v>
      </c>
      <c r="J297" s="31">
        <v>42479</v>
      </c>
      <c r="K297" s="31">
        <v>42483</v>
      </c>
      <c r="L297" s="29">
        <v>5</v>
      </c>
      <c r="M297" s="32">
        <v>-16.141643999999999</v>
      </c>
      <c r="N297" s="32">
        <v>-69.644920999999997</v>
      </c>
      <c r="O297" s="30">
        <v>3862</v>
      </c>
      <c r="P297" s="30" t="s">
        <v>1749</v>
      </c>
      <c r="Q297" s="33">
        <v>21</v>
      </c>
      <c r="R297" s="30" t="s">
        <v>1671</v>
      </c>
      <c r="S297" s="33"/>
      <c r="T297" s="30"/>
      <c r="U297" s="33"/>
      <c r="V297" s="30"/>
      <c r="W297" s="29"/>
      <c r="X297" s="30" t="e">
        <v>#N/A</v>
      </c>
      <c r="Y297" s="17"/>
    </row>
    <row r="298" spans="2:25" ht="10.5" x14ac:dyDescent="0.15">
      <c r="B298" s="29">
        <v>293</v>
      </c>
      <c r="C298" s="29" t="s">
        <v>1750</v>
      </c>
      <c r="D298" s="30" t="s">
        <v>1751</v>
      </c>
      <c r="E298" s="30" t="s">
        <v>97</v>
      </c>
      <c r="F298" s="30" t="s">
        <v>1752</v>
      </c>
      <c r="G298" s="30" t="s">
        <v>1753</v>
      </c>
      <c r="H298" s="30" t="s">
        <v>1754</v>
      </c>
      <c r="I298" s="29" t="s">
        <v>989</v>
      </c>
      <c r="J298" s="31">
        <v>42479</v>
      </c>
      <c r="K298" s="31">
        <v>42483</v>
      </c>
      <c r="L298" s="29">
        <v>5</v>
      </c>
      <c r="M298" s="32">
        <v>-16.5718</v>
      </c>
      <c r="N298" s="32">
        <v>-69.323003</v>
      </c>
      <c r="O298" s="30">
        <v>3864</v>
      </c>
      <c r="P298" s="30" t="s">
        <v>1755</v>
      </c>
      <c r="Q298" s="33">
        <v>21</v>
      </c>
      <c r="R298" s="30" t="s">
        <v>1671</v>
      </c>
      <c r="S298" s="33"/>
      <c r="T298" s="30"/>
      <c r="U298" s="33"/>
      <c r="V298" s="30"/>
      <c r="W298" s="29"/>
      <c r="X298" s="30" t="e">
        <v>#N/A</v>
      </c>
      <c r="Y298" s="17"/>
    </row>
    <row r="299" spans="2:25" ht="10.5" x14ac:dyDescent="0.15">
      <c r="B299" s="29">
        <v>294</v>
      </c>
      <c r="C299" s="29" t="s">
        <v>1756</v>
      </c>
      <c r="D299" s="30" t="s">
        <v>1757</v>
      </c>
      <c r="E299" s="30" t="s">
        <v>97</v>
      </c>
      <c r="F299" s="30" t="s">
        <v>1758</v>
      </c>
      <c r="G299" s="30" t="s">
        <v>1759</v>
      </c>
      <c r="H299" s="30" t="s">
        <v>1158</v>
      </c>
      <c r="I299" s="29" t="s">
        <v>1045</v>
      </c>
      <c r="J299" s="31">
        <v>42570</v>
      </c>
      <c r="K299" s="31">
        <v>42574</v>
      </c>
      <c r="L299" s="29">
        <v>5</v>
      </c>
      <c r="M299" s="32">
        <v>-5.9519840000000004</v>
      </c>
      <c r="N299" s="32">
        <v>-77.302156999999994</v>
      </c>
      <c r="O299" s="30">
        <v>855</v>
      </c>
      <c r="P299" s="30" t="s">
        <v>1760</v>
      </c>
      <c r="Q299" s="33">
        <v>22</v>
      </c>
      <c r="R299" s="30" t="s">
        <v>1761</v>
      </c>
      <c r="S299" s="33"/>
      <c r="T299" s="30"/>
      <c r="U299" s="33"/>
      <c r="V299" s="30"/>
      <c r="W299" s="29"/>
      <c r="X299" s="30" t="e">
        <v>#N/A</v>
      </c>
      <c r="Y299" s="17"/>
    </row>
    <row r="300" spans="2:25" ht="10.5" x14ac:dyDescent="0.15">
      <c r="B300" s="29">
        <v>295</v>
      </c>
      <c r="C300" s="29" t="s">
        <v>1762</v>
      </c>
      <c r="D300" s="30" t="s">
        <v>1759</v>
      </c>
      <c r="E300" s="30" t="s">
        <v>97</v>
      </c>
      <c r="F300" s="30" t="s">
        <v>1763</v>
      </c>
      <c r="G300" s="30" t="s">
        <v>1764</v>
      </c>
      <c r="H300" s="30" t="s">
        <v>1759</v>
      </c>
      <c r="I300" s="29" t="s">
        <v>1045</v>
      </c>
      <c r="J300" s="31">
        <v>42570</v>
      </c>
      <c r="K300" s="31">
        <v>42574</v>
      </c>
      <c r="L300" s="29">
        <v>5</v>
      </c>
      <c r="M300" s="32">
        <v>-6.0394990000000002</v>
      </c>
      <c r="N300" s="32">
        <v>-77.061096000000006</v>
      </c>
      <c r="O300" s="30">
        <v>845</v>
      </c>
      <c r="P300" s="30" t="s">
        <v>1765</v>
      </c>
      <c r="Q300" s="33">
        <v>22</v>
      </c>
      <c r="R300" s="30" t="s">
        <v>1761</v>
      </c>
      <c r="S300" s="33"/>
      <c r="T300" s="30"/>
      <c r="U300" s="33"/>
      <c r="V300" s="30"/>
      <c r="W300" s="29"/>
      <c r="X300" s="30" t="e">
        <v>#N/A</v>
      </c>
      <c r="Y300" s="17"/>
    </row>
    <row r="301" spans="2:25" ht="10.5" x14ac:dyDescent="0.15">
      <c r="B301" s="29">
        <v>296</v>
      </c>
      <c r="C301" s="29" t="s">
        <v>1766</v>
      </c>
      <c r="D301" s="30" t="s">
        <v>1767</v>
      </c>
      <c r="E301" s="30" t="s">
        <v>97</v>
      </c>
      <c r="F301" s="30" t="s">
        <v>1768</v>
      </c>
      <c r="G301" s="30" t="s">
        <v>1769</v>
      </c>
      <c r="H301" s="30" t="s">
        <v>1770</v>
      </c>
      <c r="I301" s="29" t="s">
        <v>1118</v>
      </c>
      <c r="J301" s="31">
        <v>42570</v>
      </c>
      <c r="K301" s="31">
        <v>42574</v>
      </c>
      <c r="L301" s="29">
        <v>5</v>
      </c>
      <c r="M301" s="32">
        <v>-6.0796640000000002</v>
      </c>
      <c r="N301" s="32">
        <v>-77.084531999999996</v>
      </c>
      <c r="O301" s="30">
        <v>845</v>
      </c>
      <c r="P301" s="30" t="s">
        <v>1771</v>
      </c>
      <c r="Q301" s="33">
        <v>22</v>
      </c>
      <c r="R301" s="30" t="s">
        <v>1761</v>
      </c>
      <c r="S301" s="33"/>
      <c r="T301" s="30"/>
      <c r="U301" s="33"/>
      <c r="V301" s="30"/>
      <c r="W301" s="29"/>
      <c r="X301" s="30" t="e">
        <v>#N/A</v>
      </c>
      <c r="Y301" s="17"/>
    </row>
    <row r="302" spans="2:25" ht="10.5" x14ac:dyDescent="0.15">
      <c r="B302" s="29">
        <v>297</v>
      </c>
      <c r="C302" s="29" t="s">
        <v>1772</v>
      </c>
      <c r="D302" s="30" t="s">
        <v>1773</v>
      </c>
      <c r="E302" s="30" t="s">
        <v>97</v>
      </c>
      <c r="F302" s="30" t="s">
        <v>1774</v>
      </c>
      <c r="G302" s="30" t="s">
        <v>1775</v>
      </c>
      <c r="H302" s="30" t="s">
        <v>1776</v>
      </c>
      <c r="I302" s="29" t="s">
        <v>1045</v>
      </c>
      <c r="J302" s="31">
        <v>42570</v>
      </c>
      <c r="K302" s="31">
        <v>42574</v>
      </c>
      <c r="L302" s="29">
        <v>5</v>
      </c>
      <c r="M302" s="32">
        <v>-6.4133129999999996</v>
      </c>
      <c r="N302" s="32">
        <v>-76.599995000000007</v>
      </c>
      <c r="O302" s="30">
        <v>276</v>
      </c>
      <c r="P302" s="30" t="s">
        <v>1777</v>
      </c>
      <c r="Q302" s="33">
        <v>22</v>
      </c>
      <c r="R302" s="30" t="s">
        <v>1761</v>
      </c>
      <c r="S302" s="33"/>
      <c r="T302" s="30"/>
      <c r="U302" s="33"/>
      <c r="V302" s="30"/>
      <c r="W302" s="29"/>
      <c r="X302" s="30" t="e">
        <v>#N/A</v>
      </c>
      <c r="Y302" s="17"/>
    </row>
    <row r="303" spans="2:25" ht="10.5" x14ac:dyDescent="0.15">
      <c r="B303" s="29">
        <v>298</v>
      </c>
      <c r="C303" s="29" t="s">
        <v>1778</v>
      </c>
      <c r="D303" s="30" t="s">
        <v>1779</v>
      </c>
      <c r="E303" s="30" t="s">
        <v>97</v>
      </c>
      <c r="F303" s="30" t="s">
        <v>1780</v>
      </c>
      <c r="G303" s="30" t="s">
        <v>1779</v>
      </c>
      <c r="H303" s="30" t="s">
        <v>1781</v>
      </c>
      <c r="I303" s="29" t="s">
        <v>1045</v>
      </c>
      <c r="J303" s="31">
        <v>42591</v>
      </c>
      <c r="K303" s="31">
        <v>42595</v>
      </c>
      <c r="L303" s="29">
        <v>5</v>
      </c>
      <c r="M303" s="32">
        <v>-6.5801780000000001</v>
      </c>
      <c r="N303" s="32">
        <v>-76.32629</v>
      </c>
      <c r="O303" s="30">
        <v>229</v>
      </c>
      <c r="P303" s="30" t="s">
        <v>1782</v>
      </c>
      <c r="Q303" s="33">
        <v>22</v>
      </c>
      <c r="R303" s="30" t="s">
        <v>1761</v>
      </c>
      <c r="S303" s="33"/>
      <c r="T303" s="30"/>
      <c r="U303" s="33"/>
      <c r="V303" s="30"/>
      <c r="W303" s="29"/>
      <c r="X303" s="30" t="e">
        <v>#N/A</v>
      </c>
      <c r="Y303" s="17"/>
    </row>
    <row r="304" spans="2:25" ht="10.5" x14ac:dyDescent="0.15">
      <c r="B304" s="29">
        <v>299</v>
      </c>
      <c r="C304" s="29" t="s">
        <v>1783</v>
      </c>
      <c r="D304" s="30" t="s">
        <v>1784</v>
      </c>
      <c r="E304" s="30" t="s">
        <v>97</v>
      </c>
      <c r="F304" s="30" t="s">
        <v>1785</v>
      </c>
      <c r="G304" s="30" t="s">
        <v>1114</v>
      </c>
      <c r="H304" s="30" t="s">
        <v>1784</v>
      </c>
      <c r="I304" s="29" t="s">
        <v>1045</v>
      </c>
      <c r="J304" s="31">
        <v>42591</v>
      </c>
      <c r="K304" s="31">
        <v>42595</v>
      </c>
      <c r="L304" s="29">
        <v>5</v>
      </c>
      <c r="M304" s="32">
        <v>-6.9238309999999998</v>
      </c>
      <c r="N304" s="32">
        <v>-76.380514000000005</v>
      </c>
      <c r="O304" s="30">
        <v>238</v>
      </c>
      <c r="P304" s="30" t="s">
        <v>1786</v>
      </c>
      <c r="Q304" s="33">
        <v>22</v>
      </c>
      <c r="R304" s="30" t="s">
        <v>1761</v>
      </c>
      <c r="S304" s="33"/>
      <c r="T304" s="30"/>
      <c r="U304" s="33"/>
      <c r="V304" s="30"/>
      <c r="W304" s="29"/>
      <c r="X304" s="30" t="e">
        <v>#N/A</v>
      </c>
      <c r="Y304" s="17"/>
    </row>
    <row r="305" spans="2:25" ht="10.5" x14ac:dyDescent="0.15">
      <c r="B305" s="29">
        <v>300</v>
      </c>
      <c r="C305" s="29" t="s">
        <v>1787</v>
      </c>
      <c r="D305" s="30" t="s">
        <v>1788</v>
      </c>
      <c r="E305" s="30" t="s">
        <v>97</v>
      </c>
      <c r="F305" s="30" t="s">
        <v>1789</v>
      </c>
      <c r="G305" s="30" t="s">
        <v>1790</v>
      </c>
      <c r="H305" s="30" t="s">
        <v>1114</v>
      </c>
      <c r="I305" s="29" t="s">
        <v>1045</v>
      </c>
      <c r="J305" s="31">
        <v>42591</v>
      </c>
      <c r="K305" s="31">
        <v>42595</v>
      </c>
      <c r="L305" s="29">
        <v>5</v>
      </c>
      <c r="M305" s="32">
        <v>-7.073105</v>
      </c>
      <c r="N305" s="32">
        <v>-76.718543999999994</v>
      </c>
      <c r="O305" s="30">
        <v>301</v>
      </c>
      <c r="P305" s="30" t="s">
        <v>1791</v>
      </c>
      <c r="Q305" s="33">
        <v>22</v>
      </c>
      <c r="R305" s="30" t="s">
        <v>1761</v>
      </c>
      <c r="S305" s="33"/>
      <c r="T305" s="30"/>
      <c r="U305" s="33"/>
      <c r="V305" s="30"/>
      <c r="W305" s="29"/>
      <c r="X305" s="30" t="e">
        <v>#N/A</v>
      </c>
      <c r="Y305" s="17"/>
    </row>
    <row r="306" spans="2:25" ht="10.5" x14ac:dyDescent="0.15">
      <c r="B306" s="29">
        <v>301</v>
      </c>
      <c r="C306" s="29" t="s">
        <v>1792</v>
      </c>
      <c r="D306" s="30" t="s">
        <v>1793</v>
      </c>
      <c r="E306" s="30" t="s">
        <v>97</v>
      </c>
      <c r="F306" s="30" t="s">
        <v>1794</v>
      </c>
      <c r="G306" s="30" t="s">
        <v>1795</v>
      </c>
      <c r="H306" s="30" t="s">
        <v>1796</v>
      </c>
      <c r="I306" s="29" t="s">
        <v>1045</v>
      </c>
      <c r="J306" s="31">
        <v>42591</v>
      </c>
      <c r="K306" s="31">
        <v>42595</v>
      </c>
      <c r="L306" s="29">
        <v>5</v>
      </c>
      <c r="M306" s="32">
        <v>-7.2688199999999998</v>
      </c>
      <c r="N306" s="32">
        <v>-76.736580000000004</v>
      </c>
      <c r="O306" s="30">
        <v>311</v>
      </c>
      <c r="P306" s="30" t="s">
        <v>1797</v>
      </c>
      <c r="Q306" s="33">
        <v>22</v>
      </c>
      <c r="R306" s="30" t="s">
        <v>1761</v>
      </c>
      <c r="S306" s="33"/>
      <c r="T306" s="30"/>
      <c r="U306" s="33"/>
      <c r="V306" s="30"/>
      <c r="W306" s="29"/>
      <c r="X306" s="30" t="e">
        <v>#N/A</v>
      </c>
      <c r="Y306" s="17"/>
    </row>
    <row r="307" spans="2:25" ht="10.5" x14ac:dyDescent="0.15">
      <c r="B307" s="29">
        <v>302</v>
      </c>
      <c r="C307" s="29" t="s">
        <v>1798</v>
      </c>
      <c r="D307" s="30" t="s">
        <v>1799</v>
      </c>
      <c r="E307" s="30" t="s">
        <v>97</v>
      </c>
      <c r="F307" s="30" t="s">
        <v>1800</v>
      </c>
      <c r="G307" s="30" t="s">
        <v>1801</v>
      </c>
      <c r="H307" s="30" t="s">
        <v>1802</v>
      </c>
      <c r="I307" s="29" t="s">
        <v>1045</v>
      </c>
      <c r="J307" s="31">
        <v>42591</v>
      </c>
      <c r="K307" s="31">
        <v>42595</v>
      </c>
      <c r="L307" s="29">
        <v>5</v>
      </c>
      <c r="M307" s="32">
        <v>-7.9066749999999999</v>
      </c>
      <c r="N307" s="32">
        <v>-76.668542000000002</v>
      </c>
      <c r="O307" s="30">
        <v>540</v>
      </c>
      <c r="P307" s="30" t="s">
        <v>1803</v>
      </c>
      <c r="Q307" s="33">
        <v>22</v>
      </c>
      <c r="R307" s="30" t="s">
        <v>1761</v>
      </c>
      <c r="S307" s="33"/>
      <c r="T307" s="30"/>
      <c r="U307" s="33"/>
      <c r="V307" s="30"/>
      <c r="W307" s="29"/>
      <c r="X307" s="30" t="e">
        <v>#N/A</v>
      </c>
      <c r="Y307" s="17"/>
    </row>
    <row r="308" spans="2:25" ht="10.5" x14ac:dyDescent="0.15">
      <c r="B308" s="29">
        <v>303</v>
      </c>
      <c r="C308" s="29" t="s">
        <v>1804</v>
      </c>
      <c r="D308" s="30" t="s">
        <v>1805</v>
      </c>
      <c r="E308" s="30" t="s">
        <v>97</v>
      </c>
      <c r="F308" s="30" t="s">
        <v>1806</v>
      </c>
      <c r="G308" s="30" t="s">
        <v>1807</v>
      </c>
      <c r="H308" s="30" t="s">
        <v>1808</v>
      </c>
      <c r="I308" s="29" t="s">
        <v>1045</v>
      </c>
      <c r="J308" s="31">
        <v>42591</v>
      </c>
      <c r="K308" s="31">
        <v>42595</v>
      </c>
      <c r="L308" s="29">
        <v>5</v>
      </c>
      <c r="M308" s="32">
        <v>-8.2656039999999997</v>
      </c>
      <c r="N308" s="32">
        <v>-76.403914</v>
      </c>
      <c r="O308" s="30">
        <v>510</v>
      </c>
      <c r="P308" s="30" t="s">
        <v>1809</v>
      </c>
      <c r="Q308" s="33">
        <v>22</v>
      </c>
      <c r="R308" s="30" t="s">
        <v>1761</v>
      </c>
      <c r="S308" s="33"/>
      <c r="T308" s="30"/>
      <c r="U308" s="33"/>
      <c r="V308" s="30"/>
      <c r="W308" s="29"/>
      <c r="X308" s="30" t="e">
        <v>#N/A</v>
      </c>
      <c r="Y308" s="17"/>
    </row>
    <row r="309" spans="2:25" ht="10.5" x14ac:dyDescent="0.15">
      <c r="B309" s="29">
        <v>304</v>
      </c>
      <c r="C309" s="29" t="s">
        <v>1810</v>
      </c>
      <c r="D309" s="30" t="s">
        <v>1811</v>
      </c>
      <c r="E309" s="30" t="s">
        <v>97</v>
      </c>
      <c r="F309" s="30" t="s">
        <v>1812</v>
      </c>
      <c r="G309" s="30" t="s">
        <v>1189</v>
      </c>
      <c r="H309" s="30" t="s">
        <v>3102</v>
      </c>
      <c r="I309" s="29" t="s">
        <v>649</v>
      </c>
      <c r="J309" s="31">
        <v>42591</v>
      </c>
      <c r="K309" s="31">
        <v>42595</v>
      </c>
      <c r="L309" s="29">
        <v>5</v>
      </c>
      <c r="M309" s="32">
        <v>-8.3515580000000007</v>
      </c>
      <c r="N309" s="32">
        <v>-76.338729000000001</v>
      </c>
      <c r="O309" s="30">
        <v>507</v>
      </c>
      <c r="P309" s="30" t="s">
        <v>1813</v>
      </c>
      <c r="Q309" s="33">
        <v>22</v>
      </c>
      <c r="R309" s="30" t="s">
        <v>1761</v>
      </c>
      <c r="S309" s="33"/>
      <c r="T309" s="30"/>
      <c r="U309" s="33"/>
      <c r="V309" s="30"/>
      <c r="W309" s="29"/>
      <c r="X309" s="30" t="e">
        <v>#N/A</v>
      </c>
      <c r="Y309" s="17"/>
    </row>
    <row r="310" spans="2:25" ht="10.5" x14ac:dyDescent="0.15">
      <c r="B310" s="29">
        <v>305</v>
      </c>
      <c r="C310" s="29" t="s">
        <v>1814</v>
      </c>
      <c r="D310" s="30" t="s">
        <v>1815</v>
      </c>
      <c r="E310" s="30" t="s">
        <v>97</v>
      </c>
      <c r="F310" s="30" t="s">
        <v>1816</v>
      </c>
      <c r="G310" s="30" t="s">
        <v>1817</v>
      </c>
      <c r="H310" s="30" t="s">
        <v>1818</v>
      </c>
      <c r="I310" s="29" t="s">
        <v>1045</v>
      </c>
      <c r="J310" s="31">
        <v>42514</v>
      </c>
      <c r="K310" s="31">
        <v>42518</v>
      </c>
      <c r="L310" s="29">
        <v>5</v>
      </c>
      <c r="M310" s="32">
        <v>-8.9303760000000008</v>
      </c>
      <c r="N310" s="32">
        <v>-75.380596999999995</v>
      </c>
      <c r="O310" s="30">
        <v>284</v>
      </c>
      <c r="P310" s="30" t="s">
        <v>1819</v>
      </c>
      <c r="Q310" s="33">
        <v>25</v>
      </c>
      <c r="R310" s="30" t="s">
        <v>1820</v>
      </c>
      <c r="S310" s="33"/>
      <c r="T310" s="30"/>
      <c r="U310" s="33"/>
      <c r="V310" s="30"/>
      <c r="W310" s="29"/>
      <c r="X310" s="30" t="e">
        <v>#N/A</v>
      </c>
      <c r="Y310" s="17"/>
    </row>
    <row r="311" spans="2:25" ht="10.5" x14ac:dyDescent="0.15">
      <c r="B311" s="29">
        <v>306</v>
      </c>
      <c r="C311" s="29" t="s">
        <v>1821</v>
      </c>
      <c r="D311" s="30" t="s">
        <v>1822</v>
      </c>
      <c r="E311" s="30" t="s">
        <v>97</v>
      </c>
      <c r="F311" s="30" t="s">
        <v>1823</v>
      </c>
      <c r="G311" s="30" t="s">
        <v>1824</v>
      </c>
      <c r="H311" s="30" t="s">
        <v>1825</v>
      </c>
      <c r="I311" s="29" t="s">
        <v>1826</v>
      </c>
      <c r="J311" s="31">
        <v>42514</v>
      </c>
      <c r="K311" s="31">
        <v>42518</v>
      </c>
      <c r="L311" s="29">
        <v>5</v>
      </c>
      <c r="M311" s="32">
        <v>-8.6424260000000004</v>
      </c>
      <c r="N311" s="32">
        <v>-74.963070000000002</v>
      </c>
      <c r="O311" s="30">
        <v>198</v>
      </c>
      <c r="P311" s="30" t="s">
        <v>1827</v>
      </c>
      <c r="Q311" s="33">
        <v>25</v>
      </c>
      <c r="R311" s="30" t="s">
        <v>1820</v>
      </c>
      <c r="S311" s="33"/>
      <c r="T311" s="30"/>
      <c r="U311" s="33"/>
      <c r="V311" s="30"/>
      <c r="W311" s="29"/>
      <c r="X311" s="30" t="e">
        <v>#N/A</v>
      </c>
      <c r="Y311" s="17"/>
    </row>
    <row r="312" spans="2:25" ht="10.5" x14ac:dyDescent="0.15">
      <c r="B312" s="29">
        <v>307</v>
      </c>
      <c r="C312" s="29" t="s">
        <v>1828</v>
      </c>
      <c r="D312" s="30" t="s">
        <v>1829</v>
      </c>
      <c r="E312" s="30" t="s">
        <v>97</v>
      </c>
      <c r="F312" s="30" t="s">
        <v>1830</v>
      </c>
      <c r="G312" s="30" t="s">
        <v>1831</v>
      </c>
      <c r="H312" s="30" t="s">
        <v>1832</v>
      </c>
      <c r="I312" s="29" t="s">
        <v>1826</v>
      </c>
      <c r="J312" s="31">
        <v>42514</v>
      </c>
      <c r="K312" s="31">
        <v>42518</v>
      </c>
      <c r="L312" s="29">
        <v>5</v>
      </c>
      <c r="M312" s="32">
        <v>-8.4703009999999992</v>
      </c>
      <c r="N312" s="32">
        <v>-74.799563000000006</v>
      </c>
      <c r="O312" s="30">
        <v>178</v>
      </c>
      <c r="P312" s="30" t="s">
        <v>1833</v>
      </c>
      <c r="Q312" s="33">
        <v>25</v>
      </c>
      <c r="R312" s="30" t="s">
        <v>1820</v>
      </c>
      <c r="S312" s="33"/>
      <c r="T312" s="30"/>
      <c r="U312" s="33"/>
      <c r="V312" s="30"/>
      <c r="W312" s="29"/>
      <c r="X312" s="30" t="e">
        <v>#N/A</v>
      </c>
      <c r="Y312" s="17"/>
    </row>
    <row r="313" spans="2:25" ht="10.5" x14ac:dyDescent="0.15">
      <c r="B313" s="29">
        <v>308</v>
      </c>
      <c r="C313" s="29" t="s">
        <v>1834</v>
      </c>
      <c r="D313" s="30" t="s">
        <v>1835</v>
      </c>
      <c r="E313" s="30" t="s">
        <v>97</v>
      </c>
      <c r="F313" s="30" t="s">
        <v>1836</v>
      </c>
      <c r="G313" s="30" t="s">
        <v>1837</v>
      </c>
      <c r="H313" s="30" t="s">
        <v>1838</v>
      </c>
      <c r="I313" s="29" t="s">
        <v>1612</v>
      </c>
      <c r="J313" s="31">
        <v>42479</v>
      </c>
      <c r="K313" s="31">
        <v>42483</v>
      </c>
      <c r="L313" s="29">
        <v>5</v>
      </c>
      <c r="M313" s="32">
        <v>-12.12275</v>
      </c>
      <c r="N313" s="32">
        <v>-69.121919000000005</v>
      </c>
      <c r="O313" s="30">
        <v>280</v>
      </c>
      <c r="P313" s="30" t="s">
        <v>1839</v>
      </c>
      <c r="Q313" s="33">
        <v>17</v>
      </c>
      <c r="R313" s="30" t="s">
        <v>1840</v>
      </c>
      <c r="S313" s="33"/>
      <c r="T313" s="30"/>
      <c r="U313" s="33"/>
      <c r="V313" s="30"/>
      <c r="W313" s="29"/>
      <c r="X313" s="30" t="e">
        <v>#N/A</v>
      </c>
      <c r="Y313" s="17"/>
    </row>
    <row r="314" spans="2:25" ht="10.5" x14ac:dyDescent="0.15">
      <c r="B314" s="29">
        <v>309</v>
      </c>
      <c r="C314" s="29" t="s">
        <v>1841</v>
      </c>
      <c r="D314" s="30" t="s">
        <v>1842</v>
      </c>
      <c r="E314" s="30" t="s">
        <v>97</v>
      </c>
      <c r="F314" s="30" t="s">
        <v>1843</v>
      </c>
      <c r="G314" s="30" t="s">
        <v>1844</v>
      </c>
      <c r="H314" s="30" t="s">
        <v>1842</v>
      </c>
      <c r="I314" s="29" t="s">
        <v>1612</v>
      </c>
      <c r="J314" s="31">
        <v>42479</v>
      </c>
      <c r="K314" s="31">
        <v>42483</v>
      </c>
      <c r="L314" s="29">
        <v>5</v>
      </c>
      <c r="M314" s="32">
        <v>-11.218622999999999</v>
      </c>
      <c r="N314" s="32">
        <v>-69.544456999999994</v>
      </c>
      <c r="O314" s="30">
        <v>323</v>
      </c>
      <c r="P314" s="30" t="s">
        <v>1845</v>
      </c>
      <c r="Q314" s="33">
        <v>17</v>
      </c>
      <c r="R314" s="30" t="s">
        <v>1840</v>
      </c>
      <c r="S314" s="33"/>
      <c r="T314" s="30"/>
      <c r="U314" s="33"/>
      <c r="V314" s="30"/>
      <c r="W314" s="29"/>
      <c r="X314" s="30" t="e">
        <v>#N/A</v>
      </c>
      <c r="Y314" s="17"/>
    </row>
    <row r="315" spans="2:25" ht="10.5" x14ac:dyDescent="0.15">
      <c r="B315" s="29">
        <v>310</v>
      </c>
      <c r="C315" s="29" t="s">
        <v>1846</v>
      </c>
      <c r="D315" s="30" t="s">
        <v>1847</v>
      </c>
      <c r="E315" s="30" t="s">
        <v>97</v>
      </c>
      <c r="F315" s="30" t="s">
        <v>1848</v>
      </c>
      <c r="G315" s="30" t="s">
        <v>1849</v>
      </c>
      <c r="H315" s="30" t="s">
        <v>741</v>
      </c>
      <c r="I315" s="29" t="s">
        <v>45</v>
      </c>
      <c r="J315" s="31">
        <v>42591</v>
      </c>
      <c r="K315" s="31">
        <v>42595</v>
      </c>
      <c r="L315" s="29">
        <v>5</v>
      </c>
      <c r="M315" s="32">
        <v>-11.605743</v>
      </c>
      <c r="N315" s="32">
        <v>-77.210350000000005</v>
      </c>
      <c r="O315" s="30">
        <v>66</v>
      </c>
      <c r="P315" s="30" t="s">
        <v>1850</v>
      </c>
      <c r="Q315" s="33">
        <v>15</v>
      </c>
      <c r="R315" s="30" t="s">
        <v>50</v>
      </c>
      <c r="S315" s="33"/>
      <c r="T315" s="30"/>
      <c r="U315" s="33"/>
      <c r="V315" s="30"/>
      <c r="W315" s="29"/>
      <c r="X315" s="30" t="e">
        <v>#N/A</v>
      </c>
      <c r="Y315" s="17"/>
    </row>
    <row r="316" spans="2:25" ht="10.5" x14ac:dyDescent="0.15">
      <c r="B316" s="29">
        <v>311</v>
      </c>
      <c r="C316" s="29" t="s">
        <v>1851</v>
      </c>
      <c r="D316" s="30" t="s">
        <v>1852</v>
      </c>
      <c r="E316" s="30" t="s">
        <v>134</v>
      </c>
      <c r="F316" s="30" t="s">
        <v>1853</v>
      </c>
      <c r="G316" s="30" t="s">
        <v>1854</v>
      </c>
      <c r="H316" s="30" t="s">
        <v>1855</v>
      </c>
      <c r="I316" s="29" t="s">
        <v>45</v>
      </c>
      <c r="J316" s="31">
        <v>42569</v>
      </c>
      <c r="K316" s="31">
        <v>42575</v>
      </c>
      <c r="L316" s="29">
        <v>7</v>
      </c>
      <c r="M316" s="32">
        <v>-3.5098009999999999</v>
      </c>
      <c r="N316" s="32">
        <v>-80.247839999999997</v>
      </c>
      <c r="O316" s="30">
        <v>16</v>
      </c>
      <c r="P316" s="30" t="s">
        <v>1856</v>
      </c>
      <c r="Q316" s="33">
        <v>24</v>
      </c>
      <c r="R316" s="30" t="s">
        <v>265</v>
      </c>
      <c r="S316" s="33"/>
      <c r="T316" s="30"/>
      <c r="U316" s="33"/>
      <c r="V316" s="30"/>
      <c r="W316" s="29"/>
      <c r="X316" s="30" t="e">
        <v>#N/A</v>
      </c>
      <c r="Y316" s="17"/>
    </row>
    <row r="317" spans="2:25" ht="10.5" x14ac:dyDescent="0.15">
      <c r="B317" s="29">
        <v>312</v>
      </c>
      <c r="C317" s="29" t="s">
        <v>1857</v>
      </c>
      <c r="D317" s="30" t="s">
        <v>1858</v>
      </c>
      <c r="E317" s="30" t="s">
        <v>134</v>
      </c>
      <c r="F317" s="30" t="s">
        <v>1859</v>
      </c>
      <c r="G317" s="30" t="s">
        <v>1858</v>
      </c>
      <c r="H317" s="30" t="s">
        <v>1860</v>
      </c>
      <c r="I317" s="29" t="s">
        <v>269</v>
      </c>
      <c r="J317" s="31">
        <v>42569</v>
      </c>
      <c r="K317" s="31">
        <v>42575</v>
      </c>
      <c r="L317" s="29">
        <v>7</v>
      </c>
      <c r="M317" s="32">
        <v>-3.6135269999999999</v>
      </c>
      <c r="N317" s="32">
        <v>-80.195921999999996</v>
      </c>
      <c r="O317" s="30">
        <v>42</v>
      </c>
      <c r="P317" s="30" t="s">
        <v>1861</v>
      </c>
      <c r="Q317" s="33">
        <v>24</v>
      </c>
      <c r="R317" s="30" t="s">
        <v>265</v>
      </c>
      <c r="S317" s="33"/>
      <c r="T317" s="30"/>
      <c r="U317" s="33"/>
      <c r="V317" s="30"/>
      <c r="W317" s="29"/>
      <c r="X317" s="30" t="e">
        <v>#N/A</v>
      </c>
      <c r="Y317" s="17"/>
    </row>
    <row r="318" spans="2:25" ht="10.5" x14ac:dyDescent="0.15">
      <c r="B318" s="29">
        <v>313</v>
      </c>
      <c r="C318" s="29" t="s">
        <v>1862</v>
      </c>
      <c r="D318" s="30" t="s">
        <v>3077</v>
      </c>
      <c r="E318" s="30" t="s">
        <v>134</v>
      </c>
      <c r="F318" s="30" t="s">
        <v>1863</v>
      </c>
      <c r="G318" s="30" t="s">
        <v>273</v>
      </c>
      <c r="H318" s="30" t="s">
        <v>1864</v>
      </c>
      <c r="I318" s="29" t="s">
        <v>45</v>
      </c>
      <c r="J318" s="31">
        <v>42569</v>
      </c>
      <c r="K318" s="31">
        <v>42575</v>
      </c>
      <c r="L318" s="29">
        <v>7</v>
      </c>
      <c r="M318" s="32">
        <v>-3.533668</v>
      </c>
      <c r="N318" s="32">
        <v>-80.374345000000005</v>
      </c>
      <c r="O318" s="30">
        <v>19</v>
      </c>
      <c r="P318" s="30" t="s">
        <v>1865</v>
      </c>
      <c r="Q318" s="33">
        <v>24</v>
      </c>
      <c r="R318" s="30" t="s">
        <v>265</v>
      </c>
      <c r="S318" s="33"/>
      <c r="T318" s="30"/>
      <c r="U318" s="33"/>
      <c r="V318" s="30"/>
      <c r="W318" s="29"/>
      <c r="X318" s="30" t="e">
        <v>#N/A</v>
      </c>
      <c r="Y318" s="17"/>
    </row>
    <row r="319" spans="2:25" ht="10.5" x14ac:dyDescent="0.15">
      <c r="B319" s="29">
        <v>314</v>
      </c>
      <c r="C319" s="29" t="s">
        <v>1866</v>
      </c>
      <c r="D319" s="30" t="s">
        <v>1867</v>
      </c>
      <c r="E319" s="30" t="s">
        <v>134</v>
      </c>
      <c r="F319" s="30" t="s">
        <v>1868</v>
      </c>
      <c r="G319" s="30" t="s">
        <v>1869</v>
      </c>
      <c r="H319" s="30" t="s">
        <v>273</v>
      </c>
      <c r="I319" s="29" t="s">
        <v>45</v>
      </c>
      <c r="J319" s="31">
        <v>42569</v>
      </c>
      <c r="K319" s="31">
        <v>42575</v>
      </c>
      <c r="L319" s="29">
        <v>7</v>
      </c>
      <c r="M319" s="32">
        <v>-3.538001</v>
      </c>
      <c r="N319" s="32">
        <v>-80.385026999999994</v>
      </c>
      <c r="O319" s="30">
        <v>22</v>
      </c>
      <c r="P319" s="30" t="s">
        <v>1870</v>
      </c>
      <c r="Q319" s="33">
        <v>24</v>
      </c>
      <c r="R319" s="30" t="s">
        <v>265</v>
      </c>
      <c r="S319" s="33"/>
      <c r="T319" s="30"/>
      <c r="U319" s="33"/>
      <c r="V319" s="30"/>
      <c r="W319" s="29"/>
      <c r="X319" s="30" t="e">
        <v>#N/A</v>
      </c>
      <c r="Y319" s="17"/>
    </row>
    <row r="320" spans="2:25" ht="10.5" x14ac:dyDescent="0.15">
      <c r="B320" s="29">
        <v>315</v>
      </c>
      <c r="C320" s="29" t="s">
        <v>1871</v>
      </c>
      <c r="D320" s="30" t="s">
        <v>1872</v>
      </c>
      <c r="E320" s="30" t="s">
        <v>134</v>
      </c>
      <c r="F320" s="30" t="s">
        <v>1873</v>
      </c>
      <c r="G320" s="30" t="s">
        <v>265</v>
      </c>
      <c r="H320" s="30" t="s">
        <v>1869</v>
      </c>
      <c r="I320" s="29" t="s">
        <v>45</v>
      </c>
      <c r="J320" s="31">
        <v>42569</v>
      </c>
      <c r="K320" s="31">
        <v>42575</v>
      </c>
      <c r="L320" s="29">
        <v>7</v>
      </c>
      <c r="M320" s="32">
        <v>-3.5546139999999999</v>
      </c>
      <c r="N320" s="32">
        <v>-80.432201000000006</v>
      </c>
      <c r="O320" s="30">
        <v>18</v>
      </c>
      <c r="P320" s="30" t="s">
        <v>1874</v>
      </c>
      <c r="Q320" s="33">
        <v>24</v>
      </c>
      <c r="R320" s="30" t="s">
        <v>265</v>
      </c>
      <c r="S320" s="33"/>
      <c r="T320" s="30"/>
      <c r="U320" s="33"/>
      <c r="V320" s="30"/>
      <c r="W320" s="29"/>
      <c r="X320" s="30" t="e">
        <v>#N/A</v>
      </c>
      <c r="Y320" s="17"/>
    </row>
    <row r="321" spans="2:25" ht="10.5" x14ac:dyDescent="0.15">
      <c r="B321" s="29">
        <v>316</v>
      </c>
      <c r="C321" s="29" t="s">
        <v>1875</v>
      </c>
      <c r="D321" s="30" t="s">
        <v>1876</v>
      </c>
      <c r="E321" s="30" t="s">
        <v>134</v>
      </c>
      <c r="F321" s="30" t="s">
        <v>1877</v>
      </c>
      <c r="G321" s="30" t="s">
        <v>1878</v>
      </c>
      <c r="H321" s="30" t="s">
        <v>265</v>
      </c>
      <c r="I321" s="29" t="s">
        <v>45</v>
      </c>
      <c r="J321" s="31">
        <v>42569</v>
      </c>
      <c r="K321" s="31">
        <v>42575</v>
      </c>
      <c r="L321" s="29">
        <v>7</v>
      </c>
      <c r="M321" s="32">
        <v>-3.5948600000000002</v>
      </c>
      <c r="N321" s="32">
        <v>-80.481288000000006</v>
      </c>
      <c r="O321" s="30">
        <v>9</v>
      </c>
      <c r="P321" s="30" t="s">
        <v>1879</v>
      </c>
      <c r="Q321" s="33">
        <v>24</v>
      </c>
      <c r="R321" s="30" t="s">
        <v>265</v>
      </c>
      <c r="S321" s="33"/>
      <c r="T321" s="30"/>
      <c r="U321" s="33"/>
      <c r="V321" s="30"/>
      <c r="W321" s="29"/>
      <c r="X321" s="30" t="e">
        <v>#N/A</v>
      </c>
      <c r="Y321" s="17"/>
    </row>
    <row r="322" spans="2:25" ht="10.5" x14ac:dyDescent="0.15">
      <c r="B322" s="29">
        <v>317</v>
      </c>
      <c r="C322" s="29" t="s">
        <v>1880</v>
      </c>
      <c r="D322" s="30" t="s">
        <v>1881</v>
      </c>
      <c r="E322" s="30" t="s">
        <v>134</v>
      </c>
      <c r="F322" s="30" t="s">
        <v>1882</v>
      </c>
      <c r="G322" s="30" t="s">
        <v>1883</v>
      </c>
      <c r="H322" s="30" t="s">
        <v>1884</v>
      </c>
      <c r="I322" s="29" t="s">
        <v>45</v>
      </c>
      <c r="J322" s="31">
        <v>42569</v>
      </c>
      <c r="K322" s="31">
        <v>42575</v>
      </c>
      <c r="L322" s="29">
        <v>7</v>
      </c>
      <c r="M322" s="32">
        <v>-3.6661489999999999</v>
      </c>
      <c r="N322" s="32">
        <v>-80.632502000000002</v>
      </c>
      <c r="O322" s="30">
        <v>8</v>
      </c>
      <c r="P322" s="30" t="s">
        <v>1885</v>
      </c>
      <c r="Q322" s="33">
        <v>24</v>
      </c>
      <c r="R322" s="30" t="s">
        <v>265</v>
      </c>
      <c r="S322" s="33"/>
      <c r="T322" s="30"/>
      <c r="U322" s="33"/>
      <c r="V322" s="30"/>
      <c r="W322" s="29"/>
      <c r="X322" s="30" t="e">
        <v>#N/A</v>
      </c>
      <c r="Y322" s="17"/>
    </row>
    <row r="323" spans="2:25" ht="10.5" x14ac:dyDescent="0.15">
      <c r="B323" s="29">
        <v>318</v>
      </c>
      <c r="C323" s="29" t="s">
        <v>1886</v>
      </c>
      <c r="D323" s="30" t="s">
        <v>1887</v>
      </c>
      <c r="E323" s="30" t="s">
        <v>134</v>
      </c>
      <c r="F323" s="30" t="s">
        <v>1888</v>
      </c>
      <c r="G323" s="30" t="s">
        <v>1887</v>
      </c>
      <c r="H323" s="30" t="s">
        <v>1889</v>
      </c>
      <c r="I323" s="29" t="s">
        <v>45</v>
      </c>
      <c r="J323" s="31">
        <v>42569</v>
      </c>
      <c r="K323" s="31">
        <v>42575</v>
      </c>
      <c r="L323" s="29">
        <v>7</v>
      </c>
      <c r="M323" s="32">
        <v>-3.9421759999999999</v>
      </c>
      <c r="N323" s="32">
        <v>-80.932995000000005</v>
      </c>
      <c r="O323" s="30">
        <v>4</v>
      </c>
      <c r="P323" s="30" t="s">
        <v>1890</v>
      </c>
      <c r="Q323" s="33">
        <v>24</v>
      </c>
      <c r="R323" s="30" t="s">
        <v>265</v>
      </c>
      <c r="S323" s="33"/>
      <c r="T323" s="30"/>
      <c r="U323" s="33"/>
      <c r="V323" s="30"/>
      <c r="W323" s="29"/>
      <c r="X323" s="30" t="e">
        <v>#N/A</v>
      </c>
      <c r="Y323" s="17"/>
    </row>
    <row r="324" spans="2:25" ht="10.5" x14ac:dyDescent="0.15">
      <c r="B324" s="29">
        <v>319</v>
      </c>
      <c r="C324" s="29" t="s">
        <v>1891</v>
      </c>
      <c r="D324" s="30" t="s">
        <v>1892</v>
      </c>
      <c r="E324" s="30" t="s">
        <v>134</v>
      </c>
      <c r="F324" s="30" t="s">
        <v>1893</v>
      </c>
      <c r="G324" s="30" t="s">
        <v>300</v>
      </c>
      <c r="H324" s="30" t="s">
        <v>1894</v>
      </c>
      <c r="I324" s="29" t="s">
        <v>45</v>
      </c>
      <c r="J324" s="31">
        <v>42562</v>
      </c>
      <c r="K324" s="31">
        <v>42568</v>
      </c>
      <c r="L324" s="29">
        <v>7</v>
      </c>
      <c r="M324" s="32">
        <v>-4.5624890000000002</v>
      </c>
      <c r="N324" s="32">
        <v>-81.217337999999998</v>
      </c>
      <c r="O324" s="30">
        <v>89</v>
      </c>
      <c r="P324" s="30" t="s">
        <v>1895</v>
      </c>
      <c r="Q324" s="33">
        <v>20</v>
      </c>
      <c r="R324" s="30" t="s">
        <v>292</v>
      </c>
      <c r="S324" s="33"/>
      <c r="T324" s="30"/>
      <c r="U324" s="33"/>
      <c r="V324" s="30"/>
      <c r="W324" s="29"/>
      <c r="X324" s="30" t="e">
        <v>#N/A</v>
      </c>
      <c r="Y324" s="17"/>
    </row>
    <row r="325" spans="2:25" ht="10.5" x14ac:dyDescent="0.15">
      <c r="B325" s="29">
        <v>320</v>
      </c>
      <c r="C325" s="29" t="s">
        <v>1896</v>
      </c>
      <c r="D325" s="30" t="s">
        <v>1897</v>
      </c>
      <c r="E325" s="30" t="s">
        <v>134</v>
      </c>
      <c r="F325" s="30" t="s">
        <v>1898</v>
      </c>
      <c r="G325" s="30" t="s">
        <v>1899</v>
      </c>
      <c r="H325" s="30" t="s">
        <v>1900</v>
      </c>
      <c r="I325" s="29" t="s">
        <v>45</v>
      </c>
      <c r="J325" s="31">
        <v>42562</v>
      </c>
      <c r="K325" s="31">
        <v>42568</v>
      </c>
      <c r="L325" s="29">
        <v>7</v>
      </c>
      <c r="M325" s="32">
        <v>-4.8566700000000003</v>
      </c>
      <c r="N325" s="32">
        <v>-80.734959000000003</v>
      </c>
      <c r="O325" s="30">
        <v>45</v>
      </c>
      <c r="P325" s="30" t="s">
        <v>1901</v>
      </c>
      <c r="Q325" s="33">
        <v>20</v>
      </c>
      <c r="R325" s="30" t="s">
        <v>292</v>
      </c>
      <c r="S325" s="33"/>
      <c r="T325" s="30"/>
      <c r="U325" s="33"/>
      <c r="V325" s="30"/>
      <c r="W325" s="29"/>
      <c r="X325" s="30" t="e">
        <v>#N/A</v>
      </c>
      <c r="Y325" s="17"/>
    </row>
    <row r="326" spans="2:25" ht="10.5" x14ac:dyDescent="0.15">
      <c r="B326" s="29">
        <v>321</v>
      </c>
      <c r="C326" s="29" t="s">
        <v>1902</v>
      </c>
      <c r="D326" s="30" t="s">
        <v>1903</v>
      </c>
      <c r="E326" s="30" t="s">
        <v>134</v>
      </c>
      <c r="F326" s="30" t="s">
        <v>1904</v>
      </c>
      <c r="G326" s="30" t="s">
        <v>1903</v>
      </c>
      <c r="H326" s="30" t="s">
        <v>310</v>
      </c>
      <c r="I326" s="29" t="s">
        <v>312</v>
      </c>
      <c r="J326" s="31">
        <v>42562</v>
      </c>
      <c r="K326" s="31">
        <v>42568</v>
      </c>
      <c r="L326" s="29">
        <v>7</v>
      </c>
      <c r="M326" s="32">
        <v>-4.8548939999999998</v>
      </c>
      <c r="N326" s="32">
        <v>-80.679561000000007</v>
      </c>
      <c r="O326" s="30">
        <v>51</v>
      </c>
      <c r="P326" s="30" t="s">
        <v>1905</v>
      </c>
      <c r="Q326" s="33">
        <v>20</v>
      </c>
      <c r="R326" s="30" t="s">
        <v>292</v>
      </c>
      <c r="S326" s="33"/>
      <c r="T326" s="30"/>
      <c r="U326" s="33"/>
      <c r="V326" s="30"/>
      <c r="W326" s="29"/>
      <c r="X326" s="30" t="e">
        <v>#N/A</v>
      </c>
      <c r="Y326" s="17"/>
    </row>
    <row r="327" spans="2:25" ht="10.5" x14ac:dyDescent="0.15">
      <c r="B327" s="29">
        <v>322</v>
      </c>
      <c r="C327" s="29" t="s">
        <v>1906</v>
      </c>
      <c r="D327" s="30" t="s">
        <v>1907</v>
      </c>
      <c r="E327" s="30" t="s">
        <v>134</v>
      </c>
      <c r="F327" s="30" t="s">
        <v>1908</v>
      </c>
      <c r="G327" s="30" t="s">
        <v>1909</v>
      </c>
      <c r="H327" s="30" t="s">
        <v>1910</v>
      </c>
      <c r="I327" s="29" t="s">
        <v>45</v>
      </c>
      <c r="J327" s="31">
        <v>42562</v>
      </c>
      <c r="K327" s="31">
        <v>42568</v>
      </c>
      <c r="L327" s="29">
        <v>7</v>
      </c>
      <c r="M327" s="32">
        <v>-4.8865720000000001</v>
      </c>
      <c r="N327" s="32">
        <v>-80.698085000000006</v>
      </c>
      <c r="O327" s="30">
        <v>43</v>
      </c>
      <c r="P327" s="30" t="s">
        <v>1911</v>
      </c>
      <c r="Q327" s="33">
        <v>20</v>
      </c>
      <c r="R327" s="30" t="s">
        <v>292</v>
      </c>
      <c r="S327" s="33"/>
      <c r="T327" s="30"/>
      <c r="U327" s="33"/>
      <c r="V327" s="30"/>
      <c r="W327" s="29"/>
      <c r="X327" s="30" t="e">
        <v>#N/A</v>
      </c>
      <c r="Y327" s="17"/>
    </row>
    <row r="328" spans="2:25" ht="10.5" x14ac:dyDescent="0.15">
      <c r="B328" s="29">
        <v>323</v>
      </c>
      <c r="C328" s="29" t="s">
        <v>1912</v>
      </c>
      <c r="D328" s="30" t="s">
        <v>1913</v>
      </c>
      <c r="E328" s="30" t="s">
        <v>134</v>
      </c>
      <c r="F328" s="30" t="s">
        <v>1914</v>
      </c>
      <c r="G328" s="30" t="s">
        <v>1915</v>
      </c>
      <c r="H328" s="30" t="s">
        <v>330</v>
      </c>
      <c r="I328" s="29" t="s">
        <v>332</v>
      </c>
      <c r="J328" s="31">
        <v>42562</v>
      </c>
      <c r="K328" s="31">
        <v>42568</v>
      </c>
      <c r="L328" s="29">
        <v>7</v>
      </c>
      <c r="M328" s="32">
        <v>-4.9291999999999998</v>
      </c>
      <c r="N328" s="32">
        <v>-80.532782999999995</v>
      </c>
      <c r="O328" s="30">
        <v>82</v>
      </c>
      <c r="P328" s="30" t="s">
        <v>1916</v>
      </c>
      <c r="Q328" s="33">
        <v>20</v>
      </c>
      <c r="R328" s="30" t="s">
        <v>292</v>
      </c>
      <c r="S328" s="33"/>
      <c r="T328" s="30"/>
      <c r="U328" s="33"/>
      <c r="V328" s="30"/>
      <c r="W328" s="29"/>
      <c r="X328" s="30" t="e">
        <v>#N/A</v>
      </c>
      <c r="Y328" s="17"/>
    </row>
    <row r="329" spans="2:25" ht="10.5" x14ac:dyDescent="0.15">
      <c r="B329" s="29">
        <v>324</v>
      </c>
      <c r="C329" s="29" t="s">
        <v>1917</v>
      </c>
      <c r="D329" s="30" t="s">
        <v>1918</v>
      </c>
      <c r="E329" s="30" t="s">
        <v>134</v>
      </c>
      <c r="F329" s="30" t="s">
        <v>1919</v>
      </c>
      <c r="G329" s="30" t="s">
        <v>1920</v>
      </c>
      <c r="H329" s="30" t="s">
        <v>1918</v>
      </c>
      <c r="I329" s="29" t="s">
        <v>326</v>
      </c>
      <c r="J329" s="31">
        <v>42562</v>
      </c>
      <c r="K329" s="31">
        <v>42568</v>
      </c>
      <c r="L329" s="29">
        <v>7</v>
      </c>
      <c r="M329" s="32">
        <v>-4.9053040000000001</v>
      </c>
      <c r="N329" s="32">
        <v>-80.812875000000005</v>
      </c>
      <c r="O329" s="30">
        <v>46</v>
      </c>
      <c r="P329" s="30" t="s">
        <v>1921</v>
      </c>
      <c r="Q329" s="33">
        <v>20</v>
      </c>
      <c r="R329" s="30" t="s">
        <v>292</v>
      </c>
      <c r="S329" s="33"/>
      <c r="T329" s="30"/>
      <c r="U329" s="33"/>
      <c r="V329" s="30"/>
      <c r="W329" s="29"/>
      <c r="X329" s="30" t="e">
        <v>#N/A</v>
      </c>
      <c r="Y329" s="17"/>
    </row>
    <row r="330" spans="2:25" ht="10.5" x14ac:dyDescent="0.15">
      <c r="B330" s="29">
        <v>325</v>
      </c>
      <c r="C330" s="29" t="s">
        <v>1922</v>
      </c>
      <c r="D330" s="30" t="s">
        <v>292</v>
      </c>
      <c r="E330" s="30" t="s">
        <v>134</v>
      </c>
      <c r="F330" s="30" t="s">
        <v>1923</v>
      </c>
      <c r="G330" s="30" t="s">
        <v>1924</v>
      </c>
      <c r="H330" s="30" t="s">
        <v>1925</v>
      </c>
      <c r="I330" s="29" t="s">
        <v>45</v>
      </c>
      <c r="J330" s="31">
        <v>42562</v>
      </c>
      <c r="K330" s="31">
        <v>42568</v>
      </c>
      <c r="L330" s="29">
        <v>7</v>
      </c>
      <c r="M330" s="32">
        <v>-5.0386699999999998</v>
      </c>
      <c r="N330" s="32">
        <v>-80.701622999999998</v>
      </c>
      <c r="O330" s="30">
        <v>56</v>
      </c>
      <c r="P330" s="30" t="s">
        <v>1926</v>
      </c>
      <c r="Q330" s="33">
        <v>20</v>
      </c>
      <c r="R330" s="30" t="s">
        <v>292</v>
      </c>
      <c r="S330" s="33"/>
      <c r="T330" s="30"/>
      <c r="U330" s="33"/>
      <c r="V330" s="30"/>
      <c r="W330" s="29"/>
      <c r="X330" s="30" t="e">
        <v>#N/A</v>
      </c>
      <c r="Y330" s="17"/>
    </row>
    <row r="331" spans="2:25" ht="10.5" x14ac:dyDescent="0.15">
      <c r="B331" s="29">
        <v>326</v>
      </c>
      <c r="C331" s="29" t="s">
        <v>1927</v>
      </c>
      <c r="D331" s="30" t="s">
        <v>1928</v>
      </c>
      <c r="E331" s="30" t="s">
        <v>134</v>
      </c>
      <c r="F331" s="30" t="s">
        <v>1929</v>
      </c>
      <c r="G331" s="30" t="s">
        <v>1930</v>
      </c>
      <c r="H331" s="30" t="s">
        <v>1931</v>
      </c>
      <c r="I331" s="29" t="s">
        <v>1932</v>
      </c>
      <c r="J331" s="31">
        <v>42562</v>
      </c>
      <c r="K331" s="31">
        <v>42568</v>
      </c>
      <c r="L331" s="29">
        <v>7</v>
      </c>
      <c r="M331" s="32">
        <v>-5.109127</v>
      </c>
      <c r="N331" s="32">
        <v>-81.031790000000001</v>
      </c>
      <c r="O331" s="30">
        <v>81</v>
      </c>
      <c r="P331" s="30" t="s">
        <v>1933</v>
      </c>
      <c r="Q331" s="33">
        <v>20</v>
      </c>
      <c r="R331" s="30" t="s">
        <v>292</v>
      </c>
      <c r="S331" s="33"/>
      <c r="T331" s="30"/>
      <c r="U331" s="33"/>
      <c r="V331" s="30"/>
      <c r="W331" s="29"/>
      <c r="X331" s="30" t="e">
        <v>#N/A</v>
      </c>
      <c r="Y331" s="17"/>
    </row>
    <row r="332" spans="2:25" ht="10.5" x14ac:dyDescent="0.15">
      <c r="B332" s="29">
        <v>327</v>
      </c>
      <c r="C332" s="29" t="s">
        <v>1934</v>
      </c>
      <c r="D332" s="30" t="s">
        <v>1935</v>
      </c>
      <c r="E332" s="30" t="s">
        <v>134</v>
      </c>
      <c r="F332" s="30" t="s">
        <v>1936</v>
      </c>
      <c r="G332" s="30" t="s">
        <v>336</v>
      </c>
      <c r="H332" s="30" t="s">
        <v>1937</v>
      </c>
      <c r="I332" s="29" t="s">
        <v>332</v>
      </c>
      <c r="J332" s="31">
        <v>42562</v>
      </c>
      <c r="K332" s="31">
        <v>42568</v>
      </c>
      <c r="L332" s="29">
        <v>7</v>
      </c>
      <c r="M332" s="32">
        <v>-4.549391</v>
      </c>
      <c r="N332" s="32">
        <v>-80.078430999999995</v>
      </c>
      <c r="O332" s="30">
        <v>363</v>
      </c>
      <c r="P332" s="30" t="s">
        <v>1938</v>
      </c>
      <c r="Q332" s="33">
        <v>20</v>
      </c>
      <c r="R332" s="30" t="s">
        <v>292</v>
      </c>
      <c r="S332" s="33"/>
      <c r="T332" s="30"/>
      <c r="U332" s="33"/>
      <c r="V332" s="30"/>
      <c r="W332" s="29"/>
      <c r="X332" s="30" t="e">
        <v>#N/A</v>
      </c>
      <c r="Y332" s="17"/>
    </row>
    <row r="333" spans="2:25" ht="10.5" x14ac:dyDescent="0.15">
      <c r="B333" s="29">
        <v>328</v>
      </c>
      <c r="C333" s="29" t="s">
        <v>1939</v>
      </c>
      <c r="D333" s="30" t="s">
        <v>1940</v>
      </c>
      <c r="E333" s="30" t="s">
        <v>134</v>
      </c>
      <c r="F333" s="30" t="s">
        <v>1941</v>
      </c>
      <c r="G333" s="30" t="s">
        <v>1937</v>
      </c>
      <c r="H333" s="30" t="s">
        <v>1942</v>
      </c>
      <c r="I333" s="29" t="s">
        <v>332</v>
      </c>
      <c r="J333" s="31">
        <v>42562</v>
      </c>
      <c r="K333" s="31">
        <v>42568</v>
      </c>
      <c r="L333" s="29">
        <v>7</v>
      </c>
      <c r="M333" s="32">
        <v>-4.4050159999999998</v>
      </c>
      <c r="N333" s="32">
        <v>-79.968723999999995</v>
      </c>
      <c r="O333" s="30">
        <v>483</v>
      </c>
      <c r="P333" s="30" t="s">
        <v>1943</v>
      </c>
      <c r="Q333" s="33">
        <v>20</v>
      </c>
      <c r="R333" s="30" t="s">
        <v>292</v>
      </c>
      <c r="S333" s="33"/>
      <c r="T333" s="30"/>
      <c r="U333" s="33"/>
      <c r="V333" s="30"/>
      <c r="W333" s="29"/>
      <c r="X333" s="30" t="e">
        <v>#N/A</v>
      </c>
      <c r="Y333" s="17"/>
    </row>
    <row r="334" spans="2:25" ht="10.5" x14ac:dyDescent="0.15">
      <c r="B334" s="29">
        <v>329</v>
      </c>
      <c r="C334" s="29" t="s">
        <v>1944</v>
      </c>
      <c r="D334" s="30" t="s">
        <v>1945</v>
      </c>
      <c r="E334" s="30" t="s">
        <v>134</v>
      </c>
      <c r="F334" s="30" t="s">
        <v>1946</v>
      </c>
      <c r="G334" s="30" t="s">
        <v>1947</v>
      </c>
      <c r="H334" s="30" t="s">
        <v>1948</v>
      </c>
      <c r="I334" s="29" t="s">
        <v>418</v>
      </c>
      <c r="J334" s="31">
        <v>42562</v>
      </c>
      <c r="K334" s="31">
        <v>42568</v>
      </c>
      <c r="L334" s="29">
        <v>7</v>
      </c>
      <c r="M334" s="32">
        <v>-5.1673640000000001</v>
      </c>
      <c r="N334" s="32">
        <v>-80.191148999999996</v>
      </c>
      <c r="O334" s="30">
        <v>110</v>
      </c>
      <c r="P334" s="30" t="s">
        <v>1949</v>
      </c>
      <c r="Q334" s="33">
        <v>20</v>
      </c>
      <c r="R334" s="30" t="s">
        <v>292</v>
      </c>
      <c r="S334" s="33"/>
      <c r="T334" s="30"/>
      <c r="U334" s="33"/>
      <c r="V334" s="30"/>
      <c r="W334" s="29"/>
      <c r="X334" s="30" t="e">
        <v>#N/A</v>
      </c>
      <c r="Y334" s="17"/>
    </row>
    <row r="335" spans="2:25" ht="10.5" x14ac:dyDescent="0.15">
      <c r="B335" s="29">
        <v>330</v>
      </c>
      <c r="C335" s="29" t="s">
        <v>1950</v>
      </c>
      <c r="D335" s="30" t="s">
        <v>1903</v>
      </c>
      <c r="E335" s="30" t="s">
        <v>134</v>
      </c>
      <c r="F335" s="30" t="s">
        <v>1951</v>
      </c>
      <c r="G335" s="30" t="s">
        <v>1952</v>
      </c>
      <c r="H335" s="30" t="s">
        <v>1903</v>
      </c>
      <c r="I335" s="29" t="s">
        <v>375</v>
      </c>
      <c r="J335" s="31">
        <v>42562</v>
      </c>
      <c r="K335" s="31">
        <v>42568</v>
      </c>
      <c r="L335" s="29">
        <v>7</v>
      </c>
      <c r="M335" s="32">
        <v>-5.3420110000000003</v>
      </c>
      <c r="N335" s="32">
        <v>-79.861568000000005</v>
      </c>
      <c r="O335" s="30">
        <v>154</v>
      </c>
      <c r="P335" s="30" t="s">
        <v>1953</v>
      </c>
      <c r="Q335" s="33">
        <v>20</v>
      </c>
      <c r="R335" s="30" t="s">
        <v>292</v>
      </c>
      <c r="S335" s="33"/>
      <c r="T335" s="30"/>
      <c r="U335" s="33"/>
      <c r="V335" s="30"/>
      <c r="W335" s="29"/>
      <c r="X335" s="30" t="e">
        <v>#N/A</v>
      </c>
      <c r="Y335" s="17"/>
    </row>
    <row r="336" spans="2:25" ht="10.5" x14ac:dyDescent="0.15">
      <c r="B336" s="29">
        <v>331</v>
      </c>
      <c r="C336" s="29" t="s">
        <v>1954</v>
      </c>
      <c r="D336" s="30" t="s">
        <v>1955</v>
      </c>
      <c r="E336" s="30" t="s">
        <v>134</v>
      </c>
      <c r="F336" s="30" t="s">
        <v>1956</v>
      </c>
      <c r="G336" s="30" t="s">
        <v>1903</v>
      </c>
      <c r="H336" s="30" t="s">
        <v>1955</v>
      </c>
      <c r="I336" s="29" t="s">
        <v>375</v>
      </c>
      <c r="J336" s="31">
        <v>42562</v>
      </c>
      <c r="K336" s="31">
        <v>42568</v>
      </c>
      <c r="L336" s="29">
        <v>7</v>
      </c>
      <c r="M336" s="32">
        <v>-5.4277449999999998</v>
      </c>
      <c r="N336" s="32">
        <v>-79.782345000000007</v>
      </c>
      <c r="O336" s="30">
        <v>259</v>
      </c>
      <c r="P336" s="30" t="s">
        <v>1957</v>
      </c>
      <c r="Q336" s="33">
        <v>20</v>
      </c>
      <c r="R336" s="30" t="s">
        <v>292</v>
      </c>
      <c r="S336" s="33"/>
      <c r="T336" s="30"/>
      <c r="U336" s="33"/>
      <c r="V336" s="30"/>
      <c r="W336" s="29"/>
      <c r="X336" s="30" t="e">
        <v>#N/A</v>
      </c>
      <c r="Y336" s="17"/>
    </row>
    <row r="337" spans="2:25" ht="10.5" x14ac:dyDescent="0.15">
      <c r="B337" s="29">
        <v>332</v>
      </c>
      <c r="C337" s="29" t="s">
        <v>1958</v>
      </c>
      <c r="D337" s="30" t="s">
        <v>1528</v>
      </c>
      <c r="E337" s="30" t="s">
        <v>134</v>
      </c>
      <c r="F337" s="30" t="s">
        <v>82</v>
      </c>
      <c r="G337" s="30" t="s">
        <v>70</v>
      </c>
      <c r="H337" s="30" t="s">
        <v>61</v>
      </c>
      <c r="I337" s="29" t="s">
        <v>62</v>
      </c>
      <c r="J337" s="31">
        <v>42562</v>
      </c>
      <c r="K337" s="31">
        <v>42568</v>
      </c>
      <c r="L337" s="29">
        <v>7</v>
      </c>
      <c r="M337" s="32">
        <v>-5.2508689999999998</v>
      </c>
      <c r="N337" s="32">
        <v>-79.449680999999998</v>
      </c>
      <c r="O337" s="30">
        <v>2039</v>
      </c>
      <c r="P337" s="30" t="s">
        <v>1959</v>
      </c>
      <c r="Q337" s="33">
        <v>20</v>
      </c>
      <c r="R337" s="30" t="s">
        <v>292</v>
      </c>
      <c r="S337" s="33"/>
      <c r="T337" s="30"/>
      <c r="U337" s="33"/>
      <c r="V337" s="30"/>
      <c r="W337" s="29"/>
      <c r="X337" s="30" t="e">
        <v>#N/A</v>
      </c>
      <c r="Y337" s="17"/>
    </row>
    <row r="338" spans="2:25" ht="10.5" x14ac:dyDescent="0.15">
      <c r="B338" s="29">
        <v>333</v>
      </c>
      <c r="C338" s="29" t="s">
        <v>1960</v>
      </c>
      <c r="D338" s="30" t="s">
        <v>1350</v>
      </c>
      <c r="E338" s="30" t="s">
        <v>134</v>
      </c>
      <c r="F338" s="30" t="s">
        <v>1961</v>
      </c>
      <c r="G338" s="30" t="s">
        <v>1962</v>
      </c>
      <c r="H338" s="30" t="s">
        <v>1963</v>
      </c>
      <c r="I338" s="29" t="s">
        <v>46</v>
      </c>
      <c r="J338" s="31">
        <v>42562</v>
      </c>
      <c r="K338" s="31">
        <v>42568</v>
      </c>
      <c r="L338" s="29">
        <v>7</v>
      </c>
      <c r="M338" s="32">
        <v>-5.7881609999999997</v>
      </c>
      <c r="N338" s="32">
        <v>-79.436633999999998</v>
      </c>
      <c r="O338" s="30">
        <v>1331</v>
      </c>
      <c r="P338" s="30" t="s">
        <v>1964</v>
      </c>
      <c r="Q338" s="33">
        <v>20</v>
      </c>
      <c r="R338" s="30" t="s">
        <v>292</v>
      </c>
      <c r="S338" s="33"/>
      <c r="T338" s="30"/>
      <c r="U338" s="33"/>
      <c r="V338" s="30"/>
      <c r="W338" s="29"/>
      <c r="X338" s="30" t="e">
        <v>#N/A</v>
      </c>
      <c r="Y338" s="17"/>
    </row>
    <row r="339" spans="2:25" ht="10.5" x14ac:dyDescent="0.15">
      <c r="B339" s="29">
        <v>334</v>
      </c>
      <c r="C339" s="29" t="s">
        <v>1965</v>
      </c>
      <c r="D339" s="30" t="s">
        <v>1966</v>
      </c>
      <c r="E339" s="30" t="s">
        <v>134</v>
      </c>
      <c r="F339" s="30" t="s">
        <v>1967</v>
      </c>
      <c r="G339" s="30" t="s">
        <v>1968</v>
      </c>
      <c r="H339" s="30" t="s">
        <v>1947</v>
      </c>
      <c r="I339" s="29" t="s">
        <v>418</v>
      </c>
      <c r="J339" s="31">
        <v>42562</v>
      </c>
      <c r="K339" s="31">
        <v>42568</v>
      </c>
      <c r="L339" s="29">
        <v>7</v>
      </c>
      <c r="M339" s="32">
        <v>-5.1701319999999997</v>
      </c>
      <c r="N339" s="32">
        <v>-80.143891999999994</v>
      </c>
      <c r="O339" s="30">
        <v>109</v>
      </c>
      <c r="P339" s="30" t="s">
        <v>1969</v>
      </c>
      <c r="Q339" s="33">
        <v>20</v>
      </c>
      <c r="R339" s="30" t="s">
        <v>292</v>
      </c>
      <c r="S339" s="33"/>
      <c r="T339" s="30"/>
      <c r="U339" s="33"/>
      <c r="V339" s="30"/>
      <c r="W339" s="29"/>
      <c r="X339" s="30" t="e">
        <v>#N/A</v>
      </c>
      <c r="Y339" s="17"/>
    </row>
    <row r="340" spans="2:25" ht="10.5" x14ac:dyDescent="0.15">
      <c r="B340" s="29">
        <v>335</v>
      </c>
      <c r="C340" s="29" t="s">
        <v>1970</v>
      </c>
      <c r="D340" s="30" t="s">
        <v>1971</v>
      </c>
      <c r="E340" s="30" t="s">
        <v>134</v>
      </c>
      <c r="F340" s="30" t="s">
        <v>386</v>
      </c>
      <c r="G340" s="30" t="s">
        <v>387</v>
      </c>
      <c r="H340" s="30" t="s">
        <v>388</v>
      </c>
      <c r="I340" s="29" t="s">
        <v>45</v>
      </c>
      <c r="J340" s="31">
        <v>42562</v>
      </c>
      <c r="K340" s="31">
        <v>42568</v>
      </c>
      <c r="L340" s="29">
        <v>7</v>
      </c>
      <c r="M340" s="32">
        <v>-5.2895250000000003</v>
      </c>
      <c r="N340" s="32">
        <v>-80.616155000000006</v>
      </c>
      <c r="O340" s="30">
        <v>29</v>
      </c>
      <c r="P340" s="30" t="s">
        <v>1972</v>
      </c>
      <c r="Q340" s="33">
        <v>20</v>
      </c>
      <c r="R340" s="30" t="s">
        <v>292</v>
      </c>
      <c r="S340" s="33"/>
      <c r="T340" s="30"/>
      <c r="U340" s="33"/>
      <c r="V340" s="30"/>
      <c r="W340" s="29"/>
      <c r="X340" s="30" t="e">
        <v>#N/A</v>
      </c>
      <c r="Y340" s="17"/>
    </row>
    <row r="341" spans="2:25" ht="10.5" x14ac:dyDescent="0.15">
      <c r="B341" s="29">
        <v>336</v>
      </c>
      <c r="C341" s="29" t="s">
        <v>1973</v>
      </c>
      <c r="D341" s="30" t="s">
        <v>1974</v>
      </c>
      <c r="E341" s="30" t="s">
        <v>134</v>
      </c>
      <c r="F341" s="30" t="s">
        <v>1975</v>
      </c>
      <c r="G341" s="30" t="s">
        <v>392</v>
      </c>
      <c r="H341" s="30" t="s">
        <v>1976</v>
      </c>
      <c r="I341" s="29" t="s">
        <v>393</v>
      </c>
      <c r="J341" s="31">
        <v>42562</v>
      </c>
      <c r="K341" s="31">
        <v>42568</v>
      </c>
      <c r="L341" s="29">
        <v>7</v>
      </c>
      <c r="M341" s="32">
        <v>-5.5810199999999996</v>
      </c>
      <c r="N341" s="32">
        <v>-80.828575000000001</v>
      </c>
      <c r="O341" s="30">
        <v>7</v>
      </c>
      <c r="P341" s="30" t="s">
        <v>1977</v>
      </c>
      <c r="Q341" s="33">
        <v>20</v>
      </c>
      <c r="R341" s="30" t="s">
        <v>292</v>
      </c>
      <c r="S341" s="33"/>
      <c r="T341" s="30"/>
      <c r="U341" s="33"/>
      <c r="V341" s="30"/>
      <c r="W341" s="29"/>
      <c r="X341" s="30" t="e">
        <v>#N/A</v>
      </c>
      <c r="Y341" s="17"/>
    </row>
    <row r="342" spans="2:25" ht="10.5" x14ac:dyDescent="0.15">
      <c r="B342" s="29">
        <v>337</v>
      </c>
      <c r="C342" s="29" t="s">
        <v>1978</v>
      </c>
      <c r="D342" s="30" t="s">
        <v>409</v>
      </c>
      <c r="E342" s="30" t="s">
        <v>134</v>
      </c>
      <c r="F342" s="30" t="s">
        <v>1979</v>
      </c>
      <c r="G342" s="30" t="s">
        <v>1980</v>
      </c>
      <c r="H342" s="30" t="s">
        <v>1981</v>
      </c>
      <c r="I342" s="29" t="s">
        <v>418</v>
      </c>
      <c r="J342" s="31">
        <v>42548</v>
      </c>
      <c r="K342" s="31">
        <v>42554</v>
      </c>
      <c r="L342" s="29">
        <v>7</v>
      </c>
      <c r="M342" s="32">
        <v>-5.9701250000000003</v>
      </c>
      <c r="N342" s="32">
        <v>-79.752007000000006</v>
      </c>
      <c r="O342" s="30">
        <v>172</v>
      </c>
      <c r="P342" s="30" t="s">
        <v>1982</v>
      </c>
      <c r="Q342" s="33">
        <v>14</v>
      </c>
      <c r="R342" s="30" t="s">
        <v>408</v>
      </c>
      <c r="S342" s="33"/>
      <c r="T342" s="30"/>
      <c r="U342" s="33"/>
      <c r="V342" s="30"/>
      <c r="W342" s="29"/>
      <c r="X342" s="30" t="e">
        <v>#N/A</v>
      </c>
      <c r="Y342" s="17"/>
    </row>
    <row r="343" spans="2:25" ht="10.5" x14ac:dyDescent="0.15">
      <c r="B343" s="29">
        <v>338</v>
      </c>
      <c r="C343" s="29" t="s">
        <v>1983</v>
      </c>
      <c r="D343" s="30" t="s">
        <v>1984</v>
      </c>
      <c r="E343" s="30" t="s">
        <v>134</v>
      </c>
      <c r="F343" s="30" t="s">
        <v>1985</v>
      </c>
      <c r="G343" s="30" t="s">
        <v>435</v>
      </c>
      <c r="H343" s="30" t="s">
        <v>405</v>
      </c>
      <c r="I343" s="29" t="s">
        <v>45</v>
      </c>
      <c r="J343" s="31">
        <v>42548</v>
      </c>
      <c r="K343" s="31">
        <v>42554</v>
      </c>
      <c r="L343" s="29">
        <v>7</v>
      </c>
      <c r="M343" s="32">
        <v>-6.6397959999999996</v>
      </c>
      <c r="N343" s="32">
        <v>-79.948886000000002</v>
      </c>
      <c r="O343" s="30">
        <v>17</v>
      </c>
      <c r="P343" s="30" t="s">
        <v>1986</v>
      </c>
      <c r="Q343" s="33">
        <v>14</v>
      </c>
      <c r="R343" s="30" t="s">
        <v>408</v>
      </c>
      <c r="S343" s="33"/>
      <c r="T343" s="30"/>
      <c r="U343" s="33"/>
      <c r="V343" s="30"/>
      <c r="W343" s="29"/>
      <c r="X343" s="30" t="e">
        <v>#N/A</v>
      </c>
      <c r="Y343" s="17"/>
    </row>
    <row r="344" spans="2:25" ht="10.5" x14ac:dyDescent="0.15">
      <c r="B344" s="29">
        <v>339</v>
      </c>
      <c r="C344" s="29" t="s">
        <v>1987</v>
      </c>
      <c r="D344" s="30" t="s">
        <v>1988</v>
      </c>
      <c r="E344" s="30" t="s">
        <v>134</v>
      </c>
      <c r="F344" s="30" t="s">
        <v>421</v>
      </c>
      <c r="G344" s="30" t="s">
        <v>422</v>
      </c>
      <c r="H344" s="30" t="s">
        <v>417</v>
      </c>
      <c r="I344" s="29" t="s">
        <v>418</v>
      </c>
      <c r="J344" s="31">
        <v>42548</v>
      </c>
      <c r="K344" s="31">
        <v>42554</v>
      </c>
      <c r="L344" s="29">
        <v>7</v>
      </c>
      <c r="M344" s="32">
        <v>-6.1626979999999998</v>
      </c>
      <c r="N344" s="32">
        <v>-79.699420000000003</v>
      </c>
      <c r="O344" s="30">
        <v>140</v>
      </c>
      <c r="P344" s="30" t="s">
        <v>1989</v>
      </c>
      <c r="Q344" s="33">
        <v>14</v>
      </c>
      <c r="R344" s="30" t="s">
        <v>408</v>
      </c>
      <c r="S344" s="33"/>
      <c r="T344" s="30"/>
      <c r="U344" s="33"/>
      <c r="V344" s="30"/>
      <c r="W344" s="29"/>
      <c r="X344" s="30" t="e">
        <v>#N/A</v>
      </c>
      <c r="Y344" s="17"/>
    </row>
    <row r="345" spans="2:25" ht="10.5" x14ac:dyDescent="0.15">
      <c r="B345" s="29">
        <v>340</v>
      </c>
      <c r="C345" s="29" t="s">
        <v>1990</v>
      </c>
      <c r="D345" s="30" t="s">
        <v>1991</v>
      </c>
      <c r="E345" s="30" t="s">
        <v>134</v>
      </c>
      <c r="F345" s="30" t="s">
        <v>1992</v>
      </c>
      <c r="G345" s="30" t="s">
        <v>435</v>
      </c>
      <c r="H345" s="30" t="s">
        <v>422</v>
      </c>
      <c r="I345" s="29" t="s">
        <v>418</v>
      </c>
      <c r="J345" s="31">
        <v>42548</v>
      </c>
      <c r="K345" s="31">
        <v>42554</v>
      </c>
      <c r="L345" s="29">
        <v>7</v>
      </c>
      <c r="M345" s="32">
        <v>-6.6645709999999996</v>
      </c>
      <c r="N345" s="32">
        <v>-79.897523000000007</v>
      </c>
      <c r="O345" s="30">
        <v>19</v>
      </c>
      <c r="P345" s="30" t="s">
        <v>1993</v>
      </c>
      <c r="Q345" s="33">
        <v>14</v>
      </c>
      <c r="R345" s="30" t="s">
        <v>408</v>
      </c>
      <c r="S345" s="33"/>
      <c r="T345" s="30"/>
      <c r="U345" s="33"/>
      <c r="V345" s="30"/>
      <c r="W345" s="29"/>
      <c r="X345" s="30" t="e">
        <v>#N/A</v>
      </c>
      <c r="Y345" s="17"/>
    </row>
    <row r="346" spans="2:25" ht="10.5" x14ac:dyDescent="0.15">
      <c r="B346" s="29">
        <v>341</v>
      </c>
      <c r="C346" s="29" t="s">
        <v>1994</v>
      </c>
      <c r="D346" s="30" t="s">
        <v>1995</v>
      </c>
      <c r="E346" s="30" t="s">
        <v>134</v>
      </c>
      <c r="F346" s="30" t="s">
        <v>1996</v>
      </c>
      <c r="G346" s="30" t="s">
        <v>1997</v>
      </c>
      <c r="H346" s="30" t="s">
        <v>434</v>
      </c>
      <c r="I346" s="29" t="s">
        <v>45</v>
      </c>
      <c r="J346" s="31">
        <v>42548</v>
      </c>
      <c r="K346" s="31">
        <v>42554</v>
      </c>
      <c r="L346" s="29">
        <v>7</v>
      </c>
      <c r="M346" s="32">
        <v>-6.7317720000000003</v>
      </c>
      <c r="N346" s="32">
        <v>-79.886501999999993</v>
      </c>
      <c r="O346" s="30">
        <v>25</v>
      </c>
      <c r="P346" s="30" t="s">
        <v>1998</v>
      </c>
      <c r="Q346" s="33">
        <v>14</v>
      </c>
      <c r="R346" s="30" t="s">
        <v>408</v>
      </c>
      <c r="S346" s="33"/>
      <c r="T346" s="30"/>
      <c r="U346" s="33"/>
      <c r="V346" s="30"/>
      <c r="W346" s="29"/>
      <c r="X346" s="30" t="e">
        <v>#N/A</v>
      </c>
      <c r="Y346" s="17"/>
    </row>
    <row r="347" spans="2:25" ht="10.5" x14ac:dyDescent="0.15">
      <c r="B347" s="29">
        <v>342</v>
      </c>
      <c r="C347" s="29" t="s">
        <v>1999</v>
      </c>
      <c r="D347" s="30" t="s">
        <v>440</v>
      </c>
      <c r="E347" s="30" t="s">
        <v>134</v>
      </c>
      <c r="F347" s="30" t="s">
        <v>2000</v>
      </c>
      <c r="G347" s="30" t="s">
        <v>2001</v>
      </c>
      <c r="H347" s="30" t="s">
        <v>443</v>
      </c>
      <c r="I347" s="29" t="s">
        <v>441</v>
      </c>
      <c r="J347" s="31">
        <v>42548</v>
      </c>
      <c r="K347" s="31">
        <v>42554</v>
      </c>
      <c r="L347" s="29">
        <v>7</v>
      </c>
      <c r="M347" s="32">
        <v>-6.6487850000000002</v>
      </c>
      <c r="N347" s="32">
        <v>-79.418042</v>
      </c>
      <c r="O347" s="30">
        <v>236</v>
      </c>
      <c r="P347" s="30" t="s">
        <v>2002</v>
      </c>
      <c r="Q347" s="33">
        <v>14</v>
      </c>
      <c r="R347" s="30" t="s">
        <v>408</v>
      </c>
      <c r="S347" s="33"/>
      <c r="T347" s="30"/>
      <c r="U347" s="33"/>
      <c r="V347" s="30"/>
      <c r="W347" s="29"/>
      <c r="X347" s="30" t="e">
        <v>#N/A</v>
      </c>
      <c r="Y347" s="17"/>
    </row>
    <row r="348" spans="2:25" ht="10.5" x14ac:dyDescent="0.15">
      <c r="B348" s="29">
        <v>343</v>
      </c>
      <c r="C348" s="29" t="s">
        <v>2003</v>
      </c>
      <c r="D348" s="30" t="s">
        <v>2004</v>
      </c>
      <c r="E348" s="30" t="s">
        <v>134</v>
      </c>
      <c r="F348" s="30" t="s">
        <v>2005</v>
      </c>
      <c r="G348" s="30" t="s">
        <v>2006</v>
      </c>
      <c r="H348" s="30" t="s">
        <v>461</v>
      </c>
      <c r="I348" s="29" t="s">
        <v>45</v>
      </c>
      <c r="J348" s="31">
        <v>42548</v>
      </c>
      <c r="K348" s="31">
        <v>42554</v>
      </c>
      <c r="L348" s="29">
        <v>7</v>
      </c>
      <c r="M348" s="32">
        <v>-6.8794899999999997</v>
      </c>
      <c r="N348" s="32">
        <v>-79.814603000000005</v>
      </c>
      <c r="O348" s="30">
        <v>26</v>
      </c>
      <c r="P348" s="30" t="s">
        <v>2007</v>
      </c>
      <c r="Q348" s="33">
        <v>14</v>
      </c>
      <c r="R348" s="30" t="s">
        <v>408</v>
      </c>
      <c r="S348" s="33"/>
      <c r="T348" s="30"/>
      <c r="U348" s="33"/>
      <c r="V348" s="30"/>
      <c r="W348" s="29"/>
      <c r="X348" s="30" t="e">
        <v>#N/A</v>
      </c>
      <c r="Y348" s="17"/>
    </row>
    <row r="349" spans="2:25" ht="10.5" x14ac:dyDescent="0.15">
      <c r="B349" s="29">
        <v>344</v>
      </c>
      <c r="C349" s="29" t="s">
        <v>2008</v>
      </c>
      <c r="D349" s="30" t="s">
        <v>480</v>
      </c>
      <c r="E349" s="30" t="s">
        <v>134</v>
      </c>
      <c r="F349" s="30" t="s">
        <v>2009</v>
      </c>
      <c r="G349" s="30" t="s">
        <v>2010</v>
      </c>
      <c r="H349" s="30" t="s">
        <v>480</v>
      </c>
      <c r="I349" s="29" t="s">
        <v>473</v>
      </c>
      <c r="J349" s="31">
        <v>42548</v>
      </c>
      <c r="K349" s="31">
        <v>42554</v>
      </c>
      <c r="L349" s="29">
        <v>7</v>
      </c>
      <c r="M349" s="32">
        <v>-6.8720629999999998</v>
      </c>
      <c r="N349" s="32">
        <v>-79.337890999999999</v>
      </c>
      <c r="O349" s="30">
        <v>178</v>
      </c>
      <c r="P349" s="30" t="s">
        <v>2011</v>
      </c>
      <c r="Q349" s="33">
        <v>14</v>
      </c>
      <c r="R349" s="30" t="s">
        <v>408</v>
      </c>
      <c r="S349" s="33"/>
      <c r="T349" s="30"/>
      <c r="U349" s="33"/>
      <c r="V349" s="30"/>
      <c r="W349" s="29"/>
      <c r="X349" s="30" t="e">
        <v>#N/A</v>
      </c>
      <c r="Y349" s="17"/>
    </row>
    <row r="350" spans="2:25" ht="10.5" x14ac:dyDescent="0.15">
      <c r="B350" s="29">
        <v>345</v>
      </c>
      <c r="C350" s="29" t="s">
        <v>2012</v>
      </c>
      <c r="D350" s="30" t="s">
        <v>2013</v>
      </c>
      <c r="E350" s="30" t="s">
        <v>134</v>
      </c>
      <c r="F350" s="30" t="s">
        <v>2014</v>
      </c>
      <c r="G350" s="30" t="s">
        <v>2015</v>
      </c>
      <c r="H350" s="30" t="s">
        <v>2016</v>
      </c>
      <c r="I350" s="29" t="s">
        <v>45</v>
      </c>
      <c r="J350" s="31">
        <v>42541</v>
      </c>
      <c r="K350" s="31">
        <v>42547</v>
      </c>
      <c r="L350" s="29">
        <v>7</v>
      </c>
      <c r="M350" s="32">
        <v>-7.1110870000000004</v>
      </c>
      <c r="N350" s="32">
        <v>-79.497427999999999</v>
      </c>
      <c r="O350" s="30">
        <v>95</v>
      </c>
      <c r="P350" s="30" t="s">
        <v>2017</v>
      </c>
      <c r="Q350" s="33">
        <v>13</v>
      </c>
      <c r="R350" s="30" t="s">
        <v>487</v>
      </c>
      <c r="S350" s="33"/>
      <c r="T350" s="30"/>
      <c r="U350" s="33"/>
      <c r="V350" s="30"/>
      <c r="W350" s="29"/>
      <c r="X350" s="30" t="e">
        <v>#N/A</v>
      </c>
      <c r="Y350" s="17"/>
    </row>
    <row r="351" spans="2:25" ht="10.5" x14ac:dyDescent="0.15">
      <c r="B351" s="29">
        <v>346</v>
      </c>
      <c r="C351" s="29" t="s">
        <v>2018</v>
      </c>
      <c r="D351" s="30" t="s">
        <v>2019</v>
      </c>
      <c r="E351" s="30" t="s">
        <v>134</v>
      </c>
      <c r="F351" s="30" t="s">
        <v>2020</v>
      </c>
      <c r="G351" s="30" t="s">
        <v>2019</v>
      </c>
      <c r="H351" s="30" t="s">
        <v>2021</v>
      </c>
      <c r="I351" s="29" t="s">
        <v>45</v>
      </c>
      <c r="J351" s="31">
        <v>42541</v>
      </c>
      <c r="K351" s="31">
        <v>42547</v>
      </c>
      <c r="L351" s="29">
        <v>7</v>
      </c>
      <c r="M351" s="32">
        <v>-7.4149060000000002</v>
      </c>
      <c r="N351" s="32">
        <v>-79.549071999999995</v>
      </c>
      <c r="O351" s="30">
        <v>30</v>
      </c>
      <c r="P351" s="30" t="s">
        <v>2022</v>
      </c>
      <c r="Q351" s="33">
        <v>13</v>
      </c>
      <c r="R351" s="30" t="s">
        <v>487</v>
      </c>
      <c r="S351" s="33"/>
      <c r="T351" s="30"/>
      <c r="U351" s="33"/>
      <c r="V351" s="30"/>
      <c r="W351" s="29"/>
      <c r="X351" s="30" t="e">
        <v>#N/A</v>
      </c>
      <c r="Y351" s="17"/>
    </row>
    <row r="352" spans="2:25" ht="10.5" x14ac:dyDescent="0.15">
      <c r="B352" s="29">
        <v>347</v>
      </c>
      <c r="C352" s="29" t="s">
        <v>2023</v>
      </c>
      <c r="D352" s="30" t="s">
        <v>2024</v>
      </c>
      <c r="E352" s="30" t="s">
        <v>134</v>
      </c>
      <c r="F352" s="30" t="s">
        <v>2025</v>
      </c>
      <c r="G352" s="30" t="s">
        <v>2026</v>
      </c>
      <c r="H352" s="30" t="s">
        <v>2027</v>
      </c>
      <c r="I352" s="29" t="s">
        <v>45</v>
      </c>
      <c r="J352" s="31">
        <v>42541</v>
      </c>
      <c r="K352" s="31">
        <v>42547</v>
      </c>
      <c r="L352" s="29">
        <v>7</v>
      </c>
      <c r="M352" s="32">
        <v>-7.6871039999999997</v>
      </c>
      <c r="N352" s="32">
        <v>-79.321140999999997</v>
      </c>
      <c r="O352" s="30">
        <v>73</v>
      </c>
      <c r="P352" s="30" t="s">
        <v>2028</v>
      </c>
      <c r="Q352" s="33">
        <v>13</v>
      </c>
      <c r="R352" s="30" t="s">
        <v>487</v>
      </c>
      <c r="S352" s="33"/>
      <c r="T352" s="30"/>
      <c r="U352" s="33"/>
      <c r="V352" s="30"/>
      <c r="W352" s="29"/>
      <c r="X352" s="30" t="e">
        <v>#N/A</v>
      </c>
      <c r="Y352" s="17"/>
    </row>
    <row r="353" spans="2:25" ht="10.5" x14ac:dyDescent="0.15">
      <c r="B353" s="29">
        <v>348</v>
      </c>
      <c r="C353" s="29" t="s">
        <v>2029</v>
      </c>
      <c r="D353" s="30" t="s">
        <v>506</v>
      </c>
      <c r="E353" s="30" t="s">
        <v>134</v>
      </c>
      <c r="F353" s="30" t="s">
        <v>2030</v>
      </c>
      <c r="G353" s="30" t="s">
        <v>506</v>
      </c>
      <c r="H353" s="30" t="s">
        <v>2031</v>
      </c>
      <c r="I353" s="29" t="s">
        <v>501</v>
      </c>
      <c r="J353" s="31">
        <v>42541</v>
      </c>
      <c r="K353" s="31">
        <v>42547</v>
      </c>
      <c r="L353" s="29">
        <v>7</v>
      </c>
      <c r="M353" s="32">
        <v>-7.7887779999999998</v>
      </c>
      <c r="N353" s="32">
        <v>-79.217381000000003</v>
      </c>
      <c r="O353" s="30">
        <v>111</v>
      </c>
      <c r="P353" s="30" t="s">
        <v>2032</v>
      </c>
      <c r="Q353" s="33">
        <v>13</v>
      </c>
      <c r="R353" s="30" t="s">
        <v>487</v>
      </c>
      <c r="S353" s="33"/>
      <c r="T353" s="30"/>
      <c r="U353" s="33"/>
      <c r="V353" s="30"/>
      <c r="W353" s="29"/>
      <c r="X353" s="30" t="e">
        <v>#N/A</v>
      </c>
      <c r="Y353" s="17"/>
    </row>
    <row r="354" spans="2:25" ht="10.5" x14ac:dyDescent="0.15">
      <c r="B354" s="29">
        <v>349</v>
      </c>
      <c r="C354" s="29" t="s">
        <v>2033</v>
      </c>
      <c r="D354" s="30" t="s">
        <v>2034</v>
      </c>
      <c r="E354" s="30" t="s">
        <v>134</v>
      </c>
      <c r="F354" s="30" t="s">
        <v>2035</v>
      </c>
      <c r="G354" s="30" t="s">
        <v>2036</v>
      </c>
      <c r="H354" s="30" t="s">
        <v>505</v>
      </c>
      <c r="I354" s="29" t="s">
        <v>45</v>
      </c>
      <c r="J354" s="31">
        <v>42541</v>
      </c>
      <c r="K354" s="31">
        <v>42547</v>
      </c>
      <c r="L354" s="29">
        <v>7</v>
      </c>
      <c r="M354" s="32">
        <v>-7.8766360000000004</v>
      </c>
      <c r="N354" s="32">
        <v>-79.131578000000005</v>
      </c>
      <c r="O354" s="30">
        <v>151</v>
      </c>
      <c r="P354" s="30" t="s">
        <v>2037</v>
      </c>
      <c r="Q354" s="33">
        <v>13</v>
      </c>
      <c r="R354" s="30" t="s">
        <v>487</v>
      </c>
      <c r="S354" s="33"/>
      <c r="T354" s="30"/>
      <c r="U354" s="33"/>
      <c r="V354" s="30"/>
      <c r="W354" s="29"/>
      <c r="X354" s="30" t="e">
        <v>#N/A</v>
      </c>
      <c r="Y354" s="17"/>
    </row>
    <row r="355" spans="2:25" ht="10.5" x14ac:dyDescent="0.15">
      <c r="B355" s="29">
        <v>350</v>
      </c>
      <c r="C355" s="29" t="s">
        <v>2038</v>
      </c>
      <c r="D355" s="30" t="s">
        <v>2039</v>
      </c>
      <c r="E355" s="30" t="s">
        <v>134</v>
      </c>
      <c r="F355" s="30" t="s">
        <v>2040</v>
      </c>
      <c r="G355" s="30" t="s">
        <v>2039</v>
      </c>
      <c r="H355" s="30" t="s">
        <v>520</v>
      </c>
      <c r="I355" s="29" t="s">
        <v>45</v>
      </c>
      <c r="J355" s="31">
        <v>42541</v>
      </c>
      <c r="K355" s="31">
        <v>42547</v>
      </c>
      <c r="L355" s="29">
        <v>7</v>
      </c>
      <c r="M355" s="32">
        <v>-8.4488859999999999</v>
      </c>
      <c r="N355" s="32">
        <v>-78.735939000000002</v>
      </c>
      <c r="O355" s="30">
        <v>88</v>
      </c>
      <c r="P355" s="30" t="s">
        <v>2041</v>
      </c>
      <c r="Q355" s="33">
        <v>13</v>
      </c>
      <c r="R355" s="30" t="s">
        <v>487</v>
      </c>
      <c r="S355" s="33"/>
      <c r="T355" s="30"/>
      <c r="U355" s="33"/>
      <c r="V355" s="30"/>
      <c r="W355" s="29"/>
      <c r="X355" s="30" t="e">
        <v>#N/A</v>
      </c>
      <c r="Y355" s="17"/>
    </row>
    <row r="356" spans="2:25" ht="10.5" x14ac:dyDescent="0.15">
      <c r="B356" s="29">
        <v>351</v>
      </c>
      <c r="C356" s="29" t="s">
        <v>2042</v>
      </c>
      <c r="D356" s="30" t="s">
        <v>2043</v>
      </c>
      <c r="E356" s="30" t="s">
        <v>134</v>
      </c>
      <c r="F356" s="30" t="s">
        <v>2044</v>
      </c>
      <c r="G356" s="30" t="s">
        <v>2045</v>
      </c>
      <c r="H356" s="30" t="s">
        <v>2046</v>
      </c>
      <c r="I356" s="29" t="s">
        <v>45</v>
      </c>
      <c r="J356" s="31">
        <v>42541</v>
      </c>
      <c r="K356" s="31">
        <v>42547</v>
      </c>
      <c r="L356" s="29">
        <v>7</v>
      </c>
      <c r="M356" s="32">
        <v>-8.5579429999999999</v>
      </c>
      <c r="N356" s="32">
        <v>-78.674297999999993</v>
      </c>
      <c r="O356" s="30">
        <v>66</v>
      </c>
      <c r="P356" s="30" t="s">
        <v>2047</v>
      </c>
      <c r="Q356" s="33">
        <v>13</v>
      </c>
      <c r="R356" s="30" t="s">
        <v>487</v>
      </c>
      <c r="S356" s="33"/>
      <c r="T356" s="30"/>
      <c r="U356" s="33"/>
      <c r="V356" s="30"/>
      <c r="W356" s="29"/>
      <c r="X356" s="30" t="e">
        <v>#N/A</v>
      </c>
      <c r="Y356" s="17"/>
    </row>
    <row r="357" spans="2:25" ht="10.5" x14ac:dyDescent="0.15">
      <c r="B357" s="29">
        <v>352</v>
      </c>
      <c r="C357" s="29" t="s">
        <v>2048</v>
      </c>
      <c r="D357" s="30" t="s">
        <v>2049</v>
      </c>
      <c r="E357" s="30" t="s">
        <v>134</v>
      </c>
      <c r="F357" s="30" t="s">
        <v>2050</v>
      </c>
      <c r="G357" s="30" t="s">
        <v>2051</v>
      </c>
      <c r="H357" s="30" t="s">
        <v>2052</v>
      </c>
      <c r="I357" s="29" t="s">
        <v>525</v>
      </c>
      <c r="J357" s="31">
        <v>42541</v>
      </c>
      <c r="K357" s="31">
        <v>42547</v>
      </c>
      <c r="L357" s="29">
        <v>7</v>
      </c>
      <c r="M357" s="32">
        <v>-8.0650999999999993</v>
      </c>
      <c r="N357" s="32">
        <v>-78.861337000000006</v>
      </c>
      <c r="O357" s="30">
        <v>210</v>
      </c>
      <c r="P357" s="30" t="s">
        <v>2053</v>
      </c>
      <c r="Q357" s="33">
        <v>13</v>
      </c>
      <c r="R357" s="30" t="s">
        <v>487</v>
      </c>
      <c r="S357" s="33"/>
      <c r="T357" s="30"/>
      <c r="U357" s="33"/>
      <c r="V357" s="30"/>
      <c r="W357" s="29"/>
      <c r="X357" s="30" t="e">
        <v>#N/A</v>
      </c>
      <c r="Y357" s="17"/>
    </row>
    <row r="358" spans="2:25" ht="10.5" x14ac:dyDescent="0.15">
      <c r="B358" s="29">
        <v>353</v>
      </c>
      <c r="C358" s="29" t="s">
        <v>2054</v>
      </c>
      <c r="D358" s="30" t="s">
        <v>2055</v>
      </c>
      <c r="E358" s="30" t="s">
        <v>134</v>
      </c>
      <c r="F358" s="30" t="s">
        <v>2056</v>
      </c>
      <c r="G358" s="30" t="s">
        <v>2057</v>
      </c>
      <c r="H358" s="30" t="s">
        <v>532</v>
      </c>
      <c r="I358" s="29" t="s">
        <v>525</v>
      </c>
      <c r="J358" s="31">
        <v>42541</v>
      </c>
      <c r="K358" s="31">
        <v>42547</v>
      </c>
      <c r="L358" s="29">
        <v>7</v>
      </c>
      <c r="M358" s="32">
        <v>-8.0154160000000001</v>
      </c>
      <c r="N358" s="32">
        <v>-78.334919999999997</v>
      </c>
      <c r="O358" s="30">
        <v>3723</v>
      </c>
      <c r="P358" s="30" t="s">
        <v>2058</v>
      </c>
      <c r="Q358" s="33">
        <v>13</v>
      </c>
      <c r="R358" s="30" t="s">
        <v>487</v>
      </c>
      <c r="S358" s="33"/>
      <c r="T358" s="30"/>
      <c r="U358" s="33"/>
      <c r="V358" s="30"/>
      <c r="W358" s="29"/>
      <c r="X358" s="30" t="e">
        <v>#N/A</v>
      </c>
      <c r="Y358" s="17"/>
    </row>
    <row r="359" spans="2:25" ht="10.5" x14ac:dyDescent="0.15">
      <c r="B359" s="29">
        <v>354</v>
      </c>
      <c r="C359" s="29" t="s">
        <v>2059</v>
      </c>
      <c r="D359" s="30" t="s">
        <v>2060</v>
      </c>
      <c r="E359" s="30" t="s">
        <v>134</v>
      </c>
      <c r="F359" s="30" t="s">
        <v>2061</v>
      </c>
      <c r="G359" s="30" t="s">
        <v>2062</v>
      </c>
      <c r="H359" s="30" t="s">
        <v>543</v>
      </c>
      <c r="I359" s="29" t="s">
        <v>46</v>
      </c>
      <c r="J359" s="31">
        <v>42541</v>
      </c>
      <c r="K359" s="31">
        <v>42547</v>
      </c>
      <c r="L359" s="29">
        <v>7</v>
      </c>
      <c r="M359" s="32">
        <v>-7.8470589999999998</v>
      </c>
      <c r="N359" s="32">
        <v>-78.099171999999996</v>
      </c>
      <c r="O359" s="30">
        <v>3176</v>
      </c>
      <c r="P359" s="30" t="s">
        <v>2063</v>
      </c>
      <c r="Q359" s="33">
        <v>13</v>
      </c>
      <c r="R359" s="30" t="s">
        <v>487</v>
      </c>
      <c r="S359" s="33"/>
      <c r="T359" s="30"/>
      <c r="U359" s="33"/>
      <c r="V359" s="30"/>
      <c r="W359" s="29"/>
      <c r="X359" s="30" t="e">
        <v>#N/A</v>
      </c>
      <c r="Y359" s="17"/>
    </row>
    <row r="360" spans="2:25" ht="10.5" x14ac:dyDescent="0.15">
      <c r="B360" s="29">
        <v>355</v>
      </c>
      <c r="C360" s="29" t="s">
        <v>2064</v>
      </c>
      <c r="D360" s="30" t="s">
        <v>2065</v>
      </c>
      <c r="E360" s="30" t="s">
        <v>134</v>
      </c>
      <c r="F360" s="30" t="s">
        <v>2066</v>
      </c>
      <c r="G360" s="30" t="s">
        <v>2067</v>
      </c>
      <c r="H360" s="30" t="s">
        <v>2068</v>
      </c>
      <c r="I360" s="29" t="s">
        <v>45</v>
      </c>
      <c r="J360" s="31">
        <v>42541</v>
      </c>
      <c r="K360" s="31">
        <v>42547</v>
      </c>
      <c r="L360" s="29">
        <v>7</v>
      </c>
      <c r="M360" s="32">
        <v>-8.9606829999999995</v>
      </c>
      <c r="N360" s="32">
        <v>-78.628600000000006</v>
      </c>
      <c r="O360" s="30">
        <v>36</v>
      </c>
      <c r="P360" s="30" t="s">
        <v>2069</v>
      </c>
      <c r="Q360" s="33">
        <v>2</v>
      </c>
      <c r="R360" s="30" t="s">
        <v>565</v>
      </c>
      <c r="S360" s="33"/>
      <c r="T360" s="30"/>
      <c r="U360" s="33"/>
      <c r="V360" s="30"/>
      <c r="W360" s="29"/>
      <c r="X360" s="30" t="e">
        <v>#N/A</v>
      </c>
      <c r="Y360" s="17"/>
    </row>
    <row r="361" spans="2:25" ht="10.5" x14ac:dyDescent="0.15">
      <c r="B361" s="29">
        <v>356</v>
      </c>
      <c r="C361" s="29" t="s">
        <v>2070</v>
      </c>
      <c r="D361" s="30" t="s">
        <v>2071</v>
      </c>
      <c r="E361" s="30" t="s">
        <v>134</v>
      </c>
      <c r="F361" s="30" t="s">
        <v>2072</v>
      </c>
      <c r="G361" s="30" t="s">
        <v>2071</v>
      </c>
      <c r="H361" s="30" t="s">
        <v>2073</v>
      </c>
      <c r="I361" s="29" t="s">
        <v>2074</v>
      </c>
      <c r="J361" s="31">
        <v>42541</v>
      </c>
      <c r="K361" s="31">
        <v>42547</v>
      </c>
      <c r="L361" s="29">
        <v>7</v>
      </c>
      <c r="M361" s="32">
        <v>-8.8936869999999999</v>
      </c>
      <c r="N361" s="32">
        <v>-78.566428999999999</v>
      </c>
      <c r="O361" s="30">
        <v>86</v>
      </c>
      <c r="P361" s="30" t="s">
        <v>2075</v>
      </c>
      <c r="Q361" s="33">
        <v>2</v>
      </c>
      <c r="R361" s="30" t="s">
        <v>565</v>
      </c>
      <c r="S361" s="33"/>
      <c r="T361" s="30"/>
      <c r="U361" s="33"/>
      <c r="V361" s="30"/>
      <c r="W361" s="29"/>
      <c r="X361" s="30" t="e">
        <v>#N/A</v>
      </c>
      <c r="Y361" s="17"/>
    </row>
    <row r="362" spans="2:25" ht="10.5" x14ac:dyDescent="0.15">
      <c r="B362" s="29">
        <v>357</v>
      </c>
      <c r="C362" s="29" t="s">
        <v>2076</v>
      </c>
      <c r="D362" s="30" t="s">
        <v>2073</v>
      </c>
      <c r="E362" s="30" t="s">
        <v>134</v>
      </c>
      <c r="F362" s="30" t="s">
        <v>2072</v>
      </c>
      <c r="G362" s="30" t="s">
        <v>2071</v>
      </c>
      <c r="H362" s="30" t="s">
        <v>2073</v>
      </c>
      <c r="I362" s="29" t="s">
        <v>2074</v>
      </c>
      <c r="J362" s="31">
        <v>42541</v>
      </c>
      <c r="K362" s="31">
        <v>42547</v>
      </c>
      <c r="L362" s="29">
        <v>7</v>
      </c>
      <c r="M362" s="32">
        <v>-8.8025500000000001</v>
      </c>
      <c r="N362" s="32">
        <v>-78.549839000000006</v>
      </c>
      <c r="O362" s="30">
        <v>199</v>
      </c>
      <c r="P362" s="30" t="s">
        <v>2077</v>
      </c>
      <c r="Q362" s="33">
        <v>2</v>
      </c>
      <c r="R362" s="30" t="s">
        <v>565</v>
      </c>
      <c r="S362" s="33"/>
      <c r="T362" s="30"/>
      <c r="U362" s="33"/>
      <c r="V362" s="30"/>
      <c r="W362" s="29"/>
      <c r="X362" s="30" t="e">
        <v>#N/A</v>
      </c>
      <c r="Y362" s="17"/>
    </row>
    <row r="363" spans="2:25" ht="10.5" x14ac:dyDescent="0.15">
      <c r="B363" s="29">
        <v>358</v>
      </c>
      <c r="C363" s="29" t="s">
        <v>2078</v>
      </c>
      <c r="D363" s="30" t="s">
        <v>2079</v>
      </c>
      <c r="E363" s="30" t="s">
        <v>134</v>
      </c>
      <c r="F363" s="30" t="s">
        <v>2080</v>
      </c>
      <c r="G363" s="30" t="s">
        <v>2081</v>
      </c>
      <c r="H363" s="30" t="s">
        <v>2082</v>
      </c>
      <c r="I363" s="29" t="s">
        <v>2074</v>
      </c>
      <c r="J363" s="31">
        <v>42541</v>
      </c>
      <c r="K363" s="31">
        <v>42547</v>
      </c>
      <c r="L363" s="29">
        <v>7</v>
      </c>
      <c r="M363" s="32">
        <v>-8.6547959999999993</v>
      </c>
      <c r="N363" s="32">
        <v>-78.236812</v>
      </c>
      <c r="O363" s="30">
        <v>516</v>
      </c>
      <c r="P363" s="30" t="s">
        <v>2083</v>
      </c>
      <c r="Q363" s="33">
        <v>2</v>
      </c>
      <c r="R363" s="30" t="s">
        <v>565</v>
      </c>
      <c r="S363" s="33"/>
      <c r="T363" s="30"/>
      <c r="U363" s="33"/>
      <c r="V363" s="30"/>
      <c r="W363" s="29"/>
      <c r="X363" s="30" t="e">
        <v>#N/A</v>
      </c>
      <c r="Y363" s="17"/>
    </row>
    <row r="364" spans="2:25" ht="10.5" x14ac:dyDescent="0.15">
      <c r="B364" s="29">
        <v>359</v>
      </c>
      <c r="C364" s="29" t="s">
        <v>2084</v>
      </c>
      <c r="D364" s="30" t="s">
        <v>2085</v>
      </c>
      <c r="E364" s="30" t="s">
        <v>134</v>
      </c>
      <c r="F364" s="30" t="s">
        <v>2086</v>
      </c>
      <c r="G364" s="30" t="s">
        <v>642</v>
      </c>
      <c r="H364" s="30" t="s">
        <v>562</v>
      </c>
      <c r="I364" s="29" t="s">
        <v>46</v>
      </c>
      <c r="J364" s="31">
        <v>42541</v>
      </c>
      <c r="K364" s="31">
        <v>42547</v>
      </c>
      <c r="L364" s="29">
        <v>7</v>
      </c>
      <c r="M364" s="32">
        <v>-8.6759760000000004</v>
      </c>
      <c r="N364" s="32">
        <v>-78.157679000000002</v>
      </c>
      <c r="O364" s="30">
        <v>677</v>
      </c>
      <c r="P364" s="30" t="s">
        <v>2087</v>
      </c>
      <c r="Q364" s="33">
        <v>2</v>
      </c>
      <c r="R364" s="30" t="s">
        <v>565</v>
      </c>
      <c r="S364" s="33"/>
      <c r="T364" s="30"/>
      <c r="U364" s="33"/>
      <c r="V364" s="30"/>
      <c r="W364" s="29"/>
      <c r="X364" s="30" t="e">
        <v>#N/A</v>
      </c>
      <c r="Y364" s="17"/>
    </row>
    <row r="365" spans="2:25" ht="10.5" x14ac:dyDescent="0.15">
      <c r="B365" s="29">
        <v>360</v>
      </c>
      <c r="C365" s="29" t="s">
        <v>2088</v>
      </c>
      <c r="D365" s="30" t="s">
        <v>2089</v>
      </c>
      <c r="E365" s="30" t="s">
        <v>134</v>
      </c>
      <c r="F365" s="30" t="s">
        <v>3103</v>
      </c>
      <c r="G365" s="30" t="s">
        <v>3104</v>
      </c>
      <c r="H365" s="30" t="s">
        <v>2089</v>
      </c>
      <c r="I365" s="29" t="s">
        <v>699</v>
      </c>
      <c r="J365" s="31">
        <v>42534</v>
      </c>
      <c r="K365" s="31">
        <v>42540</v>
      </c>
      <c r="L365" s="29">
        <v>7</v>
      </c>
      <c r="M365" s="32">
        <v>-9.7823879999999992</v>
      </c>
      <c r="N365" s="32">
        <v>-77.613412999999994</v>
      </c>
      <c r="O365" s="30">
        <v>3454</v>
      </c>
      <c r="P365" s="30" t="s">
        <v>2091</v>
      </c>
      <c r="Q365" s="33">
        <v>2</v>
      </c>
      <c r="R365" s="30" t="s">
        <v>565</v>
      </c>
      <c r="S365" s="33"/>
      <c r="T365" s="30"/>
      <c r="U365" s="33"/>
      <c r="V365" s="30"/>
      <c r="W365" s="29"/>
      <c r="X365" s="30" t="e">
        <v>#N/A</v>
      </c>
      <c r="Y365" s="17"/>
    </row>
    <row r="366" spans="2:25" ht="10.5" x14ac:dyDescent="0.15">
      <c r="B366" s="29">
        <v>361</v>
      </c>
      <c r="C366" s="29" t="s">
        <v>2092</v>
      </c>
      <c r="D366" s="30" t="s">
        <v>2090</v>
      </c>
      <c r="E366" s="30" t="s">
        <v>134</v>
      </c>
      <c r="F366" s="30" t="s">
        <v>3105</v>
      </c>
      <c r="G366" s="30" t="s">
        <v>2090</v>
      </c>
      <c r="H366" s="30" t="s">
        <v>2109</v>
      </c>
      <c r="I366" s="29" t="s">
        <v>699</v>
      </c>
      <c r="J366" s="31">
        <v>42534</v>
      </c>
      <c r="K366" s="31">
        <v>42540</v>
      </c>
      <c r="L366" s="29">
        <v>7</v>
      </c>
      <c r="M366" s="32">
        <v>-9.7231360000000002</v>
      </c>
      <c r="N366" s="32">
        <v>-77.459982999999994</v>
      </c>
      <c r="O366" s="30">
        <v>3497</v>
      </c>
      <c r="P366" s="30" t="s">
        <v>2093</v>
      </c>
      <c r="Q366" s="33">
        <v>2</v>
      </c>
      <c r="R366" s="30" t="s">
        <v>565</v>
      </c>
      <c r="S366" s="33"/>
      <c r="T366" s="30"/>
      <c r="U366" s="33"/>
      <c r="V366" s="30"/>
      <c r="W366" s="29"/>
      <c r="X366" s="30" t="e">
        <v>#N/A</v>
      </c>
      <c r="Y366" s="17"/>
    </row>
    <row r="367" spans="2:25" ht="10.5" x14ac:dyDescent="0.15">
      <c r="B367" s="29">
        <v>362</v>
      </c>
      <c r="C367" s="29" t="s">
        <v>2094</v>
      </c>
      <c r="D367" s="30" t="s">
        <v>2095</v>
      </c>
      <c r="E367" s="30" t="s">
        <v>134</v>
      </c>
      <c r="F367" s="30" t="s">
        <v>2096</v>
      </c>
      <c r="G367" s="30" t="s">
        <v>631</v>
      </c>
      <c r="H367" s="30" t="s">
        <v>709</v>
      </c>
      <c r="I367" s="29" t="s">
        <v>45</v>
      </c>
      <c r="J367" s="31">
        <v>42534</v>
      </c>
      <c r="K367" s="31">
        <v>42540</v>
      </c>
      <c r="L367" s="29">
        <v>7</v>
      </c>
      <c r="M367" s="32">
        <v>-10.660660999999999</v>
      </c>
      <c r="N367" s="32">
        <v>-77.816694999999996</v>
      </c>
      <c r="O367" s="30">
        <v>23</v>
      </c>
      <c r="P367" s="30" t="s">
        <v>2097</v>
      </c>
      <c r="Q367" s="33">
        <v>2</v>
      </c>
      <c r="R367" s="30" t="s">
        <v>565</v>
      </c>
      <c r="S367" s="33"/>
      <c r="T367" s="30"/>
      <c r="U367" s="33"/>
      <c r="V367" s="30"/>
      <c r="W367" s="29"/>
      <c r="X367" s="30" t="e">
        <v>#N/A</v>
      </c>
      <c r="Y367" s="17"/>
    </row>
    <row r="368" spans="2:25" ht="10.5" x14ac:dyDescent="0.15">
      <c r="B368" s="29">
        <v>363</v>
      </c>
      <c r="C368" s="29" t="s">
        <v>2098</v>
      </c>
      <c r="D368" s="30" t="s">
        <v>632</v>
      </c>
      <c r="E368" s="30" t="s">
        <v>134</v>
      </c>
      <c r="F368" s="30" t="s">
        <v>630</v>
      </c>
      <c r="G368" s="30" t="s">
        <v>631</v>
      </c>
      <c r="H368" s="30" t="s">
        <v>632</v>
      </c>
      <c r="I368" s="29" t="s">
        <v>633</v>
      </c>
      <c r="J368" s="31">
        <v>42534</v>
      </c>
      <c r="K368" s="31">
        <v>42540</v>
      </c>
      <c r="L368" s="29">
        <v>7</v>
      </c>
      <c r="M368" s="32">
        <v>-10.313321999999999</v>
      </c>
      <c r="N368" s="32">
        <v>-77.617231000000004</v>
      </c>
      <c r="O368" s="30">
        <v>747</v>
      </c>
      <c r="P368" s="30" t="s">
        <v>2099</v>
      </c>
      <c r="Q368" s="33">
        <v>2</v>
      </c>
      <c r="R368" s="30" t="s">
        <v>565</v>
      </c>
      <c r="S368" s="33"/>
      <c r="T368" s="30"/>
      <c r="U368" s="33"/>
      <c r="V368" s="30"/>
      <c r="W368" s="29"/>
      <c r="X368" s="30" t="e">
        <v>#N/A</v>
      </c>
      <c r="Y368" s="17"/>
    </row>
    <row r="369" spans="2:25" ht="10.5" x14ac:dyDescent="0.15">
      <c r="B369" s="29">
        <v>364</v>
      </c>
      <c r="C369" s="29" t="s">
        <v>2100</v>
      </c>
      <c r="D369" s="30" t="s">
        <v>2101</v>
      </c>
      <c r="E369" s="30" t="s">
        <v>134</v>
      </c>
      <c r="F369" s="30" t="s">
        <v>2102</v>
      </c>
      <c r="G369" s="30" t="s">
        <v>2103</v>
      </c>
      <c r="H369" s="30" t="s">
        <v>2104</v>
      </c>
      <c r="I369" s="29" t="s">
        <v>46</v>
      </c>
      <c r="J369" s="31">
        <v>42534</v>
      </c>
      <c r="K369" s="31">
        <v>42540</v>
      </c>
      <c r="L369" s="29">
        <v>7</v>
      </c>
      <c r="M369" s="32">
        <v>-9.8779540000000008</v>
      </c>
      <c r="N369" s="32">
        <v>-77.404668999999998</v>
      </c>
      <c r="O369" s="30">
        <v>3824</v>
      </c>
      <c r="P369" s="30" t="s">
        <v>2105</v>
      </c>
      <c r="Q369" s="33">
        <v>2</v>
      </c>
      <c r="R369" s="30" t="s">
        <v>565</v>
      </c>
      <c r="S369" s="33"/>
      <c r="T369" s="30"/>
      <c r="U369" s="33"/>
      <c r="V369" s="30"/>
      <c r="W369" s="29"/>
      <c r="X369" s="30" t="e">
        <v>#N/A</v>
      </c>
      <c r="Y369" s="17"/>
    </row>
    <row r="370" spans="2:25" ht="10.5" x14ac:dyDescent="0.15">
      <c r="B370" s="29">
        <v>365</v>
      </c>
      <c r="C370" s="29" t="s">
        <v>2106</v>
      </c>
      <c r="D370" s="30" t="s">
        <v>2107</v>
      </c>
      <c r="E370" s="30" t="s">
        <v>134</v>
      </c>
      <c r="F370" s="30" t="s">
        <v>2108</v>
      </c>
      <c r="G370" s="30" t="s">
        <v>2104</v>
      </c>
      <c r="H370" s="30" t="s">
        <v>2109</v>
      </c>
      <c r="I370" s="29" t="s">
        <v>46</v>
      </c>
      <c r="J370" s="31">
        <v>42534</v>
      </c>
      <c r="K370" s="31">
        <v>42540</v>
      </c>
      <c r="L370" s="29">
        <v>7</v>
      </c>
      <c r="M370" s="32">
        <v>-9.7718989999999994</v>
      </c>
      <c r="N370" s="32">
        <v>-77.440697999999998</v>
      </c>
      <c r="O370" s="30">
        <v>3485</v>
      </c>
      <c r="P370" s="30" t="s">
        <v>2110</v>
      </c>
      <c r="Q370" s="33">
        <v>2</v>
      </c>
      <c r="R370" s="30" t="s">
        <v>565</v>
      </c>
      <c r="S370" s="33"/>
      <c r="T370" s="30"/>
      <c r="U370" s="33"/>
      <c r="V370" s="30"/>
      <c r="W370" s="29"/>
      <c r="X370" s="30" t="e">
        <v>#N/A</v>
      </c>
      <c r="Y370" s="17"/>
    </row>
    <row r="371" spans="2:25" ht="10.5" x14ac:dyDescent="0.15">
      <c r="B371" s="29">
        <v>366</v>
      </c>
      <c r="C371" s="29" t="s">
        <v>2111</v>
      </c>
      <c r="D371" s="30" t="s">
        <v>2112</v>
      </c>
      <c r="E371" s="30" t="s">
        <v>134</v>
      </c>
      <c r="F371" s="30" t="s">
        <v>2113</v>
      </c>
      <c r="G371" s="30" t="s">
        <v>2109</v>
      </c>
      <c r="H371" s="30" t="s">
        <v>2114</v>
      </c>
      <c r="I371" s="29" t="s">
        <v>46</v>
      </c>
      <c r="J371" s="31">
        <v>42534</v>
      </c>
      <c r="K371" s="31">
        <v>42540</v>
      </c>
      <c r="L371" s="29">
        <v>7</v>
      </c>
      <c r="M371" s="32">
        <v>-9.5995880000000007</v>
      </c>
      <c r="N371" s="32">
        <v>-77.511178000000001</v>
      </c>
      <c r="O371" s="30">
        <v>3160</v>
      </c>
      <c r="P371" s="30" t="s">
        <v>2115</v>
      </c>
      <c r="Q371" s="33">
        <v>2</v>
      </c>
      <c r="R371" s="30" t="s">
        <v>565</v>
      </c>
      <c r="S371" s="33"/>
      <c r="T371" s="30"/>
      <c r="U371" s="33"/>
      <c r="V371" s="30"/>
      <c r="W371" s="29"/>
      <c r="X371" s="30" t="e">
        <v>#N/A</v>
      </c>
      <c r="Y371" s="17"/>
    </row>
    <row r="372" spans="2:25" ht="10.5" x14ac:dyDescent="0.15">
      <c r="B372" s="29">
        <v>367</v>
      </c>
      <c r="C372" s="29" t="s">
        <v>2116</v>
      </c>
      <c r="D372" s="30" t="s">
        <v>1548</v>
      </c>
      <c r="E372" s="30" t="s">
        <v>134</v>
      </c>
      <c r="F372" s="30" t="s">
        <v>2117</v>
      </c>
      <c r="G372" s="30" t="s">
        <v>2114</v>
      </c>
      <c r="H372" s="30" t="s">
        <v>705</v>
      </c>
      <c r="I372" s="29" t="s">
        <v>46</v>
      </c>
      <c r="J372" s="31">
        <v>42534</v>
      </c>
      <c r="K372" s="31">
        <v>42540</v>
      </c>
      <c r="L372" s="29">
        <v>7</v>
      </c>
      <c r="M372" s="32">
        <v>-9.2968259999999994</v>
      </c>
      <c r="N372" s="32">
        <v>-77.627626000000006</v>
      </c>
      <c r="O372" s="30">
        <v>2661</v>
      </c>
      <c r="P372" s="30" t="s">
        <v>2118</v>
      </c>
      <c r="Q372" s="33">
        <v>2</v>
      </c>
      <c r="R372" s="30" t="s">
        <v>565</v>
      </c>
      <c r="S372" s="33"/>
      <c r="T372" s="30"/>
      <c r="U372" s="33"/>
      <c r="V372" s="30"/>
      <c r="W372" s="29"/>
      <c r="X372" s="30" t="e">
        <v>#N/A</v>
      </c>
      <c r="Y372" s="17"/>
    </row>
    <row r="373" spans="2:25" ht="10.5" x14ac:dyDescent="0.15">
      <c r="B373" s="29">
        <v>368</v>
      </c>
      <c r="C373" s="29" t="s">
        <v>2119</v>
      </c>
      <c r="D373" s="30" t="s">
        <v>2120</v>
      </c>
      <c r="E373" s="30" t="s">
        <v>134</v>
      </c>
      <c r="F373" s="30" t="s">
        <v>704</v>
      </c>
      <c r="G373" s="30" t="s">
        <v>705</v>
      </c>
      <c r="H373" s="30" t="s">
        <v>653</v>
      </c>
      <c r="I373" s="29" t="s">
        <v>46</v>
      </c>
      <c r="J373" s="31">
        <v>42534</v>
      </c>
      <c r="K373" s="31">
        <v>42540</v>
      </c>
      <c r="L373" s="29">
        <v>7</v>
      </c>
      <c r="M373" s="32">
        <v>-9.1727319999999999</v>
      </c>
      <c r="N373" s="32">
        <v>-77.724027000000007</v>
      </c>
      <c r="O373" s="30">
        <v>2477</v>
      </c>
      <c r="P373" s="30" t="s">
        <v>2121</v>
      </c>
      <c r="Q373" s="33">
        <v>2</v>
      </c>
      <c r="R373" s="30" t="s">
        <v>565</v>
      </c>
      <c r="S373" s="33"/>
      <c r="T373" s="30"/>
      <c r="U373" s="33"/>
      <c r="V373" s="30"/>
      <c r="W373" s="29"/>
      <c r="X373" s="30" t="e">
        <v>#N/A</v>
      </c>
      <c r="Y373" s="17"/>
    </row>
    <row r="374" spans="2:25" ht="10.5" x14ac:dyDescent="0.15">
      <c r="B374" s="29">
        <v>369</v>
      </c>
      <c r="C374" s="29" t="s">
        <v>2122</v>
      </c>
      <c r="D374" s="30" t="s">
        <v>2123</v>
      </c>
      <c r="E374" s="30" t="s">
        <v>134</v>
      </c>
      <c r="F374" s="30" t="s">
        <v>2124</v>
      </c>
      <c r="G374" s="30" t="s">
        <v>3086</v>
      </c>
      <c r="H374" s="30" t="s">
        <v>2123</v>
      </c>
      <c r="I374" s="29" t="s">
        <v>649</v>
      </c>
      <c r="J374" s="31">
        <v>42541</v>
      </c>
      <c r="K374" s="31">
        <v>42547</v>
      </c>
      <c r="L374" s="29">
        <v>7</v>
      </c>
      <c r="M374" s="32">
        <v>-8.5508880000000005</v>
      </c>
      <c r="N374" s="32">
        <v>-77.639735999999999</v>
      </c>
      <c r="O374" s="30">
        <v>2761</v>
      </c>
      <c r="P374" s="30" t="s">
        <v>2125</v>
      </c>
      <c r="Q374" s="33">
        <v>2</v>
      </c>
      <c r="R374" s="30" t="s">
        <v>565</v>
      </c>
      <c r="S374" s="33"/>
      <c r="T374" s="30"/>
      <c r="U374" s="33"/>
      <c r="V374" s="30"/>
      <c r="W374" s="29"/>
      <c r="X374" s="30" t="e">
        <v>#N/A</v>
      </c>
      <c r="Y374" s="17"/>
    </row>
    <row r="375" spans="2:25" ht="10.5" x14ac:dyDescent="0.15">
      <c r="B375" s="29">
        <v>370</v>
      </c>
      <c r="C375" s="29" t="s">
        <v>2126</v>
      </c>
      <c r="D375" s="30" t="s">
        <v>2127</v>
      </c>
      <c r="E375" s="30" t="s">
        <v>134</v>
      </c>
      <c r="F375" s="30" t="s">
        <v>2128</v>
      </c>
      <c r="G375" s="30" t="s">
        <v>2123</v>
      </c>
      <c r="H375" s="30" t="s">
        <v>2127</v>
      </c>
      <c r="I375" s="29" t="s">
        <v>649</v>
      </c>
      <c r="J375" s="31">
        <v>42541</v>
      </c>
      <c r="K375" s="31">
        <v>42547</v>
      </c>
      <c r="L375" s="29">
        <v>7</v>
      </c>
      <c r="M375" s="32">
        <v>-8.5787169999999993</v>
      </c>
      <c r="N375" s="32">
        <v>-77.599587999999997</v>
      </c>
      <c r="O375" s="30">
        <v>2527</v>
      </c>
      <c r="P375" s="30" t="s">
        <v>2129</v>
      </c>
      <c r="Q375" s="33">
        <v>2</v>
      </c>
      <c r="R375" s="30" t="s">
        <v>565</v>
      </c>
      <c r="S375" s="33"/>
      <c r="T375" s="30"/>
      <c r="U375" s="33"/>
      <c r="V375" s="30"/>
      <c r="W375" s="29"/>
      <c r="X375" s="30" t="e">
        <v>#N/A</v>
      </c>
      <c r="Y375" s="17"/>
    </row>
    <row r="376" spans="2:25" ht="10.5" x14ac:dyDescent="0.15">
      <c r="B376" s="29">
        <v>371</v>
      </c>
      <c r="C376" s="29" t="s">
        <v>2130</v>
      </c>
      <c r="D376" s="30" t="s">
        <v>2131</v>
      </c>
      <c r="E376" s="30" t="s">
        <v>134</v>
      </c>
      <c r="F376" s="30" t="s">
        <v>2132</v>
      </c>
      <c r="G376" s="30" t="s">
        <v>2123</v>
      </c>
      <c r="H376" s="30" t="s">
        <v>2133</v>
      </c>
      <c r="I376" s="29" t="s">
        <v>2134</v>
      </c>
      <c r="J376" s="31">
        <v>42541</v>
      </c>
      <c r="K376" s="31">
        <v>42547</v>
      </c>
      <c r="L376" s="29">
        <v>7</v>
      </c>
      <c r="M376" s="32">
        <v>-8.53613</v>
      </c>
      <c r="N376" s="32">
        <v>-77.564425999999997</v>
      </c>
      <c r="O376" s="30">
        <v>3328</v>
      </c>
      <c r="P376" s="30" t="s">
        <v>2135</v>
      </c>
      <c r="Q376" s="33">
        <v>2</v>
      </c>
      <c r="R376" s="30" t="s">
        <v>565</v>
      </c>
      <c r="S376" s="33"/>
      <c r="T376" s="30"/>
      <c r="U376" s="33"/>
      <c r="V376" s="30"/>
      <c r="W376" s="29"/>
      <c r="X376" s="30" t="e">
        <v>#N/A</v>
      </c>
      <c r="Y376" s="17"/>
    </row>
    <row r="377" spans="2:25" ht="10.5" x14ac:dyDescent="0.15">
      <c r="B377" s="29">
        <v>372</v>
      </c>
      <c r="C377" s="29" t="s">
        <v>2136</v>
      </c>
      <c r="D377" s="30" t="s">
        <v>2137</v>
      </c>
      <c r="E377" s="30" t="s">
        <v>134</v>
      </c>
      <c r="F377" s="30" t="s">
        <v>2138</v>
      </c>
      <c r="G377" s="30" t="s">
        <v>654</v>
      </c>
      <c r="H377" s="30" t="s">
        <v>2139</v>
      </c>
      <c r="I377" s="29" t="s">
        <v>46</v>
      </c>
      <c r="J377" s="31">
        <v>42534</v>
      </c>
      <c r="K377" s="31">
        <v>42540</v>
      </c>
      <c r="L377" s="29">
        <v>7</v>
      </c>
      <c r="M377" s="32">
        <v>-8.9928550000000005</v>
      </c>
      <c r="N377" s="32">
        <v>-77.820187000000004</v>
      </c>
      <c r="O377" s="30">
        <v>2107</v>
      </c>
      <c r="P377" s="30" t="s">
        <v>2140</v>
      </c>
      <c r="Q377" s="33">
        <v>2</v>
      </c>
      <c r="R377" s="30" t="s">
        <v>565</v>
      </c>
      <c r="S377" s="33"/>
      <c r="T377" s="30"/>
      <c r="U377" s="33"/>
      <c r="V377" s="30"/>
      <c r="W377" s="29"/>
      <c r="X377" s="30" t="e">
        <v>#N/A</v>
      </c>
      <c r="Y377" s="17"/>
    </row>
    <row r="378" spans="2:25" ht="10.5" x14ac:dyDescent="0.15">
      <c r="B378" s="29">
        <v>373</v>
      </c>
      <c r="C378" s="29" t="s">
        <v>2141</v>
      </c>
      <c r="D378" s="30" t="s">
        <v>2142</v>
      </c>
      <c r="E378" s="30" t="s">
        <v>134</v>
      </c>
      <c r="F378" s="30" t="s">
        <v>2143</v>
      </c>
      <c r="G378" s="30" t="s">
        <v>2142</v>
      </c>
      <c r="H378" s="30" t="s">
        <v>2103</v>
      </c>
      <c r="I378" s="29" t="s">
        <v>46</v>
      </c>
      <c r="J378" s="31">
        <v>42534</v>
      </c>
      <c r="K378" s="31">
        <v>42540</v>
      </c>
      <c r="L378" s="29">
        <v>7</v>
      </c>
      <c r="M378" s="32">
        <v>-10.085751999999999</v>
      </c>
      <c r="N378" s="32">
        <v>-77.194697000000005</v>
      </c>
      <c r="O378" s="30">
        <v>4258</v>
      </c>
      <c r="P378" s="30" t="s">
        <v>2144</v>
      </c>
      <c r="Q378" s="33">
        <v>2</v>
      </c>
      <c r="R378" s="30" t="s">
        <v>565</v>
      </c>
      <c r="S378" s="33"/>
      <c r="T378" s="30"/>
      <c r="U378" s="33"/>
      <c r="V378" s="30"/>
      <c r="W378" s="29"/>
      <c r="X378" s="30" t="e">
        <v>#N/A</v>
      </c>
      <c r="Y378" s="17"/>
    </row>
    <row r="379" spans="2:25" ht="10.5" x14ac:dyDescent="0.15">
      <c r="B379" s="29">
        <v>374</v>
      </c>
      <c r="C379" s="29" t="s">
        <v>2145</v>
      </c>
      <c r="D379" s="30" t="s">
        <v>663</v>
      </c>
      <c r="E379" s="30" t="s">
        <v>134</v>
      </c>
      <c r="F379" s="30" t="s">
        <v>2146</v>
      </c>
      <c r="G379" s="30" t="s">
        <v>663</v>
      </c>
      <c r="H379" s="30" t="s">
        <v>2142</v>
      </c>
      <c r="I379" s="29" t="s">
        <v>46</v>
      </c>
      <c r="J379" s="31">
        <v>42534</v>
      </c>
      <c r="K379" s="31">
        <v>42540</v>
      </c>
      <c r="L379" s="29">
        <v>7</v>
      </c>
      <c r="M379" s="32">
        <v>-10.134048999999999</v>
      </c>
      <c r="N379" s="32">
        <v>-77.175248999999994</v>
      </c>
      <c r="O379" s="30">
        <v>3718</v>
      </c>
      <c r="P379" s="30" t="s">
        <v>2147</v>
      </c>
      <c r="Q379" s="33">
        <v>2</v>
      </c>
      <c r="R379" s="30" t="s">
        <v>565</v>
      </c>
      <c r="S379" s="33"/>
      <c r="T379" s="30"/>
      <c r="U379" s="33"/>
      <c r="V379" s="30"/>
      <c r="W379" s="29"/>
      <c r="X379" s="30" t="e">
        <v>#N/A</v>
      </c>
      <c r="Y379" s="17"/>
    </row>
    <row r="380" spans="2:25" ht="10.5" x14ac:dyDescent="0.15">
      <c r="B380" s="29">
        <v>375</v>
      </c>
      <c r="C380" s="29" t="s">
        <v>2148</v>
      </c>
      <c r="D380" s="30" t="s">
        <v>662</v>
      </c>
      <c r="E380" s="30" t="s">
        <v>134</v>
      </c>
      <c r="F380" s="30" t="s">
        <v>2149</v>
      </c>
      <c r="G380" s="30" t="s">
        <v>667</v>
      </c>
      <c r="H380" s="30" t="s">
        <v>662</v>
      </c>
      <c r="I380" s="29" t="s">
        <v>46</v>
      </c>
      <c r="J380" s="31">
        <v>42534</v>
      </c>
      <c r="K380" s="31">
        <v>42540</v>
      </c>
      <c r="L380" s="29">
        <v>7</v>
      </c>
      <c r="M380" s="32">
        <v>-10.021304000000001</v>
      </c>
      <c r="N380" s="32">
        <v>-77.134407999999993</v>
      </c>
      <c r="O380" s="30">
        <v>3599</v>
      </c>
      <c r="P380" s="30" t="s">
        <v>2150</v>
      </c>
      <c r="Q380" s="33">
        <v>2</v>
      </c>
      <c r="R380" s="30" t="s">
        <v>565</v>
      </c>
      <c r="S380" s="33"/>
      <c r="T380" s="30"/>
      <c r="U380" s="33"/>
      <c r="V380" s="30"/>
      <c r="W380" s="29"/>
      <c r="X380" s="30" t="e">
        <v>#N/A</v>
      </c>
      <c r="Y380" s="17"/>
    </row>
    <row r="381" spans="2:25" ht="10.5" x14ac:dyDescent="0.15">
      <c r="B381" s="29">
        <v>376</v>
      </c>
      <c r="C381" s="29" t="s">
        <v>2151</v>
      </c>
      <c r="D381" s="30" t="s">
        <v>2152</v>
      </c>
      <c r="E381" s="30" t="s">
        <v>134</v>
      </c>
      <c r="F381" s="30" t="s">
        <v>666</v>
      </c>
      <c r="G381" s="30" t="s">
        <v>665</v>
      </c>
      <c r="H381" s="30" t="s">
        <v>667</v>
      </c>
      <c r="I381" s="29" t="s">
        <v>46</v>
      </c>
      <c r="J381" s="31">
        <v>42534</v>
      </c>
      <c r="K381" s="31">
        <v>42540</v>
      </c>
      <c r="L381" s="29">
        <v>7</v>
      </c>
      <c r="M381" s="32">
        <v>-9.8704529999999995</v>
      </c>
      <c r="N381" s="32">
        <v>-77.017230999999995</v>
      </c>
      <c r="O381" s="30">
        <v>4041</v>
      </c>
      <c r="P381" s="30" t="s">
        <v>2153</v>
      </c>
      <c r="Q381" s="33">
        <v>2</v>
      </c>
      <c r="R381" s="30" t="s">
        <v>565</v>
      </c>
      <c r="S381" s="33"/>
      <c r="T381" s="30"/>
      <c r="U381" s="33"/>
      <c r="V381" s="30"/>
      <c r="W381" s="29"/>
      <c r="X381" s="30" t="e">
        <v>#N/A</v>
      </c>
      <c r="Y381" s="17"/>
    </row>
    <row r="382" spans="2:25" ht="10.5" x14ac:dyDescent="0.15">
      <c r="B382" s="29">
        <v>377</v>
      </c>
      <c r="C382" s="29" t="s">
        <v>2154</v>
      </c>
      <c r="D382" s="30" t="s">
        <v>1952</v>
      </c>
      <c r="E382" s="30" t="s">
        <v>134</v>
      </c>
      <c r="F382" s="30" t="s">
        <v>2155</v>
      </c>
      <c r="G382" s="30" t="s">
        <v>2104</v>
      </c>
      <c r="H382" s="30" t="s">
        <v>1952</v>
      </c>
      <c r="I382" s="29" t="s">
        <v>673</v>
      </c>
      <c r="J382" s="31">
        <v>42534</v>
      </c>
      <c r="K382" s="31">
        <v>42540</v>
      </c>
      <c r="L382" s="29">
        <v>7</v>
      </c>
      <c r="M382" s="32">
        <v>-9.7698490000000007</v>
      </c>
      <c r="N382" s="32">
        <v>-77.418356000000003</v>
      </c>
      <c r="O382" s="30">
        <v>3632</v>
      </c>
      <c r="P382" s="30" t="s">
        <v>2156</v>
      </c>
      <c r="Q382" s="33">
        <v>2</v>
      </c>
      <c r="R382" s="30" t="s">
        <v>565</v>
      </c>
      <c r="S382" s="33"/>
      <c r="T382" s="30"/>
      <c r="U382" s="33"/>
      <c r="V382" s="30"/>
      <c r="W382" s="29"/>
      <c r="X382" s="30" t="e">
        <v>#N/A</v>
      </c>
      <c r="Y382" s="17"/>
    </row>
    <row r="383" spans="2:25" ht="10.5" x14ac:dyDescent="0.15">
      <c r="B383" s="29">
        <v>378</v>
      </c>
      <c r="C383" s="29" t="s">
        <v>2157</v>
      </c>
      <c r="D383" s="30" t="s">
        <v>2158</v>
      </c>
      <c r="E383" s="30" t="s">
        <v>134</v>
      </c>
      <c r="F383" s="30" t="s">
        <v>2159</v>
      </c>
      <c r="G383" s="30" t="s">
        <v>2160</v>
      </c>
      <c r="H383" s="30" t="s">
        <v>671</v>
      </c>
      <c r="I383" s="29" t="s">
        <v>673</v>
      </c>
      <c r="J383" s="31">
        <v>42534</v>
      </c>
      <c r="K383" s="31">
        <v>42540</v>
      </c>
      <c r="L383" s="29">
        <v>7</v>
      </c>
      <c r="M383" s="32">
        <v>-9.6360499999999991</v>
      </c>
      <c r="N383" s="32">
        <v>-77.204244000000003</v>
      </c>
      <c r="O383" s="30">
        <v>3384</v>
      </c>
      <c r="P383" s="30" t="s">
        <v>2161</v>
      </c>
      <c r="Q383" s="33">
        <v>2</v>
      </c>
      <c r="R383" s="30" t="s">
        <v>565</v>
      </c>
      <c r="S383" s="33"/>
      <c r="T383" s="30"/>
      <c r="U383" s="33"/>
      <c r="V383" s="30"/>
      <c r="W383" s="29"/>
      <c r="X383" s="30" t="e">
        <v>#N/A</v>
      </c>
      <c r="Y383" s="17"/>
    </row>
    <row r="384" spans="2:25" ht="10.5" x14ac:dyDescent="0.15">
      <c r="B384" s="29">
        <v>379</v>
      </c>
      <c r="C384" s="29" t="s">
        <v>2162</v>
      </c>
      <c r="D384" s="30" t="s">
        <v>2163</v>
      </c>
      <c r="E384" s="30" t="s">
        <v>134</v>
      </c>
      <c r="F384" s="30" t="s">
        <v>2164</v>
      </c>
      <c r="G384" s="30" t="s">
        <v>3106</v>
      </c>
      <c r="H384" s="30" t="s">
        <v>2165</v>
      </c>
      <c r="I384" s="29" t="s">
        <v>694</v>
      </c>
      <c r="J384" s="31">
        <v>42534</v>
      </c>
      <c r="K384" s="31">
        <v>42540</v>
      </c>
      <c r="L384" s="29">
        <v>7</v>
      </c>
      <c r="M384" s="32">
        <v>-9.3943650000000005</v>
      </c>
      <c r="N384" s="32">
        <v>-77.142615000000006</v>
      </c>
      <c r="O384" s="30">
        <v>2627</v>
      </c>
      <c r="P384" s="30" t="s">
        <v>2166</v>
      </c>
      <c r="Q384" s="33">
        <v>2</v>
      </c>
      <c r="R384" s="30" t="s">
        <v>565</v>
      </c>
      <c r="S384" s="33"/>
      <c r="T384" s="30"/>
      <c r="U384" s="33"/>
      <c r="V384" s="30"/>
      <c r="W384" s="29"/>
      <c r="X384" s="30" t="e">
        <v>#N/A</v>
      </c>
      <c r="Y384" s="17"/>
    </row>
    <row r="385" spans="2:25" ht="10.5" x14ac:dyDescent="0.15">
      <c r="B385" s="29">
        <v>380</v>
      </c>
      <c r="C385" s="29" t="s">
        <v>2167</v>
      </c>
      <c r="D385" s="30" t="s">
        <v>2163</v>
      </c>
      <c r="E385" s="30" t="s">
        <v>134</v>
      </c>
      <c r="F385" s="30" t="s">
        <v>2168</v>
      </c>
      <c r="G385" s="30" t="s">
        <v>3085</v>
      </c>
      <c r="H385" s="30" t="s">
        <v>2165</v>
      </c>
      <c r="I385" s="29" t="s">
        <v>2169</v>
      </c>
      <c r="J385" s="31">
        <v>42534</v>
      </c>
      <c r="K385" s="31">
        <v>42540</v>
      </c>
      <c r="L385" s="29">
        <v>7</v>
      </c>
      <c r="M385" s="32">
        <v>-9.3911099999999994</v>
      </c>
      <c r="N385" s="32">
        <v>-77.145425000000003</v>
      </c>
      <c r="O385" s="30">
        <v>2651</v>
      </c>
      <c r="P385" s="30" t="s">
        <v>2170</v>
      </c>
      <c r="Q385" s="33">
        <v>2</v>
      </c>
      <c r="R385" s="30" t="s">
        <v>565</v>
      </c>
      <c r="S385" s="33"/>
      <c r="T385" s="30"/>
      <c r="U385" s="33"/>
      <c r="V385" s="30"/>
      <c r="W385" s="29"/>
      <c r="X385" s="30" t="e">
        <v>#N/A</v>
      </c>
      <c r="Y385" s="17"/>
    </row>
    <row r="386" spans="2:25" ht="10.5" x14ac:dyDescent="0.15">
      <c r="B386" s="29">
        <v>381</v>
      </c>
      <c r="C386" s="29" t="s">
        <v>2171</v>
      </c>
      <c r="D386" s="30" t="s">
        <v>2172</v>
      </c>
      <c r="E386" s="30" t="s">
        <v>134</v>
      </c>
      <c r="F386" s="30" t="s">
        <v>2173</v>
      </c>
      <c r="G386" s="30" t="s">
        <v>683</v>
      </c>
      <c r="H386" s="30" t="s">
        <v>3107</v>
      </c>
      <c r="I386" s="29" t="s">
        <v>677</v>
      </c>
      <c r="J386" s="31">
        <v>42534</v>
      </c>
      <c r="K386" s="31">
        <v>42540</v>
      </c>
      <c r="L386" s="29">
        <v>7</v>
      </c>
      <c r="M386" s="32">
        <v>-8.9617339999999999</v>
      </c>
      <c r="N386" s="32">
        <v>-77.366320999999999</v>
      </c>
      <c r="O386" s="30">
        <v>2850</v>
      </c>
      <c r="P386" s="30" t="s">
        <v>2174</v>
      </c>
      <c r="Q386" s="33">
        <v>2</v>
      </c>
      <c r="R386" s="30" t="s">
        <v>565</v>
      </c>
      <c r="S386" s="33"/>
      <c r="T386" s="30"/>
      <c r="U386" s="33"/>
      <c r="V386" s="30"/>
      <c r="W386" s="29"/>
      <c r="X386" s="30" t="e">
        <v>#N/A</v>
      </c>
      <c r="Y386" s="17"/>
    </row>
    <row r="387" spans="2:25" ht="10.5" x14ac:dyDescent="0.15">
      <c r="B387" s="29">
        <v>382</v>
      </c>
      <c r="C387" s="29" t="s">
        <v>2175</v>
      </c>
      <c r="D387" s="30" t="s">
        <v>2176</v>
      </c>
      <c r="E387" s="30" t="s">
        <v>134</v>
      </c>
      <c r="F387" s="30" t="s">
        <v>3041</v>
      </c>
      <c r="G387" s="30" t="s">
        <v>3018</v>
      </c>
      <c r="H387" s="30" t="s">
        <v>2176</v>
      </c>
      <c r="I387" s="29" t="s">
        <v>3016</v>
      </c>
      <c r="J387" s="31">
        <v>42534</v>
      </c>
      <c r="K387" s="31">
        <v>42540</v>
      </c>
      <c r="L387" s="29">
        <v>7</v>
      </c>
      <c r="M387" s="32">
        <v>-9.2505839999999999</v>
      </c>
      <c r="N387" s="32">
        <v>-77.648866999999996</v>
      </c>
      <c r="O387" s="30">
        <v>2857</v>
      </c>
      <c r="P387" s="30" t="s">
        <v>2177</v>
      </c>
      <c r="Q387" s="33">
        <v>2</v>
      </c>
      <c r="R387" s="30" t="s">
        <v>565</v>
      </c>
      <c r="S387" s="33"/>
      <c r="T387" s="30"/>
      <c r="U387" s="33"/>
      <c r="V387" s="30"/>
      <c r="W387" s="29"/>
      <c r="X387" s="30" t="e">
        <v>#N/A</v>
      </c>
      <c r="Y387" s="17"/>
    </row>
    <row r="388" spans="2:25" ht="10.5" x14ac:dyDescent="0.15">
      <c r="B388" s="29">
        <v>383</v>
      </c>
      <c r="C388" s="29" t="s">
        <v>2178</v>
      </c>
      <c r="D388" s="30" t="s">
        <v>2179</v>
      </c>
      <c r="E388" s="30" t="s">
        <v>134</v>
      </c>
      <c r="F388" s="30" t="s">
        <v>692</v>
      </c>
      <c r="G388" s="30" t="s">
        <v>693</v>
      </c>
      <c r="H388" s="30" t="s">
        <v>3087</v>
      </c>
      <c r="I388" s="29" t="s">
        <v>694</v>
      </c>
      <c r="J388" s="31">
        <v>42534</v>
      </c>
      <c r="K388" s="31">
        <v>42540</v>
      </c>
      <c r="L388" s="29">
        <v>7</v>
      </c>
      <c r="M388" s="32">
        <v>-9.3613669999999995</v>
      </c>
      <c r="N388" s="32">
        <v>-77.083803000000003</v>
      </c>
      <c r="O388" s="30">
        <v>2513</v>
      </c>
      <c r="P388" s="30" t="s">
        <v>2180</v>
      </c>
      <c r="Q388" s="33">
        <v>2</v>
      </c>
      <c r="R388" s="30" t="s">
        <v>565</v>
      </c>
      <c r="S388" s="33"/>
      <c r="T388" s="30"/>
      <c r="U388" s="33"/>
      <c r="V388" s="30"/>
      <c r="W388" s="29"/>
      <c r="X388" s="30" t="e">
        <v>#N/A</v>
      </c>
      <c r="Y388" s="17"/>
    </row>
    <row r="389" spans="2:25" ht="10.5" x14ac:dyDescent="0.15">
      <c r="B389" s="29">
        <v>384</v>
      </c>
      <c r="C389" s="29" t="s">
        <v>2181</v>
      </c>
      <c r="D389" s="30" t="s">
        <v>2182</v>
      </c>
      <c r="E389" s="30" t="s">
        <v>134</v>
      </c>
      <c r="F389" s="30" t="s">
        <v>2183</v>
      </c>
      <c r="G389" s="30" t="s">
        <v>3087</v>
      </c>
      <c r="H389" s="30" t="s">
        <v>2184</v>
      </c>
      <c r="I389" s="29" t="s">
        <v>694</v>
      </c>
      <c r="J389" s="31">
        <v>42534</v>
      </c>
      <c r="K389" s="31">
        <v>42540</v>
      </c>
      <c r="L389" s="29">
        <v>7</v>
      </c>
      <c r="M389" s="32">
        <v>-9.2760339999999992</v>
      </c>
      <c r="N389" s="32">
        <v>-77.000246000000004</v>
      </c>
      <c r="O389" s="30">
        <v>2355</v>
      </c>
      <c r="P389" s="30" t="s">
        <v>2185</v>
      </c>
      <c r="Q389" s="33">
        <v>2</v>
      </c>
      <c r="R389" s="30" t="s">
        <v>565</v>
      </c>
      <c r="S389" s="33"/>
      <c r="T389" s="30"/>
      <c r="U389" s="33"/>
      <c r="V389" s="30"/>
      <c r="W389" s="29"/>
      <c r="X389" s="30" t="e">
        <v>#N/A</v>
      </c>
      <c r="Y389" s="17"/>
    </row>
    <row r="390" spans="2:25" ht="10.5" x14ac:dyDescent="0.15">
      <c r="B390" s="29">
        <v>385</v>
      </c>
      <c r="C390" s="29" t="s">
        <v>2186</v>
      </c>
      <c r="D390" s="30" t="s">
        <v>2187</v>
      </c>
      <c r="E390" s="30" t="s">
        <v>134</v>
      </c>
      <c r="F390" s="30" t="s">
        <v>697</v>
      </c>
      <c r="G390" s="30" t="s">
        <v>3108</v>
      </c>
      <c r="H390" s="30" t="s">
        <v>3079</v>
      </c>
      <c r="I390" s="29" t="s">
        <v>699</v>
      </c>
      <c r="J390" s="31">
        <v>42534</v>
      </c>
      <c r="K390" s="31">
        <v>42540</v>
      </c>
      <c r="L390" s="29">
        <v>7</v>
      </c>
      <c r="M390" s="32">
        <v>-9.1509350000000005</v>
      </c>
      <c r="N390" s="32">
        <v>-76.987302999999997</v>
      </c>
      <c r="O390" s="30">
        <v>2678</v>
      </c>
      <c r="P390" s="30" t="s">
        <v>2188</v>
      </c>
      <c r="Q390" s="33">
        <v>2</v>
      </c>
      <c r="R390" s="30" t="s">
        <v>565</v>
      </c>
      <c r="S390" s="33"/>
      <c r="T390" s="30"/>
      <c r="U390" s="33"/>
      <c r="V390" s="30"/>
      <c r="W390" s="29"/>
      <c r="X390" s="30" t="e">
        <v>#N/A</v>
      </c>
      <c r="Y390" s="17"/>
    </row>
    <row r="391" spans="2:25" ht="10.5" x14ac:dyDescent="0.15">
      <c r="B391" s="29">
        <v>386</v>
      </c>
      <c r="C391" s="29" t="s">
        <v>2189</v>
      </c>
      <c r="D391" s="30" t="s">
        <v>698</v>
      </c>
      <c r="E391" s="30" t="s">
        <v>134</v>
      </c>
      <c r="F391" s="30" t="s">
        <v>697</v>
      </c>
      <c r="G391" s="30" t="s">
        <v>3108</v>
      </c>
      <c r="H391" s="30" t="s">
        <v>3079</v>
      </c>
      <c r="I391" s="29" t="s">
        <v>699</v>
      </c>
      <c r="J391" s="31">
        <v>42534</v>
      </c>
      <c r="K391" s="31">
        <v>42540</v>
      </c>
      <c r="L391" s="29">
        <v>7</v>
      </c>
      <c r="M391" s="32">
        <v>-9.1061759999999996</v>
      </c>
      <c r="N391" s="32">
        <v>-77.017066999999997</v>
      </c>
      <c r="O391" s="30">
        <v>3353</v>
      </c>
      <c r="P391" s="30" t="s">
        <v>2190</v>
      </c>
      <c r="Q391" s="33">
        <v>2</v>
      </c>
      <c r="R391" s="30" t="s">
        <v>565</v>
      </c>
      <c r="S391" s="33"/>
      <c r="T391" s="30"/>
      <c r="U391" s="33"/>
      <c r="V391" s="30"/>
      <c r="W391" s="29"/>
      <c r="X391" s="30" t="e">
        <v>#N/A</v>
      </c>
      <c r="Y391" s="17"/>
    </row>
    <row r="392" spans="2:25" ht="10.5" x14ac:dyDescent="0.15">
      <c r="B392" s="29">
        <v>387</v>
      </c>
      <c r="C392" s="29" t="s">
        <v>2191</v>
      </c>
      <c r="D392" s="30" t="s">
        <v>2192</v>
      </c>
      <c r="E392" s="30" t="s">
        <v>134</v>
      </c>
      <c r="F392" s="30" t="s">
        <v>3042</v>
      </c>
      <c r="G392" s="30" t="s">
        <v>3043</v>
      </c>
      <c r="H392" s="30" t="s">
        <v>631</v>
      </c>
      <c r="I392" s="29" t="s">
        <v>45</v>
      </c>
      <c r="J392" s="31">
        <v>42534</v>
      </c>
      <c r="K392" s="31">
        <v>42540</v>
      </c>
      <c r="L392" s="29">
        <v>7</v>
      </c>
      <c r="M392" s="32">
        <v>-10.671511000000001</v>
      </c>
      <c r="N392" s="32">
        <v>-77.793364999999994</v>
      </c>
      <c r="O392" s="30">
        <v>48</v>
      </c>
      <c r="P392" s="30" t="s">
        <v>2194</v>
      </c>
      <c r="Q392" s="33">
        <v>15</v>
      </c>
      <c r="R392" s="30" t="s">
        <v>50</v>
      </c>
      <c r="S392" s="33"/>
      <c r="T392" s="30"/>
      <c r="U392" s="33"/>
      <c r="V392" s="30"/>
      <c r="W392" s="29"/>
      <c r="X392" s="30" t="e">
        <v>#N/A</v>
      </c>
      <c r="Y392" s="17"/>
    </row>
    <row r="393" spans="2:25" ht="10.5" x14ac:dyDescent="0.15">
      <c r="B393" s="29">
        <v>388</v>
      </c>
      <c r="C393" s="29" t="s">
        <v>2195</v>
      </c>
      <c r="D393" s="30" t="s">
        <v>2196</v>
      </c>
      <c r="E393" s="30" t="s">
        <v>134</v>
      </c>
      <c r="F393" s="30" t="s">
        <v>2193</v>
      </c>
      <c r="G393" s="30" t="s">
        <v>3044</v>
      </c>
      <c r="H393" s="30" t="s">
        <v>3045</v>
      </c>
      <c r="I393" s="29" t="s">
        <v>45</v>
      </c>
      <c r="J393" s="31">
        <v>42513</v>
      </c>
      <c r="K393" s="31">
        <v>42519</v>
      </c>
      <c r="L393" s="29">
        <v>7</v>
      </c>
      <c r="M393" s="32">
        <v>-10.700697</v>
      </c>
      <c r="N393" s="32">
        <v>-77.779937000000004</v>
      </c>
      <c r="O393" s="30">
        <v>85</v>
      </c>
      <c r="P393" s="30" t="s">
        <v>2197</v>
      </c>
      <c r="Q393" s="33">
        <v>15</v>
      </c>
      <c r="R393" s="30" t="s">
        <v>50</v>
      </c>
      <c r="S393" s="33"/>
      <c r="T393" s="30"/>
      <c r="U393" s="33"/>
      <c r="V393" s="30"/>
      <c r="W393" s="29"/>
      <c r="X393" s="30" t="e">
        <v>#N/A</v>
      </c>
      <c r="Y393" s="17"/>
    </row>
    <row r="394" spans="2:25" ht="10.5" x14ac:dyDescent="0.15">
      <c r="B394" s="29">
        <v>389</v>
      </c>
      <c r="C394" s="29" t="s">
        <v>2198</v>
      </c>
      <c r="D394" s="30" t="s">
        <v>2199</v>
      </c>
      <c r="E394" s="30" t="s">
        <v>134</v>
      </c>
      <c r="F394" s="30" t="s">
        <v>3046</v>
      </c>
      <c r="G394" s="30" t="s">
        <v>2201</v>
      </c>
      <c r="H394" s="30" t="s">
        <v>3047</v>
      </c>
      <c r="I394" s="29" t="s">
        <v>3001</v>
      </c>
      <c r="J394" s="31">
        <v>42513</v>
      </c>
      <c r="K394" s="31">
        <v>42519</v>
      </c>
      <c r="L394" s="29">
        <v>7</v>
      </c>
      <c r="M394" s="32">
        <v>-10.793710000000001</v>
      </c>
      <c r="N394" s="32">
        <v>-77.731941000000006</v>
      </c>
      <c r="O394" s="30">
        <v>43</v>
      </c>
      <c r="P394" s="30" t="s">
        <v>2202</v>
      </c>
      <c r="Q394" s="33">
        <v>15</v>
      </c>
      <c r="R394" s="30" t="s">
        <v>50</v>
      </c>
      <c r="S394" s="33"/>
      <c r="T394" s="30"/>
      <c r="U394" s="33"/>
      <c r="V394" s="30"/>
      <c r="W394" s="29"/>
      <c r="X394" s="30" t="e">
        <v>#N/A</v>
      </c>
      <c r="Y394" s="17"/>
    </row>
    <row r="395" spans="2:25" ht="10.5" x14ac:dyDescent="0.15">
      <c r="B395" s="29">
        <v>390</v>
      </c>
      <c r="C395" s="29" t="s">
        <v>2203</v>
      </c>
      <c r="D395" s="30" t="s">
        <v>2204</v>
      </c>
      <c r="E395" s="30" t="s">
        <v>134</v>
      </c>
      <c r="F395" s="30" t="s">
        <v>2200</v>
      </c>
      <c r="G395" s="30" t="s">
        <v>3048</v>
      </c>
      <c r="H395" s="30" t="s">
        <v>3049</v>
      </c>
      <c r="I395" s="29" t="s">
        <v>45</v>
      </c>
      <c r="J395" s="31">
        <v>42513</v>
      </c>
      <c r="K395" s="31">
        <v>42519</v>
      </c>
      <c r="L395" s="29">
        <v>7</v>
      </c>
      <c r="M395" s="32">
        <v>-10.931131000000001</v>
      </c>
      <c r="N395" s="32">
        <v>-77.651089999999996</v>
      </c>
      <c r="O395" s="30">
        <v>57</v>
      </c>
      <c r="P395" s="30" t="s">
        <v>2205</v>
      </c>
      <c r="Q395" s="33">
        <v>15</v>
      </c>
      <c r="R395" s="30" t="s">
        <v>50</v>
      </c>
      <c r="S395" s="33"/>
      <c r="T395" s="30"/>
      <c r="U395" s="33"/>
      <c r="V395" s="30"/>
      <c r="W395" s="29"/>
      <c r="X395" s="30" t="e">
        <v>#N/A</v>
      </c>
      <c r="Y395" s="17"/>
    </row>
    <row r="396" spans="2:25" ht="10.5" x14ac:dyDescent="0.15">
      <c r="B396" s="29">
        <v>391</v>
      </c>
      <c r="C396" s="29" t="s">
        <v>2206</v>
      </c>
      <c r="D396" s="30" t="s">
        <v>2207</v>
      </c>
      <c r="E396" s="30" t="s">
        <v>134</v>
      </c>
      <c r="F396" s="30" t="s">
        <v>3050</v>
      </c>
      <c r="G396" s="30" t="s">
        <v>3051</v>
      </c>
      <c r="H396" s="30" t="s">
        <v>3052</v>
      </c>
      <c r="I396" s="29" t="s">
        <v>45</v>
      </c>
      <c r="J396" s="31">
        <v>42513</v>
      </c>
      <c r="K396" s="31">
        <v>42519</v>
      </c>
      <c r="L396" s="29">
        <v>7</v>
      </c>
      <c r="M396" s="32">
        <v>-11.082966000000001</v>
      </c>
      <c r="N396" s="32">
        <v>-77.582356000000004</v>
      </c>
      <c r="O396" s="30">
        <v>107</v>
      </c>
      <c r="P396" s="30" t="s">
        <v>2208</v>
      </c>
      <c r="Q396" s="33">
        <v>15</v>
      </c>
      <c r="R396" s="30" t="s">
        <v>50</v>
      </c>
      <c r="S396" s="33"/>
      <c r="T396" s="30"/>
      <c r="U396" s="33"/>
      <c r="V396" s="30"/>
      <c r="W396" s="29"/>
      <c r="X396" s="30" t="e">
        <v>#N/A</v>
      </c>
      <c r="Y396" s="17"/>
    </row>
    <row r="397" spans="2:25" ht="10.5" x14ac:dyDescent="0.15">
      <c r="B397" s="29">
        <v>392</v>
      </c>
      <c r="C397" s="29" t="s">
        <v>2209</v>
      </c>
      <c r="D397" s="30" t="s">
        <v>2210</v>
      </c>
      <c r="E397" s="30" t="s">
        <v>134</v>
      </c>
      <c r="F397" s="30" t="s">
        <v>3053</v>
      </c>
      <c r="G397" s="30" t="s">
        <v>3054</v>
      </c>
      <c r="H397" s="30" t="s">
        <v>3022</v>
      </c>
      <c r="I397" s="29" t="s">
        <v>53</v>
      </c>
      <c r="J397" s="31">
        <v>42513</v>
      </c>
      <c r="K397" s="31">
        <v>42519</v>
      </c>
      <c r="L397" s="29">
        <v>7</v>
      </c>
      <c r="M397" s="32">
        <v>-11.072818</v>
      </c>
      <c r="N397" s="32">
        <v>-77.516191000000006</v>
      </c>
      <c r="O397" s="30">
        <v>163</v>
      </c>
      <c r="P397" s="30" t="s">
        <v>2211</v>
      </c>
      <c r="Q397" s="33">
        <v>15</v>
      </c>
      <c r="R397" s="30" t="s">
        <v>50</v>
      </c>
      <c r="S397" s="33"/>
      <c r="T397" s="30"/>
      <c r="U397" s="33"/>
      <c r="V397" s="30"/>
      <c r="W397" s="29"/>
      <c r="X397" s="30" t="e">
        <v>#N/A</v>
      </c>
      <c r="Y397" s="17"/>
    </row>
    <row r="398" spans="2:25" ht="10.5" x14ac:dyDescent="0.15">
      <c r="B398" s="29">
        <v>393</v>
      </c>
      <c r="C398" s="29" t="s">
        <v>2212</v>
      </c>
      <c r="D398" s="30" t="s">
        <v>644</v>
      </c>
      <c r="E398" s="30" t="s">
        <v>134</v>
      </c>
      <c r="F398" s="30" t="s">
        <v>2213</v>
      </c>
      <c r="G398" s="30" t="s">
        <v>2214</v>
      </c>
      <c r="H398" s="30" t="s">
        <v>2215</v>
      </c>
      <c r="I398" s="29" t="s">
        <v>717</v>
      </c>
      <c r="J398" s="31">
        <v>42513</v>
      </c>
      <c r="K398" s="31">
        <v>42519</v>
      </c>
      <c r="L398" s="29">
        <v>7</v>
      </c>
      <c r="M398" s="32">
        <v>-11.270384</v>
      </c>
      <c r="N398" s="32">
        <v>-77.326001000000005</v>
      </c>
      <c r="O398" s="30">
        <v>378</v>
      </c>
      <c r="P398" s="30" t="s">
        <v>2216</v>
      </c>
      <c r="Q398" s="33">
        <v>15</v>
      </c>
      <c r="R398" s="30" t="s">
        <v>50</v>
      </c>
      <c r="S398" s="33"/>
      <c r="T398" s="30"/>
      <c r="U398" s="33"/>
      <c r="V398" s="30"/>
      <c r="W398" s="29"/>
      <c r="X398" s="30" t="e">
        <v>#N/A</v>
      </c>
      <c r="Y398" s="17"/>
    </row>
    <row r="399" spans="2:25" ht="10.5" x14ac:dyDescent="0.15">
      <c r="B399" s="29">
        <v>394</v>
      </c>
      <c r="C399" s="29" t="s">
        <v>2217</v>
      </c>
      <c r="D399" s="30" t="s">
        <v>28</v>
      </c>
      <c r="E399" s="30" t="s">
        <v>134</v>
      </c>
      <c r="F399" s="30" t="s">
        <v>51</v>
      </c>
      <c r="G399" s="30" t="s">
        <v>91</v>
      </c>
      <c r="H399" s="30" t="s">
        <v>149</v>
      </c>
      <c r="I399" s="29" t="s">
        <v>52</v>
      </c>
      <c r="J399" s="31">
        <v>42513</v>
      </c>
      <c r="K399" s="31">
        <v>42519</v>
      </c>
      <c r="L399" s="29">
        <v>7</v>
      </c>
      <c r="M399" s="32">
        <v>-11.344025999999999</v>
      </c>
      <c r="N399" s="32">
        <v>-76.949905000000001</v>
      </c>
      <c r="O399" s="30">
        <v>1181</v>
      </c>
      <c r="P399" s="30" t="s">
        <v>2218</v>
      </c>
      <c r="Q399" s="33">
        <v>15</v>
      </c>
      <c r="R399" s="30" t="s">
        <v>50</v>
      </c>
      <c r="S399" s="33"/>
      <c r="T399" s="30"/>
      <c r="U399" s="33"/>
      <c r="V399" s="30"/>
      <c r="W399" s="29"/>
      <c r="X399" s="30" t="e">
        <v>#N/A</v>
      </c>
      <c r="Y399" s="17"/>
    </row>
    <row r="400" spans="2:25" ht="10.5" x14ac:dyDescent="0.15">
      <c r="B400" s="29">
        <v>395</v>
      </c>
      <c r="C400" s="29" t="s">
        <v>2219</v>
      </c>
      <c r="D400" s="30" t="s">
        <v>2220</v>
      </c>
      <c r="E400" s="30" t="s">
        <v>134</v>
      </c>
      <c r="F400" s="30" t="s">
        <v>2221</v>
      </c>
      <c r="G400" s="30" t="s">
        <v>2222</v>
      </c>
      <c r="H400" s="30" t="s">
        <v>2223</v>
      </c>
      <c r="I400" s="29" t="s">
        <v>53</v>
      </c>
      <c r="J400" s="31">
        <v>42513</v>
      </c>
      <c r="K400" s="31">
        <v>42519</v>
      </c>
      <c r="L400" s="29">
        <v>7</v>
      </c>
      <c r="M400" s="32">
        <v>-10.843875000000001</v>
      </c>
      <c r="N400" s="32">
        <v>-76.893478000000002</v>
      </c>
      <c r="O400" s="30">
        <v>2137</v>
      </c>
      <c r="P400" s="30" t="s">
        <v>2224</v>
      </c>
      <c r="Q400" s="33">
        <v>15</v>
      </c>
      <c r="R400" s="30" t="s">
        <v>50</v>
      </c>
      <c r="S400" s="33"/>
      <c r="T400" s="30"/>
      <c r="U400" s="33"/>
      <c r="V400" s="30"/>
      <c r="W400" s="29"/>
      <c r="X400" s="30" t="e">
        <v>#N/A</v>
      </c>
      <c r="Y400" s="17"/>
    </row>
    <row r="401" spans="2:25" ht="10.5" x14ac:dyDescent="0.15">
      <c r="B401" s="29">
        <v>396</v>
      </c>
      <c r="C401" s="29" t="s">
        <v>2225</v>
      </c>
      <c r="D401" s="30" t="s">
        <v>737</v>
      </c>
      <c r="E401" s="30" t="s">
        <v>134</v>
      </c>
      <c r="F401" s="30" t="s">
        <v>2226</v>
      </c>
      <c r="G401" s="30" t="s">
        <v>3023</v>
      </c>
      <c r="H401" s="30" t="s">
        <v>68</v>
      </c>
      <c r="I401" s="29" t="s">
        <v>53</v>
      </c>
      <c r="J401" s="31">
        <v>42513</v>
      </c>
      <c r="K401" s="31">
        <v>42519</v>
      </c>
      <c r="L401" s="29">
        <v>7</v>
      </c>
      <c r="M401" s="32">
        <v>-10.670151000000001</v>
      </c>
      <c r="N401" s="32">
        <v>-76.760825999999994</v>
      </c>
      <c r="O401" s="30">
        <v>3676</v>
      </c>
      <c r="P401" s="30" t="s">
        <v>2227</v>
      </c>
      <c r="Q401" s="33">
        <v>15</v>
      </c>
      <c r="R401" s="30" t="s">
        <v>50</v>
      </c>
      <c r="S401" s="33"/>
      <c r="T401" s="30"/>
      <c r="U401" s="33"/>
      <c r="V401" s="30"/>
      <c r="W401" s="29"/>
      <c r="X401" s="30" t="e">
        <v>#N/A</v>
      </c>
      <c r="Y401" s="17"/>
    </row>
    <row r="402" spans="2:25" ht="10.5" x14ac:dyDescent="0.15">
      <c r="B402" s="29">
        <v>397</v>
      </c>
      <c r="C402" s="29" t="s">
        <v>2228</v>
      </c>
      <c r="D402" s="30" t="s">
        <v>2229</v>
      </c>
      <c r="E402" s="30" t="s">
        <v>134</v>
      </c>
      <c r="F402" s="30" t="s">
        <v>2230</v>
      </c>
      <c r="G402" s="30" t="s">
        <v>2231</v>
      </c>
      <c r="H402" s="30" t="s">
        <v>2232</v>
      </c>
      <c r="I402" s="29" t="s">
        <v>2233</v>
      </c>
      <c r="J402" s="31">
        <v>42513</v>
      </c>
      <c r="K402" s="31">
        <v>42519</v>
      </c>
      <c r="L402" s="29">
        <v>7</v>
      </c>
      <c r="M402" s="32">
        <v>-11.744376000000001</v>
      </c>
      <c r="N402" s="32">
        <v>-77.164658000000003</v>
      </c>
      <c r="O402" s="30">
        <v>23</v>
      </c>
      <c r="P402" s="30" t="s">
        <v>2234</v>
      </c>
      <c r="Q402" s="33">
        <v>15</v>
      </c>
      <c r="R402" s="30" t="s">
        <v>50</v>
      </c>
      <c r="S402" s="33"/>
      <c r="T402" s="30"/>
      <c r="U402" s="33"/>
      <c r="V402" s="30"/>
      <c r="W402" s="29"/>
      <c r="X402" s="30" t="e">
        <v>#N/A</v>
      </c>
      <c r="Y402" s="17"/>
    </row>
    <row r="403" spans="2:25" ht="10.5" x14ac:dyDescent="0.15">
      <c r="B403" s="29">
        <v>398</v>
      </c>
      <c r="C403" s="29" t="s">
        <v>2235</v>
      </c>
      <c r="D403" s="30" t="s">
        <v>2236</v>
      </c>
      <c r="E403" s="30" t="s">
        <v>134</v>
      </c>
      <c r="F403" s="30" t="s">
        <v>2237</v>
      </c>
      <c r="G403" s="30" t="s">
        <v>2231</v>
      </c>
      <c r="H403" s="30" t="s">
        <v>1849</v>
      </c>
      <c r="I403" s="29" t="s">
        <v>45</v>
      </c>
      <c r="J403" s="31">
        <v>42513</v>
      </c>
      <c r="K403" s="31">
        <v>42519</v>
      </c>
      <c r="L403" s="29">
        <v>7</v>
      </c>
      <c r="M403" s="32">
        <v>-11.748070999999999</v>
      </c>
      <c r="N403" s="32">
        <v>-77.144777000000005</v>
      </c>
      <c r="O403" s="30">
        <v>75</v>
      </c>
      <c r="P403" s="30" t="s">
        <v>2238</v>
      </c>
      <c r="Q403" s="33">
        <v>15</v>
      </c>
      <c r="R403" s="30" t="s">
        <v>50</v>
      </c>
      <c r="S403" s="33"/>
      <c r="T403" s="30"/>
      <c r="U403" s="33"/>
      <c r="V403" s="30"/>
      <c r="W403" s="29"/>
      <c r="X403" s="30" t="e">
        <v>#N/A</v>
      </c>
      <c r="Y403" s="17"/>
    </row>
    <row r="404" spans="2:25" ht="10.5" x14ac:dyDescent="0.15">
      <c r="B404" s="29">
        <v>399</v>
      </c>
      <c r="C404" s="29" t="s">
        <v>141</v>
      </c>
      <c r="D404" s="30" t="s">
        <v>142</v>
      </c>
      <c r="E404" s="30" t="s">
        <v>134</v>
      </c>
      <c r="F404" s="30" t="s">
        <v>47</v>
      </c>
      <c r="G404" s="30" t="s">
        <v>93</v>
      </c>
      <c r="H404" s="30" t="s">
        <v>77</v>
      </c>
      <c r="I404" s="29" t="s">
        <v>49</v>
      </c>
      <c r="J404" s="31">
        <v>42499</v>
      </c>
      <c r="K404" s="31">
        <v>42505</v>
      </c>
      <c r="L404" s="29">
        <v>7</v>
      </c>
      <c r="M404" s="32">
        <v>-11.694895000000001</v>
      </c>
      <c r="N404" s="32">
        <v>-76.845946999999995</v>
      </c>
      <c r="O404" s="30">
        <v>919</v>
      </c>
      <c r="P404" s="30" t="s">
        <v>143</v>
      </c>
      <c r="Q404" s="33">
        <v>15</v>
      </c>
      <c r="R404" s="30" t="s">
        <v>50</v>
      </c>
      <c r="S404" s="33"/>
      <c r="T404" s="30"/>
      <c r="U404" s="33"/>
      <c r="V404" s="30"/>
      <c r="W404" s="29" t="s">
        <v>137</v>
      </c>
      <c r="X404" s="30" t="s">
        <v>133</v>
      </c>
      <c r="Y404" s="17"/>
    </row>
    <row r="405" spans="2:25" ht="10.5" x14ac:dyDescent="0.15">
      <c r="B405" s="29">
        <v>400</v>
      </c>
      <c r="C405" s="29" t="s">
        <v>131</v>
      </c>
      <c r="D405" s="30" t="s">
        <v>133</v>
      </c>
      <c r="E405" s="30" t="s">
        <v>134</v>
      </c>
      <c r="F405" s="30" t="s">
        <v>82</v>
      </c>
      <c r="G405" s="30" t="s">
        <v>70</v>
      </c>
      <c r="H405" s="30" t="s">
        <v>61</v>
      </c>
      <c r="I405" s="29" t="s">
        <v>62</v>
      </c>
      <c r="J405" s="31">
        <v>42506</v>
      </c>
      <c r="K405" s="31">
        <v>42512</v>
      </c>
      <c r="L405" s="29">
        <v>7</v>
      </c>
      <c r="M405" s="32">
        <v>-11.910823000000001</v>
      </c>
      <c r="N405" s="32">
        <v>-76.581642000000002</v>
      </c>
      <c r="O405" s="30">
        <v>1246</v>
      </c>
      <c r="P405" s="30" t="s">
        <v>136</v>
      </c>
      <c r="Q405" s="33">
        <v>15</v>
      </c>
      <c r="R405" s="30" t="s">
        <v>50</v>
      </c>
      <c r="S405" s="33"/>
      <c r="T405" s="30"/>
      <c r="U405" s="33"/>
      <c r="V405" s="30"/>
      <c r="W405" s="29" t="s">
        <v>137</v>
      </c>
      <c r="X405" s="30" t="s">
        <v>133</v>
      </c>
      <c r="Y405" s="17"/>
    </row>
    <row r="406" spans="2:25" ht="10.5" x14ac:dyDescent="0.15">
      <c r="B406" s="29">
        <v>401</v>
      </c>
      <c r="C406" s="29" t="s">
        <v>2239</v>
      </c>
      <c r="D406" s="30" t="s">
        <v>2240</v>
      </c>
      <c r="E406" s="30" t="s">
        <v>134</v>
      </c>
      <c r="F406" s="30" t="s">
        <v>2241</v>
      </c>
      <c r="G406" s="30" t="s">
        <v>2242</v>
      </c>
      <c r="H406" s="30" t="s">
        <v>785</v>
      </c>
      <c r="I406" s="29" t="s">
        <v>787</v>
      </c>
      <c r="J406" s="31">
        <v>42499</v>
      </c>
      <c r="K406" s="31">
        <v>42505</v>
      </c>
      <c r="L406" s="29">
        <v>7</v>
      </c>
      <c r="M406" s="32">
        <v>-12.460018</v>
      </c>
      <c r="N406" s="32">
        <v>-76.752617999999998</v>
      </c>
      <c r="O406" s="30">
        <v>63</v>
      </c>
      <c r="P406" s="30" t="s">
        <v>2243</v>
      </c>
      <c r="Q406" s="33">
        <v>15</v>
      </c>
      <c r="R406" s="30" t="s">
        <v>50</v>
      </c>
      <c r="S406" s="33"/>
      <c r="T406" s="30"/>
      <c r="U406" s="33"/>
      <c r="V406" s="30"/>
      <c r="W406" s="29"/>
      <c r="X406" s="30" t="e">
        <v>#N/A</v>
      </c>
      <c r="Y406" s="17"/>
    </row>
    <row r="407" spans="2:25" ht="10.5" x14ac:dyDescent="0.15">
      <c r="B407" s="29">
        <v>402</v>
      </c>
      <c r="C407" s="29" t="s">
        <v>2244</v>
      </c>
      <c r="D407" s="30" t="s">
        <v>2245</v>
      </c>
      <c r="E407" s="30" t="s">
        <v>134</v>
      </c>
      <c r="F407" s="30" t="s">
        <v>2246</v>
      </c>
      <c r="G407" s="30" t="s">
        <v>2247</v>
      </c>
      <c r="H407" s="30" t="s">
        <v>2248</v>
      </c>
      <c r="I407" s="29" t="s">
        <v>787</v>
      </c>
      <c r="J407" s="31">
        <v>42499</v>
      </c>
      <c r="K407" s="31">
        <v>42505</v>
      </c>
      <c r="L407" s="29">
        <v>7</v>
      </c>
      <c r="M407" s="32">
        <v>-12.983771000000001</v>
      </c>
      <c r="N407" s="32">
        <v>-76.491913999999994</v>
      </c>
      <c r="O407" s="30">
        <v>7</v>
      </c>
      <c r="P407" s="30" t="s">
        <v>2249</v>
      </c>
      <c r="Q407" s="33">
        <v>15</v>
      </c>
      <c r="R407" s="30" t="s">
        <v>50</v>
      </c>
      <c r="S407" s="33"/>
      <c r="T407" s="30"/>
      <c r="U407" s="33"/>
      <c r="V407" s="30"/>
      <c r="W407" s="29"/>
      <c r="X407" s="30" t="e">
        <v>#N/A</v>
      </c>
      <c r="Y407" s="17"/>
    </row>
    <row r="408" spans="2:25" ht="10.5" x14ac:dyDescent="0.15">
      <c r="B408" s="29">
        <v>403</v>
      </c>
      <c r="C408" s="29" t="s">
        <v>2250</v>
      </c>
      <c r="D408" s="30" t="s">
        <v>2251</v>
      </c>
      <c r="E408" s="30" t="s">
        <v>134</v>
      </c>
      <c r="F408" s="30" t="s">
        <v>2252</v>
      </c>
      <c r="G408" s="30" t="s">
        <v>2253</v>
      </c>
      <c r="H408" s="30" t="s">
        <v>2254</v>
      </c>
      <c r="I408" s="29" t="s">
        <v>800</v>
      </c>
      <c r="J408" s="31">
        <v>42499</v>
      </c>
      <c r="K408" s="31">
        <v>42505</v>
      </c>
      <c r="L408" s="29">
        <v>7</v>
      </c>
      <c r="M408" s="32">
        <v>-13.030675</v>
      </c>
      <c r="N408" s="32">
        <v>-76.201013000000003</v>
      </c>
      <c r="O408" s="30">
        <v>311</v>
      </c>
      <c r="P408" s="30" t="s">
        <v>2255</v>
      </c>
      <c r="Q408" s="33">
        <v>15</v>
      </c>
      <c r="R408" s="30" t="s">
        <v>50</v>
      </c>
      <c r="S408" s="33"/>
      <c r="T408" s="30"/>
      <c r="U408" s="33"/>
      <c r="V408" s="30"/>
      <c r="W408" s="29"/>
      <c r="X408" s="30" t="e">
        <v>#N/A</v>
      </c>
      <c r="Y408" s="17"/>
    </row>
    <row r="409" spans="2:25" ht="10.5" x14ac:dyDescent="0.15">
      <c r="B409" s="29">
        <v>404</v>
      </c>
      <c r="C409" s="29" t="s">
        <v>2256</v>
      </c>
      <c r="D409" s="30" t="s">
        <v>2257</v>
      </c>
      <c r="E409" s="30" t="s">
        <v>134</v>
      </c>
      <c r="F409" s="30" t="s">
        <v>2258</v>
      </c>
      <c r="G409" s="30" t="s">
        <v>2259</v>
      </c>
      <c r="H409" s="30" t="s">
        <v>2260</v>
      </c>
      <c r="I409" s="29" t="s">
        <v>800</v>
      </c>
      <c r="J409" s="31">
        <v>42499</v>
      </c>
      <c r="K409" s="31">
        <v>42505</v>
      </c>
      <c r="L409" s="29">
        <v>7</v>
      </c>
      <c r="M409" s="32">
        <v>-12.49206</v>
      </c>
      <c r="N409" s="32">
        <v>-75.911148999999995</v>
      </c>
      <c r="O409" s="30">
        <v>2291</v>
      </c>
      <c r="P409" s="30" t="s">
        <v>2261</v>
      </c>
      <c r="Q409" s="33">
        <v>15</v>
      </c>
      <c r="R409" s="30" t="s">
        <v>50</v>
      </c>
      <c r="S409" s="33"/>
      <c r="T409" s="30"/>
      <c r="U409" s="33"/>
      <c r="V409" s="30"/>
      <c r="W409" s="29"/>
      <c r="X409" s="30" t="e">
        <v>#N/A</v>
      </c>
      <c r="Y409" s="17"/>
    </row>
    <row r="410" spans="2:25" ht="10.5" x14ac:dyDescent="0.15">
      <c r="B410" s="29">
        <v>405</v>
      </c>
      <c r="C410" s="29" t="s">
        <v>2262</v>
      </c>
      <c r="D410" s="30" t="s">
        <v>2263</v>
      </c>
      <c r="E410" s="30" t="s">
        <v>134</v>
      </c>
      <c r="F410" s="30" t="s">
        <v>2264</v>
      </c>
      <c r="G410" s="30" t="s">
        <v>824</v>
      </c>
      <c r="H410" s="30" t="s">
        <v>829</v>
      </c>
      <c r="I410" s="29" t="s">
        <v>812</v>
      </c>
      <c r="J410" s="31">
        <v>42499</v>
      </c>
      <c r="K410" s="31">
        <v>42505</v>
      </c>
      <c r="L410" s="29">
        <v>7</v>
      </c>
      <c r="M410" s="32">
        <v>-13.665486</v>
      </c>
      <c r="N410" s="32">
        <v>-76.150586000000004</v>
      </c>
      <c r="O410" s="30">
        <v>72</v>
      </c>
      <c r="P410" s="30" t="s">
        <v>2265</v>
      </c>
      <c r="Q410" s="33">
        <v>11</v>
      </c>
      <c r="R410" s="30" t="s">
        <v>820</v>
      </c>
      <c r="S410" s="33"/>
      <c r="T410" s="30"/>
      <c r="U410" s="33"/>
      <c r="V410" s="30"/>
      <c r="W410" s="29"/>
      <c r="X410" s="30" t="e">
        <v>#N/A</v>
      </c>
      <c r="Y410" s="17"/>
    </row>
    <row r="411" spans="2:25" ht="10.5" x14ac:dyDescent="0.15">
      <c r="B411" s="29">
        <v>406</v>
      </c>
      <c r="C411" s="29" t="s">
        <v>2266</v>
      </c>
      <c r="D411" s="30" t="s">
        <v>2267</v>
      </c>
      <c r="E411" s="30" t="s">
        <v>134</v>
      </c>
      <c r="F411" s="30" t="s">
        <v>833</v>
      </c>
      <c r="G411" s="30" t="s">
        <v>834</v>
      </c>
      <c r="H411" s="30" t="s">
        <v>835</v>
      </c>
      <c r="I411" s="29" t="s">
        <v>787</v>
      </c>
      <c r="J411" s="31">
        <v>42499</v>
      </c>
      <c r="K411" s="31">
        <v>42505</v>
      </c>
      <c r="L411" s="29">
        <v>7</v>
      </c>
      <c r="M411" s="32">
        <v>-13.836807</v>
      </c>
      <c r="N411" s="32">
        <v>-76.138321000000005</v>
      </c>
      <c r="O411" s="30">
        <v>109</v>
      </c>
      <c r="P411" s="30" t="s">
        <v>2268</v>
      </c>
      <c r="Q411" s="33">
        <v>11</v>
      </c>
      <c r="R411" s="30" t="s">
        <v>820</v>
      </c>
      <c r="S411" s="33"/>
      <c r="T411" s="30"/>
      <c r="U411" s="33"/>
      <c r="V411" s="30"/>
      <c r="W411" s="29"/>
      <c r="X411" s="30" t="e">
        <v>#N/A</v>
      </c>
      <c r="Y411" s="17"/>
    </row>
    <row r="412" spans="2:25" ht="10.5" x14ac:dyDescent="0.15">
      <c r="B412" s="29">
        <v>407</v>
      </c>
      <c r="C412" s="29" t="s">
        <v>2269</v>
      </c>
      <c r="D412" s="30" t="s">
        <v>2270</v>
      </c>
      <c r="E412" s="30" t="s">
        <v>134</v>
      </c>
      <c r="F412" s="30" t="s">
        <v>2271</v>
      </c>
      <c r="G412" s="30" t="s">
        <v>2272</v>
      </c>
      <c r="H412" s="30" t="s">
        <v>2273</v>
      </c>
      <c r="I412" s="29" t="s">
        <v>787</v>
      </c>
      <c r="J412" s="31">
        <v>42499</v>
      </c>
      <c r="K412" s="31">
        <v>42505</v>
      </c>
      <c r="L412" s="29">
        <v>7</v>
      </c>
      <c r="M412" s="32">
        <v>-14.208212</v>
      </c>
      <c r="N412" s="32">
        <v>-75.713797999999997</v>
      </c>
      <c r="O412" s="30">
        <v>374</v>
      </c>
      <c r="P412" s="30" t="s">
        <v>2274</v>
      </c>
      <c r="Q412" s="33">
        <v>11</v>
      </c>
      <c r="R412" s="30" t="s">
        <v>820</v>
      </c>
      <c r="S412" s="33"/>
      <c r="T412" s="30"/>
      <c r="U412" s="33"/>
      <c r="V412" s="30"/>
      <c r="W412" s="29"/>
      <c r="X412" s="30" t="e">
        <v>#N/A</v>
      </c>
      <c r="Y412" s="17"/>
    </row>
    <row r="413" spans="2:25" ht="10.5" x14ac:dyDescent="0.15">
      <c r="B413" s="29">
        <v>408</v>
      </c>
      <c r="C413" s="29" t="s">
        <v>2275</v>
      </c>
      <c r="D413" s="30" t="s">
        <v>2276</v>
      </c>
      <c r="E413" s="30" t="s">
        <v>134</v>
      </c>
      <c r="F413" s="30" t="s">
        <v>2277</v>
      </c>
      <c r="G413" s="30" t="s">
        <v>841</v>
      </c>
      <c r="H413" s="30" t="s">
        <v>2278</v>
      </c>
      <c r="I413" s="29" t="s">
        <v>787</v>
      </c>
      <c r="J413" s="31">
        <v>42492</v>
      </c>
      <c r="K413" s="31">
        <v>42498</v>
      </c>
      <c r="L413" s="29">
        <v>7</v>
      </c>
      <c r="M413" s="32">
        <v>-14.805192999999999</v>
      </c>
      <c r="N413" s="32">
        <v>-74.998035999999999</v>
      </c>
      <c r="O413" s="30">
        <v>643</v>
      </c>
      <c r="P413" s="30" t="s">
        <v>2279</v>
      </c>
      <c r="Q413" s="33">
        <v>11</v>
      </c>
      <c r="R413" s="30" t="s">
        <v>820</v>
      </c>
      <c r="S413" s="33"/>
      <c r="T413" s="30"/>
      <c r="U413" s="33"/>
      <c r="V413" s="30"/>
      <c r="W413" s="29"/>
      <c r="X413" s="30" t="e">
        <v>#N/A</v>
      </c>
      <c r="Y413" s="17"/>
    </row>
    <row r="414" spans="2:25" ht="10.5" x14ac:dyDescent="0.15">
      <c r="B414" s="29">
        <v>409</v>
      </c>
      <c r="C414" s="29" t="s">
        <v>2280</v>
      </c>
      <c r="D414" s="30" t="s">
        <v>2281</v>
      </c>
      <c r="E414" s="30" t="s">
        <v>134</v>
      </c>
      <c r="F414" s="30" t="s">
        <v>2282</v>
      </c>
      <c r="G414" s="30" t="s">
        <v>2283</v>
      </c>
      <c r="H414" s="30" t="s">
        <v>2284</v>
      </c>
      <c r="I414" s="29" t="s">
        <v>787</v>
      </c>
      <c r="J414" s="31">
        <v>42492</v>
      </c>
      <c r="K414" s="31">
        <v>42498</v>
      </c>
      <c r="L414" s="29">
        <v>7</v>
      </c>
      <c r="M414" s="32">
        <v>-14.977528</v>
      </c>
      <c r="N414" s="32">
        <v>-74.988500000000002</v>
      </c>
      <c r="O414" s="30">
        <v>511</v>
      </c>
      <c r="P414" s="30" t="s">
        <v>2285</v>
      </c>
      <c r="Q414" s="33">
        <v>11</v>
      </c>
      <c r="R414" s="30" t="s">
        <v>820</v>
      </c>
      <c r="S414" s="33"/>
      <c r="T414" s="30"/>
      <c r="U414" s="33"/>
      <c r="V414" s="30"/>
      <c r="W414" s="29"/>
      <c r="X414" s="30" t="e">
        <v>#N/A</v>
      </c>
      <c r="Y414" s="17"/>
    </row>
    <row r="415" spans="2:25" ht="10.5" x14ac:dyDescent="0.15">
      <c r="B415" s="29">
        <v>410</v>
      </c>
      <c r="C415" s="29" t="s">
        <v>2286</v>
      </c>
      <c r="D415" s="30" t="s">
        <v>2287</v>
      </c>
      <c r="E415" s="30" t="s">
        <v>134</v>
      </c>
      <c r="F415" s="30" t="s">
        <v>2288</v>
      </c>
      <c r="G415" s="30" t="s">
        <v>2289</v>
      </c>
      <c r="H415" s="30" t="s">
        <v>853</v>
      </c>
      <c r="I415" s="29" t="s">
        <v>830</v>
      </c>
      <c r="J415" s="31">
        <v>42499</v>
      </c>
      <c r="K415" s="31">
        <v>42505</v>
      </c>
      <c r="L415" s="29">
        <v>7</v>
      </c>
      <c r="M415" s="32">
        <v>-13.724119</v>
      </c>
      <c r="N415" s="32">
        <v>-75.896294999999995</v>
      </c>
      <c r="O415" s="30">
        <v>409</v>
      </c>
      <c r="P415" s="30" t="s">
        <v>2290</v>
      </c>
      <c r="Q415" s="33">
        <v>11</v>
      </c>
      <c r="R415" s="30" t="s">
        <v>820</v>
      </c>
      <c r="S415" s="33"/>
      <c r="T415" s="30"/>
      <c r="U415" s="33"/>
      <c r="V415" s="30"/>
      <c r="W415" s="29"/>
      <c r="X415" s="30" t="e">
        <v>#N/A</v>
      </c>
      <c r="Y415" s="17"/>
    </row>
    <row r="416" spans="2:25" ht="10.5" x14ac:dyDescent="0.15">
      <c r="B416" s="29">
        <v>411</v>
      </c>
      <c r="C416" s="29" t="s">
        <v>2291</v>
      </c>
      <c r="D416" s="30" t="s">
        <v>2292</v>
      </c>
      <c r="E416" s="30" t="s">
        <v>134</v>
      </c>
      <c r="F416" s="30" t="s">
        <v>2293</v>
      </c>
      <c r="G416" s="30" t="s">
        <v>2294</v>
      </c>
      <c r="H416" s="30" t="s">
        <v>2292</v>
      </c>
      <c r="I416" s="29" t="s">
        <v>1477</v>
      </c>
      <c r="J416" s="31">
        <v>42492</v>
      </c>
      <c r="K416" s="31">
        <v>42498</v>
      </c>
      <c r="L416" s="29">
        <v>7</v>
      </c>
      <c r="M416" s="32">
        <v>-14.834087999999999</v>
      </c>
      <c r="N416" s="32">
        <v>-74.920632999999995</v>
      </c>
      <c r="O416" s="30">
        <v>887</v>
      </c>
      <c r="P416" s="30" t="s">
        <v>2295</v>
      </c>
      <c r="Q416" s="33">
        <v>11</v>
      </c>
      <c r="R416" s="30" t="s">
        <v>820</v>
      </c>
      <c r="S416" s="33"/>
      <c r="T416" s="30"/>
      <c r="U416" s="33"/>
      <c r="V416" s="30"/>
      <c r="W416" s="29"/>
      <c r="X416" s="30" t="e">
        <v>#N/A</v>
      </c>
      <c r="Y416" s="17"/>
    </row>
    <row r="417" spans="2:25" ht="10.5" x14ac:dyDescent="0.15">
      <c r="B417" s="29">
        <v>412</v>
      </c>
      <c r="C417" s="29" t="s">
        <v>2296</v>
      </c>
      <c r="D417" s="30" t="s">
        <v>2297</v>
      </c>
      <c r="E417" s="30" t="s">
        <v>134</v>
      </c>
      <c r="F417" s="30" t="s">
        <v>2298</v>
      </c>
      <c r="G417" s="30" t="s">
        <v>2299</v>
      </c>
      <c r="H417" s="30" t="s">
        <v>2300</v>
      </c>
      <c r="I417" s="29" t="s">
        <v>787</v>
      </c>
      <c r="J417" s="31">
        <v>42492</v>
      </c>
      <c r="K417" s="31">
        <v>42498</v>
      </c>
      <c r="L417" s="29">
        <v>7</v>
      </c>
      <c r="M417" s="32">
        <v>-15.670026</v>
      </c>
      <c r="N417" s="32">
        <v>-74.531711999999999</v>
      </c>
      <c r="O417" s="30">
        <v>82</v>
      </c>
      <c r="P417" s="30" t="s">
        <v>2301</v>
      </c>
      <c r="Q417" s="33">
        <v>4</v>
      </c>
      <c r="R417" s="30" t="s">
        <v>869</v>
      </c>
      <c r="S417" s="33"/>
      <c r="T417" s="30"/>
      <c r="U417" s="33"/>
      <c r="V417" s="30"/>
      <c r="W417" s="29"/>
      <c r="X417" s="30" t="e">
        <v>#N/A</v>
      </c>
      <c r="Y417" s="17"/>
    </row>
    <row r="418" spans="2:25" ht="10.5" x14ac:dyDescent="0.15">
      <c r="B418" s="29">
        <v>413</v>
      </c>
      <c r="C418" s="29" t="s">
        <v>2302</v>
      </c>
      <c r="D418" s="30" t="s">
        <v>2303</v>
      </c>
      <c r="E418" s="30" t="s">
        <v>134</v>
      </c>
      <c r="F418" s="30" t="s">
        <v>2304</v>
      </c>
      <c r="G418" s="30" t="s">
        <v>2305</v>
      </c>
      <c r="H418" s="30" t="s">
        <v>2306</v>
      </c>
      <c r="I418" s="29" t="s">
        <v>787</v>
      </c>
      <c r="J418" s="31">
        <v>42492</v>
      </c>
      <c r="K418" s="31">
        <v>42498</v>
      </c>
      <c r="L418" s="29">
        <v>7</v>
      </c>
      <c r="M418" s="32">
        <v>-16.228345000000001</v>
      </c>
      <c r="N418" s="32">
        <v>-73.616152</v>
      </c>
      <c r="O418" s="30">
        <v>17</v>
      </c>
      <c r="P418" s="30" t="s">
        <v>2307</v>
      </c>
      <c r="Q418" s="33">
        <v>4</v>
      </c>
      <c r="R418" s="30" t="s">
        <v>869</v>
      </c>
      <c r="S418" s="33"/>
      <c r="T418" s="30"/>
      <c r="U418" s="33"/>
      <c r="V418" s="30"/>
      <c r="W418" s="29"/>
      <c r="X418" s="30" t="e">
        <v>#N/A</v>
      </c>
      <c r="Y418" s="17"/>
    </row>
    <row r="419" spans="2:25" ht="10.5" x14ac:dyDescent="0.15">
      <c r="B419" s="29">
        <v>414</v>
      </c>
      <c r="C419" s="29" t="s">
        <v>2308</v>
      </c>
      <c r="D419" s="30" t="s">
        <v>2309</v>
      </c>
      <c r="E419" s="30" t="s">
        <v>134</v>
      </c>
      <c r="F419" s="30" t="s">
        <v>2310</v>
      </c>
      <c r="G419" s="30" t="s">
        <v>2311</v>
      </c>
      <c r="H419" s="30" t="s">
        <v>2312</v>
      </c>
      <c r="I419" s="29" t="s">
        <v>1484</v>
      </c>
      <c r="J419" s="31">
        <v>42492</v>
      </c>
      <c r="K419" s="31">
        <v>42498</v>
      </c>
      <c r="L419" s="29">
        <v>7</v>
      </c>
      <c r="M419" s="32">
        <v>-15.805071</v>
      </c>
      <c r="N419" s="32">
        <v>-73.966391000000002</v>
      </c>
      <c r="O419" s="30">
        <v>599</v>
      </c>
      <c r="P419" s="30" t="s">
        <v>2313</v>
      </c>
      <c r="Q419" s="33">
        <v>4</v>
      </c>
      <c r="R419" s="30" t="s">
        <v>869</v>
      </c>
      <c r="S419" s="33"/>
      <c r="T419" s="30"/>
      <c r="U419" s="33"/>
      <c r="V419" s="30"/>
      <c r="W419" s="29"/>
      <c r="X419" s="30" t="e">
        <v>#N/A</v>
      </c>
      <c r="Y419" s="17"/>
    </row>
    <row r="420" spans="2:25" ht="10.5" x14ac:dyDescent="0.15">
      <c r="B420" s="29">
        <v>415</v>
      </c>
      <c r="C420" s="29" t="s">
        <v>2314</v>
      </c>
      <c r="D420" s="30" t="s">
        <v>2315</v>
      </c>
      <c r="E420" s="30" t="s">
        <v>134</v>
      </c>
      <c r="F420" s="30" t="s">
        <v>2316</v>
      </c>
      <c r="G420" s="30" t="s">
        <v>878</v>
      </c>
      <c r="H420" s="30" t="s">
        <v>2317</v>
      </c>
      <c r="I420" s="29" t="s">
        <v>787</v>
      </c>
      <c r="J420" s="31">
        <v>42492</v>
      </c>
      <c r="K420" s="31">
        <v>42498</v>
      </c>
      <c r="L420" s="29">
        <v>7</v>
      </c>
      <c r="M420" s="32">
        <v>-16.647704999999998</v>
      </c>
      <c r="N420" s="32">
        <v>-72.625806999999995</v>
      </c>
      <c r="O420" s="30">
        <v>113</v>
      </c>
      <c r="P420" s="30" t="s">
        <v>2318</v>
      </c>
      <c r="Q420" s="33">
        <v>4</v>
      </c>
      <c r="R420" s="30" t="s">
        <v>869</v>
      </c>
      <c r="S420" s="33"/>
      <c r="T420" s="30"/>
      <c r="U420" s="33"/>
      <c r="V420" s="30"/>
      <c r="W420" s="29"/>
      <c r="X420" s="30" t="e">
        <v>#N/A</v>
      </c>
      <c r="Y420" s="17"/>
    </row>
    <row r="421" spans="2:25" ht="10.5" x14ac:dyDescent="0.15">
      <c r="B421" s="29">
        <v>416</v>
      </c>
      <c r="C421" s="29" t="s">
        <v>2319</v>
      </c>
      <c r="D421" s="30" t="s">
        <v>2320</v>
      </c>
      <c r="E421" s="30" t="s">
        <v>134</v>
      </c>
      <c r="F421" s="30" t="s">
        <v>2321</v>
      </c>
      <c r="G421" s="30" t="s">
        <v>2322</v>
      </c>
      <c r="H421" s="30" t="s">
        <v>2323</v>
      </c>
      <c r="I421" s="29" t="s">
        <v>787</v>
      </c>
      <c r="J421" s="31">
        <v>42492</v>
      </c>
      <c r="K421" s="31">
        <v>42498</v>
      </c>
      <c r="L421" s="29">
        <v>7</v>
      </c>
      <c r="M421" s="32">
        <v>-16.469767000000001</v>
      </c>
      <c r="N421" s="32">
        <v>-71.924260000000004</v>
      </c>
      <c r="O421" s="30">
        <v>1232</v>
      </c>
      <c r="P421" s="30" t="s">
        <v>2324</v>
      </c>
      <c r="Q421" s="33">
        <v>4</v>
      </c>
      <c r="R421" s="30" t="s">
        <v>869</v>
      </c>
      <c r="S421" s="33"/>
      <c r="T421" s="30"/>
      <c r="U421" s="33"/>
      <c r="V421" s="30"/>
      <c r="W421" s="29"/>
      <c r="X421" s="30" t="e">
        <v>#N/A</v>
      </c>
      <c r="Y421" s="17"/>
    </row>
    <row r="422" spans="2:25" ht="10.5" x14ac:dyDescent="0.15">
      <c r="B422" s="29">
        <v>417</v>
      </c>
      <c r="C422" s="29" t="s">
        <v>2325</v>
      </c>
      <c r="D422" s="30" t="s">
        <v>1822</v>
      </c>
      <c r="E422" s="30" t="s">
        <v>134</v>
      </c>
      <c r="F422" s="30" t="s">
        <v>2326</v>
      </c>
      <c r="G422" s="30" t="s">
        <v>2327</v>
      </c>
      <c r="H422" s="30" t="s">
        <v>2328</v>
      </c>
      <c r="I422" s="29" t="s">
        <v>787</v>
      </c>
      <c r="J422" s="31">
        <v>42485</v>
      </c>
      <c r="K422" s="31">
        <v>42491</v>
      </c>
      <c r="L422" s="29">
        <v>7</v>
      </c>
      <c r="M422" s="32">
        <v>-16.576578000000001</v>
      </c>
      <c r="N422" s="32">
        <v>-71.835892000000001</v>
      </c>
      <c r="O422" s="30">
        <v>1478</v>
      </c>
      <c r="P422" s="30" t="s">
        <v>1455</v>
      </c>
      <c r="Q422" s="33">
        <v>4</v>
      </c>
      <c r="R422" s="30" t="s">
        <v>869</v>
      </c>
      <c r="S422" s="33"/>
      <c r="T422" s="30"/>
      <c r="U422" s="33"/>
      <c r="V422" s="30"/>
      <c r="W422" s="29"/>
      <c r="X422" s="30" t="e">
        <v>#N/A</v>
      </c>
      <c r="Y422" s="17"/>
    </row>
    <row r="423" spans="2:25" ht="10.5" x14ac:dyDescent="0.15">
      <c r="B423" s="29">
        <v>418</v>
      </c>
      <c r="C423" s="29" t="s">
        <v>2329</v>
      </c>
      <c r="D423" s="30" t="s">
        <v>912</v>
      </c>
      <c r="E423" s="30" t="s">
        <v>134</v>
      </c>
      <c r="F423" s="30"/>
      <c r="G423" s="30" t="s">
        <v>907</v>
      </c>
      <c r="H423" s="30" t="s">
        <v>3113</v>
      </c>
      <c r="I423" s="29" t="s">
        <v>3114</v>
      </c>
      <c r="J423" s="31">
        <v>42485</v>
      </c>
      <c r="K423" s="31">
        <v>42491</v>
      </c>
      <c r="L423" s="29">
        <v>7</v>
      </c>
      <c r="M423" s="32">
        <v>-17.012293</v>
      </c>
      <c r="N423" s="32">
        <v>-72.020949999999999</v>
      </c>
      <c r="O423" s="30">
        <v>138</v>
      </c>
      <c r="P423" s="30" t="s">
        <v>2330</v>
      </c>
      <c r="Q423" s="33">
        <v>4</v>
      </c>
      <c r="R423" s="30" t="s">
        <v>869</v>
      </c>
      <c r="S423" s="33"/>
      <c r="T423" s="30"/>
      <c r="U423" s="33"/>
      <c r="V423" s="30"/>
      <c r="W423" s="29"/>
      <c r="X423" s="30" t="e">
        <v>#N/A</v>
      </c>
      <c r="Y423" s="17"/>
    </row>
    <row r="424" spans="2:25" ht="10.5" x14ac:dyDescent="0.15">
      <c r="B424" s="29">
        <v>419</v>
      </c>
      <c r="C424" s="29" t="s">
        <v>2331</v>
      </c>
      <c r="D424" s="30" t="s">
        <v>932</v>
      </c>
      <c r="E424" s="30" t="s">
        <v>134</v>
      </c>
      <c r="F424" s="30" t="s">
        <v>2332</v>
      </c>
      <c r="G424" s="30" t="s">
        <v>921</v>
      </c>
      <c r="H424" s="30" t="s">
        <v>927</v>
      </c>
      <c r="I424" s="29" t="s">
        <v>922</v>
      </c>
      <c r="J424" s="31">
        <v>42485</v>
      </c>
      <c r="K424" s="31">
        <v>42491</v>
      </c>
      <c r="L424" s="29">
        <v>7</v>
      </c>
      <c r="M424" s="32">
        <v>-16.040835000000001</v>
      </c>
      <c r="N424" s="32">
        <v>-72.489868999999999</v>
      </c>
      <c r="O424" s="30">
        <v>748</v>
      </c>
      <c r="P424" s="30" t="s">
        <v>2333</v>
      </c>
      <c r="Q424" s="33">
        <v>4</v>
      </c>
      <c r="R424" s="30" t="s">
        <v>869</v>
      </c>
      <c r="S424" s="33"/>
      <c r="T424" s="30"/>
      <c r="U424" s="33"/>
      <c r="V424" s="30"/>
      <c r="W424" s="29"/>
      <c r="X424" s="30" t="e">
        <v>#N/A</v>
      </c>
      <c r="Y424" s="17"/>
    </row>
    <row r="425" spans="2:25" ht="10.5" x14ac:dyDescent="0.15">
      <c r="B425" s="29">
        <v>420</v>
      </c>
      <c r="C425" s="29" t="s">
        <v>2334</v>
      </c>
      <c r="D425" s="30" t="s">
        <v>2335</v>
      </c>
      <c r="E425" s="30" t="s">
        <v>134</v>
      </c>
      <c r="F425" s="30" t="s">
        <v>2336</v>
      </c>
      <c r="G425" s="30" t="s">
        <v>2337</v>
      </c>
      <c r="H425" s="30" t="s">
        <v>2335</v>
      </c>
      <c r="I425" s="29" t="s">
        <v>940</v>
      </c>
      <c r="J425" s="31">
        <v>42485</v>
      </c>
      <c r="K425" s="31">
        <v>42491</v>
      </c>
      <c r="L425" s="29">
        <v>7</v>
      </c>
      <c r="M425" s="32">
        <v>-16.425878999999998</v>
      </c>
      <c r="N425" s="32">
        <v>-71.673344</v>
      </c>
      <c r="O425" s="30">
        <v>1992</v>
      </c>
      <c r="P425" s="30" t="s">
        <v>2338</v>
      </c>
      <c r="Q425" s="33">
        <v>4</v>
      </c>
      <c r="R425" s="30" t="s">
        <v>869</v>
      </c>
      <c r="S425" s="33"/>
      <c r="T425" s="30"/>
      <c r="U425" s="33"/>
      <c r="V425" s="30"/>
      <c r="W425" s="29"/>
      <c r="X425" s="30" t="e">
        <v>#N/A</v>
      </c>
      <c r="Y425" s="17"/>
    </row>
    <row r="426" spans="2:25" ht="10.5" x14ac:dyDescent="0.15">
      <c r="B426" s="29">
        <v>421</v>
      </c>
      <c r="C426" s="29" t="s">
        <v>2339</v>
      </c>
      <c r="D426" s="30" t="s">
        <v>946</v>
      </c>
      <c r="E426" s="30" t="s">
        <v>134</v>
      </c>
      <c r="F426" s="30" t="s">
        <v>2340</v>
      </c>
      <c r="G426" s="30" t="s">
        <v>937</v>
      </c>
      <c r="H426" s="30" t="s">
        <v>2341</v>
      </c>
      <c r="I426" s="29" t="s">
        <v>940</v>
      </c>
      <c r="J426" s="31">
        <v>42485</v>
      </c>
      <c r="K426" s="31">
        <v>42491</v>
      </c>
      <c r="L426" s="29">
        <v>7</v>
      </c>
      <c r="M426" s="32">
        <v>-16.252209000000001</v>
      </c>
      <c r="N426" s="32">
        <v>-71.679603999999998</v>
      </c>
      <c r="O426" s="30">
        <v>2606</v>
      </c>
      <c r="P426" s="30" t="s">
        <v>2342</v>
      </c>
      <c r="Q426" s="33">
        <v>4</v>
      </c>
      <c r="R426" s="30" t="s">
        <v>869</v>
      </c>
      <c r="S426" s="33"/>
      <c r="T426" s="30"/>
      <c r="U426" s="33"/>
      <c r="V426" s="30"/>
      <c r="W426" s="29"/>
      <c r="X426" s="30" t="e">
        <v>#N/A</v>
      </c>
      <c r="Y426" s="17"/>
    </row>
    <row r="427" spans="2:25" ht="10.5" x14ac:dyDescent="0.15">
      <c r="B427" s="29">
        <v>422</v>
      </c>
      <c r="C427" s="29" t="s">
        <v>2343</v>
      </c>
      <c r="D427" s="30" t="s">
        <v>946</v>
      </c>
      <c r="E427" s="30" t="s">
        <v>134</v>
      </c>
      <c r="F427" s="30" t="s">
        <v>2344</v>
      </c>
      <c r="G427" s="30" t="s">
        <v>2341</v>
      </c>
      <c r="H427" s="30" t="s">
        <v>945</v>
      </c>
      <c r="I427" s="29" t="s">
        <v>940</v>
      </c>
      <c r="J427" s="31">
        <v>42485</v>
      </c>
      <c r="K427" s="31">
        <v>42491</v>
      </c>
      <c r="L427" s="29">
        <v>7</v>
      </c>
      <c r="M427" s="32">
        <v>-16.055496999999999</v>
      </c>
      <c r="N427" s="32">
        <v>-71.411792000000005</v>
      </c>
      <c r="O427" s="30">
        <v>4020</v>
      </c>
      <c r="P427" s="30" t="s">
        <v>2345</v>
      </c>
      <c r="Q427" s="33">
        <v>4</v>
      </c>
      <c r="R427" s="30" t="s">
        <v>869</v>
      </c>
      <c r="S427" s="33"/>
      <c r="T427" s="30"/>
      <c r="U427" s="33"/>
      <c r="V427" s="30"/>
      <c r="W427" s="29"/>
      <c r="X427" s="30" t="e">
        <v>#N/A</v>
      </c>
      <c r="Y427" s="17"/>
    </row>
    <row r="428" spans="2:25" ht="10.5" x14ac:dyDescent="0.15">
      <c r="B428" s="29">
        <v>423</v>
      </c>
      <c r="C428" s="29" t="s">
        <v>2346</v>
      </c>
      <c r="D428" s="30" t="s">
        <v>2347</v>
      </c>
      <c r="E428" s="30" t="s">
        <v>134</v>
      </c>
      <c r="F428" s="30" t="s">
        <v>1666</v>
      </c>
      <c r="G428" s="30" t="s">
        <v>1667</v>
      </c>
      <c r="H428" s="30" t="s">
        <v>1668</v>
      </c>
      <c r="I428" s="29" t="s">
        <v>1669</v>
      </c>
      <c r="J428" s="31">
        <v>42485</v>
      </c>
      <c r="K428" s="31">
        <v>42491</v>
      </c>
      <c r="L428" s="29">
        <v>7</v>
      </c>
      <c r="M428" s="32">
        <v>-16.087751999999998</v>
      </c>
      <c r="N428" s="32">
        <v>-70.967478</v>
      </c>
      <c r="O428" s="30">
        <v>4312</v>
      </c>
      <c r="P428" s="30" t="s">
        <v>2348</v>
      </c>
      <c r="Q428" s="33">
        <v>4</v>
      </c>
      <c r="R428" s="30" t="s">
        <v>869</v>
      </c>
      <c r="S428" s="33"/>
      <c r="T428" s="30"/>
      <c r="U428" s="33"/>
      <c r="V428" s="30"/>
      <c r="W428" s="29"/>
      <c r="X428" s="30" t="e">
        <v>#N/A</v>
      </c>
      <c r="Y428" s="17"/>
    </row>
    <row r="429" spans="2:25" ht="10.5" x14ac:dyDescent="0.15">
      <c r="B429" s="29">
        <v>424</v>
      </c>
      <c r="C429" s="29" t="s">
        <v>2349</v>
      </c>
      <c r="D429" s="30" t="s">
        <v>2039</v>
      </c>
      <c r="E429" s="30" t="s">
        <v>134</v>
      </c>
      <c r="F429" s="30" t="s">
        <v>2350</v>
      </c>
      <c r="G429" s="30" t="s">
        <v>897</v>
      </c>
      <c r="H429" s="30" t="s">
        <v>2351</v>
      </c>
      <c r="I429" s="29" t="s">
        <v>787</v>
      </c>
      <c r="J429" s="31">
        <v>42478</v>
      </c>
      <c r="K429" s="31">
        <v>42484</v>
      </c>
      <c r="L429" s="29">
        <v>7</v>
      </c>
      <c r="M429" s="32">
        <v>-17.226571</v>
      </c>
      <c r="N429" s="32">
        <v>-70.977903999999995</v>
      </c>
      <c r="O429" s="30">
        <v>1210</v>
      </c>
      <c r="P429" s="30" t="s">
        <v>2352</v>
      </c>
      <c r="Q429" s="33">
        <v>18</v>
      </c>
      <c r="R429" s="30" t="s">
        <v>973</v>
      </c>
      <c r="S429" s="33"/>
      <c r="T429" s="30"/>
      <c r="U429" s="33"/>
      <c r="V429" s="30"/>
      <c r="W429" s="29"/>
      <c r="X429" s="30" t="e">
        <v>#N/A</v>
      </c>
      <c r="Y429" s="17"/>
    </row>
    <row r="430" spans="2:25" ht="10.5" x14ac:dyDescent="0.15">
      <c r="B430" s="29">
        <v>425</v>
      </c>
      <c r="C430" s="29" t="s">
        <v>2353</v>
      </c>
      <c r="D430" s="30" t="s">
        <v>2354</v>
      </c>
      <c r="E430" s="30" t="s">
        <v>134</v>
      </c>
      <c r="F430" s="30" t="s">
        <v>2355</v>
      </c>
      <c r="G430" s="30" t="s">
        <v>2356</v>
      </c>
      <c r="H430" s="30" t="s">
        <v>2357</v>
      </c>
      <c r="I430" s="29" t="s">
        <v>2358</v>
      </c>
      <c r="J430" s="31">
        <v>42478</v>
      </c>
      <c r="K430" s="31">
        <v>42484</v>
      </c>
      <c r="L430" s="29">
        <v>7</v>
      </c>
      <c r="M430" s="32">
        <v>-17.661484000000002</v>
      </c>
      <c r="N430" s="32">
        <v>-71.220789999999994</v>
      </c>
      <c r="O430" s="30">
        <v>589</v>
      </c>
      <c r="P430" s="30" t="s">
        <v>2359</v>
      </c>
      <c r="Q430" s="33">
        <v>18</v>
      </c>
      <c r="R430" s="30" t="s">
        <v>973</v>
      </c>
      <c r="S430" s="33"/>
      <c r="T430" s="30"/>
      <c r="U430" s="33"/>
      <c r="V430" s="30"/>
      <c r="W430" s="29"/>
      <c r="X430" s="30" t="e">
        <v>#N/A</v>
      </c>
      <c r="Y430" s="17"/>
    </row>
    <row r="431" spans="2:25" ht="10.5" x14ac:dyDescent="0.15">
      <c r="B431" s="29">
        <v>426</v>
      </c>
      <c r="C431" s="29" t="s">
        <v>2360</v>
      </c>
      <c r="D431" s="30" t="s">
        <v>2361</v>
      </c>
      <c r="E431" s="30" t="s">
        <v>134</v>
      </c>
      <c r="F431" s="30" t="s">
        <v>993</v>
      </c>
      <c r="G431" s="30" t="s">
        <v>994</v>
      </c>
      <c r="H431" s="30" t="s">
        <v>995</v>
      </c>
      <c r="I431" s="29" t="s">
        <v>879</v>
      </c>
      <c r="J431" s="31">
        <v>42478</v>
      </c>
      <c r="K431" s="31">
        <v>42484</v>
      </c>
      <c r="L431" s="29">
        <v>7</v>
      </c>
      <c r="M431" s="32">
        <v>-17.889892</v>
      </c>
      <c r="N431" s="32">
        <v>-70.980065999999994</v>
      </c>
      <c r="O431" s="30">
        <v>38</v>
      </c>
      <c r="P431" s="30" t="s">
        <v>2362</v>
      </c>
      <c r="Q431" s="33">
        <v>18</v>
      </c>
      <c r="R431" s="30" t="s">
        <v>973</v>
      </c>
      <c r="S431" s="33"/>
      <c r="T431" s="30"/>
      <c r="U431" s="33"/>
      <c r="V431" s="30"/>
      <c r="W431" s="29"/>
      <c r="X431" s="30" t="e">
        <v>#N/A</v>
      </c>
      <c r="Y431" s="17"/>
    </row>
    <row r="432" spans="2:25" ht="10.5" x14ac:dyDescent="0.15">
      <c r="B432" s="29">
        <v>427</v>
      </c>
      <c r="C432" s="29" t="s">
        <v>2363</v>
      </c>
      <c r="D432" s="30" t="s">
        <v>2364</v>
      </c>
      <c r="E432" s="30" t="s">
        <v>134</v>
      </c>
      <c r="F432" s="30" t="s">
        <v>2365</v>
      </c>
      <c r="G432" s="30" t="s">
        <v>2364</v>
      </c>
      <c r="H432" s="30" t="s">
        <v>2366</v>
      </c>
      <c r="I432" s="29" t="s">
        <v>989</v>
      </c>
      <c r="J432" s="31">
        <v>42478</v>
      </c>
      <c r="K432" s="31">
        <v>42484</v>
      </c>
      <c r="L432" s="29">
        <v>7</v>
      </c>
      <c r="M432" s="32">
        <v>-17.073858000000001</v>
      </c>
      <c r="N432" s="32">
        <v>-70.841177000000002</v>
      </c>
      <c r="O432" s="30">
        <v>2226</v>
      </c>
      <c r="P432" s="30" t="s">
        <v>2367</v>
      </c>
      <c r="Q432" s="33">
        <v>18</v>
      </c>
      <c r="R432" s="30" t="s">
        <v>973</v>
      </c>
      <c r="S432" s="33"/>
      <c r="T432" s="30"/>
      <c r="U432" s="33"/>
      <c r="V432" s="30"/>
      <c r="W432" s="29"/>
      <c r="X432" s="30" t="e">
        <v>#N/A</v>
      </c>
      <c r="Y432" s="17"/>
    </row>
    <row r="433" spans="2:25" ht="10.5" x14ac:dyDescent="0.15">
      <c r="B433" s="29">
        <v>428</v>
      </c>
      <c r="C433" s="29" t="s">
        <v>2368</v>
      </c>
      <c r="D433" s="30" t="s">
        <v>2369</v>
      </c>
      <c r="E433" s="30" t="s">
        <v>134</v>
      </c>
      <c r="F433" s="30" t="s">
        <v>2370</v>
      </c>
      <c r="G433" s="30" t="s">
        <v>2371</v>
      </c>
      <c r="H433" s="30" t="s">
        <v>2372</v>
      </c>
      <c r="I433" s="29" t="s">
        <v>989</v>
      </c>
      <c r="J433" s="31">
        <v>42478</v>
      </c>
      <c r="K433" s="31">
        <v>42484</v>
      </c>
      <c r="L433" s="29">
        <v>7</v>
      </c>
      <c r="M433" s="32">
        <v>-16.91208</v>
      </c>
      <c r="N433" s="32">
        <v>-70.642229999999998</v>
      </c>
      <c r="O433" s="30">
        <v>4153</v>
      </c>
      <c r="P433" s="30" t="s">
        <v>2373</v>
      </c>
      <c r="Q433" s="33">
        <v>18</v>
      </c>
      <c r="R433" s="30" t="s">
        <v>973</v>
      </c>
      <c r="S433" s="33"/>
      <c r="T433" s="30"/>
      <c r="U433" s="33"/>
      <c r="V433" s="30"/>
      <c r="W433" s="29"/>
      <c r="X433" s="30" t="e">
        <v>#N/A</v>
      </c>
      <c r="Y433" s="17"/>
    </row>
    <row r="434" spans="2:25" ht="10.5" x14ac:dyDescent="0.15">
      <c r="B434" s="29">
        <v>429</v>
      </c>
      <c r="C434" s="29" t="s">
        <v>2374</v>
      </c>
      <c r="D434" s="30" t="s">
        <v>1724</v>
      </c>
      <c r="E434" s="30" t="s">
        <v>134</v>
      </c>
      <c r="F434" s="30" t="s">
        <v>2375</v>
      </c>
      <c r="G434" s="30" t="s">
        <v>1724</v>
      </c>
      <c r="H434" s="30" t="s">
        <v>2376</v>
      </c>
      <c r="I434" s="29" t="s">
        <v>1725</v>
      </c>
      <c r="J434" s="31">
        <v>42478</v>
      </c>
      <c r="K434" s="31">
        <v>42484</v>
      </c>
      <c r="L434" s="29">
        <v>7</v>
      </c>
      <c r="M434" s="32">
        <v>-16.148655000000002</v>
      </c>
      <c r="N434" s="32">
        <v>-70.061603000000005</v>
      </c>
      <c r="O434" s="30">
        <v>3953</v>
      </c>
      <c r="P434" s="30" t="s">
        <v>2377</v>
      </c>
      <c r="Q434" s="33">
        <v>18</v>
      </c>
      <c r="R434" s="30" t="s">
        <v>973</v>
      </c>
      <c r="S434" s="33"/>
      <c r="T434" s="30"/>
      <c r="U434" s="33"/>
      <c r="V434" s="30"/>
      <c r="W434" s="29"/>
      <c r="X434" s="30" t="e">
        <v>#N/A</v>
      </c>
      <c r="Y434" s="17"/>
    </row>
    <row r="435" spans="2:25" ht="10.5" x14ac:dyDescent="0.15">
      <c r="B435" s="29">
        <v>430</v>
      </c>
      <c r="C435" s="29" t="s">
        <v>2378</v>
      </c>
      <c r="D435" s="30" t="s">
        <v>995</v>
      </c>
      <c r="E435" s="30" t="s">
        <v>134</v>
      </c>
      <c r="F435" s="30" t="s">
        <v>2379</v>
      </c>
      <c r="G435" s="30" t="s">
        <v>995</v>
      </c>
      <c r="H435" s="30" t="s">
        <v>2380</v>
      </c>
      <c r="I435" s="29" t="s">
        <v>879</v>
      </c>
      <c r="J435" s="31">
        <v>42478</v>
      </c>
      <c r="K435" s="31">
        <v>42484</v>
      </c>
      <c r="L435" s="29">
        <v>7</v>
      </c>
      <c r="M435" s="32">
        <v>-18.157471000000001</v>
      </c>
      <c r="N435" s="32">
        <v>-70.673748000000003</v>
      </c>
      <c r="O435" s="30">
        <v>20</v>
      </c>
      <c r="P435" s="30" t="s">
        <v>2381</v>
      </c>
      <c r="Q435" s="33">
        <v>23</v>
      </c>
      <c r="R435" s="30" t="s">
        <v>997</v>
      </c>
      <c r="S435" s="33"/>
      <c r="T435" s="30"/>
      <c r="U435" s="33"/>
      <c r="V435" s="30"/>
      <c r="W435" s="29"/>
      <c r="X435" s="30" t="e">
        <v>#N/A</v>
      </c>
      <c r="Y435" s="17"/>
    </row>
    <row r="436" spans="2:25" ht="10.5" x14ac:dyDescent="0.15">
      <c r="B436" s="29">
        <v>431</v>
      </c>
      <c r="C436" s="29" t="s">
        <v>2382</v>
      </c>
      <c r="D436" s="30" t="s">
        <v>644</v>
      </c>
      <c r="E436" s="30" t="s">
        <v>134</v>
      </c>
      <c r="F436" s="30" t="s">
        <v>2383</v>
      </c>
      <c r="G436" s="30" t="s">
        <v>2384</v>
      </c>
      <c r="H436" s="30" t="s">
        <v>2385</v>
      </c>
      <c r="I436" s="29" t="s">
        <v>787</v>
      </c>
      <c r="J436" s="31">
        <v>42478</v>
      </c>
      <c r="K436" s="31">
        <v>42484</v>
      </c>
      <c r="L436" s="29">
        <v>7</v>
      </c>
      <c r="M436" s="32">
        <v>-18.301998999999999</v>
      </c>
      <c r="N436" s="32">
        <v>-70.315156999999999</v>
      </c>
      <c r="O436" s="30">
        <v>97</v>
      </c>
      <c r="P436" s="30" t="s">
        <v>2386</v>
      </c>
      <c r="Q436" s="33">
        <v>23</v>
      </c>
      <c r="R436" s="30" t="s">
        <v>997</v>
      </c>
      <c r="S436" s="33"/>
      <c r="T436" s="30"/>
      <c r="U436" s="33"/>
      <c r="V436" s="30"/>
      <c r="W436" s="29"/>
      <c r="X436" s="30" t="e">
        <v>#N/A</v>
      </c>
      <c r="Y436" s="17"/>
    </row>
    <row r="437" spans="2:25" ht="10.5" x14ac:dyDescent="0.15">
      <c r="B437" s="29">
        <v>432</v>
      </c>
      <c r="C437" s="29" t="s">
        <v>2387</v>
      </c>
      <c r="D437" s="30" t="s">
        <v>2388</v>
      </c>
      <c r="E437" s="30" t="s">
        <v>134</v>
      </c>
      <c r="F437" s="30" t="s">
        <v>2389</v>
      </c>
      <c r="G437" s="30" t="s">
        <v>2390</v>
      </c>
      <c r="H437" s="30" t="s">
        <v>2388</v>
      </c>
      <c r="I437" s="29" t="s">
        <v>2391</v>
      </c>
      <c r="J437" s="31">
        <v>42478</v>
      </c>
      <c r="K437" s="31">
        <v>42484</v>
      </c>
      <c r="L437" s="29">
        <v>7</v>
      </c>
      <c r="M437" s="32">
        <v>-17.613925999999999</v>
      </c>
      <c r="N437" s="32">
        <v>-70.766013999999998</v>
      </c>
      <c r="O437" s="30">
        <v>758</v>
      </c>
      <c r="P437" s="30" t="s">
        <v>2392</v>
      </c>
      <c r="Q437" s="33">
        <v>23</v>
      </c>
      <c r="R437" s="30" t="s">
        <v>997</v>
      </c>
      <c r="S437" s="33"/>
      <c r="T437" s="30"/>
      <c r="U437" s="33"/>
      <c r="V437" s="30"/>
      <c r="W437" s="29"/>
      <c r="X437" s="30" t="e">
        <v>#N/A</v>
      </c>
      <c r="Y437" s="17"/>
    </row>
    <row r="438" spans="2:25" ht="10.5" x14ac:dyDescent="0.15">
      <c r="B438" s="29">
        <v>433</v>
      </c>
      <c r="C438" s="29" t="s">
        <v>2393</v>
      </c>
      <c r="D438" s="30" t="s">
        <v>2394</v>
      </c>
      <c r="E438" s="30" t="s">
        <v>134</v>
      </c>
      <c r="F438" s="30" t="s">
        <v>2395</v>
      </c>
      <c r="G438" s="30" t="s">
        <v>2396</v>
      </c>
      <c r="H438" s="30" t="s">
        <v>2397</v>
      </c>
      <c r="I438" s="29" t="s">
        <v>787</v>
      </c>
      <c r="J438" s="31">
        <v>42478</v>
      </c>
      <c r="K438" s="31">
        <v>42484</v>
      </c>
      <c r="L438" s="29">
        <v>7</v>
      </c>
      <c r="M438" s="32">
        <v>-17.832256999999998</v>
      </c>
      <c r="N438" s="32">
        <v>-70.539355</v>
      </c>
      <c r="O438" s="30">
        <v>449</v>
      </c>
      <c r="P438" s="30" t="s">
        <v>2398</v>
      </c>
      <c r="Q438" s="33">
        <v>23</v>
      </c>
      <c r="R438" s="30" t="s">
        <v>997</v>
      </c>
      <c r="S438" s="33"/>
      <c r="T438" s="30"/>
      <c r="U438" s="33"/>
      <c r="V438" s="30"/>
      <c r="W438" s="29"/>
      <c r="X438" s="30" t="e">
        <v>#N/A</v>
      </c>
      <c r="Y438" s="17"/>
    </row>
    <row r="439" spans="2:25" ht="10.5" x14ac:dyDescent="0.15">
      <c r="B439" s="29">
        <v>434</v>
      </c>
      <c r="C439" s="29" t="s">
        <v>2399</v>
      </c>
      <c r="D439" s="30" t="s">
        <v>691</v>
      </c>
      <c r="E439" s="30" t="s">
        <v>134</v>
      </c>
      <c r="F439" s="30" t="s">
        <v>2400</v>
      </c>
      <c r="G439" s="30" t="s">
        <v>1002</v>
      </c>
      <c r="H439" s="30" t="s">
        <v>691</v>
      </c>
      <c r="I439" s="29" t="s">
        <v>1003</v>
      </c>
      <c r="J439" s="31">
        <v>42478</v>
      </c>
      <c r="K439" s="31">
        <v>42484</v>
      </c>
      <c r="L439" s="29">
        <v>7</v>
      </c>
      <c r="M439" s="32">
        <v>-17.77788</v>
      </c>
      <c r="N439" s="32">
        <v>-69.959098999999995</v>
      </c>
      <c r="O439" s="30">
        <v>2959</v>
      </c>
      <c r="P439" s="30" t="s">
        <v>2401</v>
      </c>
      <c r="Q439" s="33">
        <v>23</v>
      </c>
      <c r="R439" s="30" t="s">
        <v>997</v>
      </c>
      <c r="S439" s="33"/>
      <c r="T439" s="30"/>
      <c r="U439" s="33"/>
      <c r="V439" s="30"/>
      <c r="W439" s="29"/>
      <c r="X439" s="30" t="e">
        <v>#N/A</v>
      </c>
      <c r="Y439" s="17"/>
    </row>
    <row r="440" spans="2:25" ht="10.5" x14ac:dyDescent="0.15">
      <c r="B440" s="29">
        <v>435</v>
      </c>
      <c r="C440" s="29" t="s">
        <v>2402</v>
      </c>
      <c r="D440" s="30" t="s">
        <v>2403</v>
      </c>
      <c r="E440" s="30" t="s">
        <v>134</v>
      </c>
      <c r="F440" s="30" t="s">
        <v>2404</v>
      </c>
      <c r="G440" s="30" t="s">
        <v>2403</v>
      </c>
      <c r="H440" s="30" t="s">
        <v>2364</v>
      </c>
      <c r="I440" s="29" t="s">
        <v>1032</v>
      </c>
      <c r="J440" s="31">
        <v>42478</v>
      </c>
      <c r="K440" s="31">
        <v>42484</v>
      </c>
      <c r="L440" s="29">
        <v>7</v>
      </c>
      <c r="M440" s="32">
        <v>-17.539809000000002</v>
      </c>
      <c r="N440" s="32">
        <v>-70.032246000000001</v>
      </c>
      <c r="O440" s="30">
        <v>3095</v>
      </c>
      <c r="P440" s="30" t="s">
        <v>2405</v>
      </c>
      <c r="Q440" s="33">
        <v>23</v>
      </c>
      <c r="R440" s="30" t="s">
        <v>997</v>
      </c>
      <c r="S440" s="33"/>
      <c r="T440" s="30"/>
      <c r="U440" s="33"/>
      <c r="V440" s="30"/>
      <c r="W440" s="29"/>
      <c r="X440" s="30" t="e">
        <v>#N/A</v>
      </c>
      <c r="Y440" s="17"/>
    </row>
    <row r="441" spans="2:25" ht="10.5" x14ac:dyDescent="0.15">
      <c r="B441" s="29">
        <v>436</v>
      </c>
      <c r="C441" s="29" t="s">
        <v>2406</v>
      </c>
      <c r="D441" s="30" t="s">
        <v>1361</v>
      </c>
      <c r="E441" s="30" t="s">
        <v>134</v>
      </c>
      <c r="F441" s="30" t="s">
        <v>2407</v>
      </c>
      <c r="G441" s="30" t="s">
        <v>2408</v>
      </c>
      <c r="H441" s="30" t="s">
        <v>1361</v>
      </c>
      <c r="I441" s="29" t="s">
        <v>46</v>
      </c>
      <c r="J441" s="31">
        <v>42562</v>
      </c>
      <c r="K441" s="31">
        <v>42568</v>
      </c>
      <c r="L441" s="29">
        <v>7</v>
      </c>
      <c r="M441" s="32">
        <v>-6.0410820000000003</v>
      </c>
      <c r="N441" s="32">
        <v>-79.126279999999994</v>
      </c>
      <c r="O441" s="30">
        <v>906</v>
      </c>
      <c r="P441" s="30" t="s">
        <v>2409</v>
      </c>
      <c r="Q441" s="33">
        <v>6</v>
      </c>
      <c r="R441" s="30" t="s">
        <v>1040</v>
      </c>
      <c r="S441" s="33"/>
      <c r="T441" s="30"/>
      <c r="U441" s="33"/>
      <c r="V441" s="30"/>
      <c r="W441" s="29"/>
      <c r="X441" s="30" t="e">
        <v>#N/A</v>
      </c>
      <c r="Y441" s="17"/>
    </row>
    <row r="442" spans="2:25" ht="10.5" x14ac:dyDescent="0.15">
      <c r="B442" s="29">
        <v>437</v>
      </c>
      <c r="C442" s="29" t="s">
        <v>2410</v>
      </c>
      <c r="D442" s="30" t="s">
        <v>2411</v>
      </c>
      <c r="E442" s="30" t="s">
        <v>134</v>
      </c>
      <c r="F442" s="30" t="s">
        <v>2412</v>
      </c>
      <c r="G442" s="30" t="s">
        <v>2411</v>
      </c>
      <c r="H442" s="30" t="s">
        <v>2413</v>
      </c>
      <c r="I442" s="29" t="s">
        <v>2414</v>
      </c>
      <c r="J442" s="31">
        <v>42562</v>
      </c>
      <c r="K442" s="31">
        <v>42568</v>
      </c>
      <c r="L442" s="29">
        <v>7</v>
      </c>
      <c r="M442" s="32">
        <v>-6.007504</v>
      </c>
      <c r="N442" s="32">
        <v>-78.858889000000005</v>
      </c>
      <c r="O442" s="30">
        <v>662</v>
      </c>
      <c r="P442" s="30" t="s">
        <v>2415</v>
      </c>
      <c r="Q442" s="33">
        <v>6</v>
      </c>
      <c r="R442" s="30" t="s">
        <v>1040</v>
      </c>
      <c r="S442" s="33"/>
      <c r="T442" s="30"/>
      <c r="U442" s="33"/>
      <c r="V442" s="30"/>
      <c r="W442" s="29"/>
      <c r="X442" s="30" t="e">
        <v>#N/A</v>
      </c>
      <c r="Y442" s="17"/>
    </row>
    <row r="443" spans="2:25" ht="10.5" x14ac:dyDescent="0.15">
      <c r="B443" s="29">
        <v>438</v>
      </c>
      <c r="C443" s="29" t="s">
        <v>2416</v>
      </c>
      <c r="D443" s="30" t="s">
        <v>2417</v>
      </c>
      <c r="E443" s="30" t="s">
        <v>134</v>
      </c>
      <c r="F443" s="30" t="s">
        <v>2418</v>
      </c>
      <c r="G443" s="30" t="s">
        <v>2419</v>
      </c>
      <c r="H443" s="30" t="s">
        <v>2420</v>
      </c>
      <c r="I443" s="29" t="s">
        <v>1045</v>
      </c>
      <c r="J443" s="31">
        <v>42562</v>
      </c>
      <c r="K443" s="31">
        <v>42568</v>
      </c>
      <c r="L443" s="29">
        <v>7</v>
      </c>
      <c r="M443" s="32">
        <v>-5.5712760000000001</v>
      </c>
      <c r="N443" s="32">
        <v>-78.806595000000002</v>
      </c>
      <c r="O443" s="30">
        <v>716</v>
      </c>
      <c r="P443" s="30" t="s">
        <v>2421</v>
      </c>
      <c r="Q443" s="33">
        <v>6</v>
      </c>
      <c r="R443" s="30" t="s">
        <v>1040</v>
      </c>
      <c r="S443" s="33"/>
      <c r="T443" s="30"/>
      <c r="U443" s="33"/>
      <c r="V443" s="30"/>
      <c r="W443" s="29"/>
      <c r="X443" s="30" t="e">
        <v>#N/A</v>
      </c>
      <c r="Y443" s="17"/>
    </row>
    <row r="444" spans="2:25" ht="10.5" x14ac:dyDescent="0.15">
      <c r="B444" s="29">
        <v>439</v>
      </c>
      <c r="C444" s="29" t="s">
        <v>2422</v>
      </c>
      <c r="D444" s="30" t="s">
        <v>2423</v>
      </c>
      <c r="E444" s="30" t="s">
        <v>134</v>
      </c>
      <c r="F444" s="30" t="s">
        <v>2424</v>
      </c>
      <c r="G444" s="30" t="s">
        <v>2425</v>
      </c>
      <c r="H444" s="30" t="s">
        <v>1043</v>
      </c>
      <c r="I444" s="29" t="s">
        <v>1045</v>
      </c>
      <c r="J444" s="31">
        <v>42562</v>
      </c>
      <c r="K444" s="31">
        <v>42568</v>
      </c>
      <c r="L444" s="29">
        <v>7</v>
      </c>
      <c r="M444" s="32">
        <v>-5.7533399999999997</v>
      </c>
      <c r="N444" s="32">
        <v>-78.690194000000005</v>
      </c>
      <c r="O444" s="30">
        <v>438</v>
      </c>
      <c r="P444" s="30" t="s">
        <v>2426</v>
      </c>
      <c r="Q444" s="33">
        <v>6</v>
      </c>
      <c r="R444" s="30" t="s">
        <v>1040</v>
      </c>
      <c r="S444" s="33"/>
      <c r="T444" s="30"/>
      <c r="U444" s="33"/>
      <c r="V444" s="30"/>
      <c r="W444" s="29"/>
      <c r="X444" s="30" t="e">
        <v>#N/A</v>
      </c>
      <c r="Y444" s="17"/>
    </row>
    <row r="445" spans="2:25" ht="10.5" x14ac:dyDescent="0.15">
      <c r="B445" s="29">
        <v>440</v>
      </c>
      <c r="C445" s="29" t="s">
        <v>2427</v>
      </c>
      <c r="D445" s="30" t="s">
        <v>2428</v>
      </c>
      <c r="E445" s="30" t="s">
        <v>134</v>
      </c>
      <c r="F445" s="30" t="s">
        <v>2429</v>
      </c>
      <c r="G445" s="30" t="s">
        <v>446</v>
      </c>
      <c r="H445" s="30" t="s">
        <v>2428</v>
      </c>
      <c r="I445" s="29" t="s">
        <v>1060</v>
      </c>
      <c r="J445" s="31">
        <v>42548</v>
      </c>
      <c r="K445" s="31">
        <v>42554</v>
      </c>
      <c r="L445" s="29">
        <v>7</v>
      </c>
      <c r="M445" s="32">
        <v>-6.6750759999999998</v>
      </c>
      <c r="N445" s="32">
        <v>-79.033317999999994</v>
      </c>
      <c r="O445" s="30">
        <v>1345</v>
      </c>
      <c r="P445" s="30" t="s">
        <v>2430</v>
      </c>
      <c r="Q445" s="33">
        <v>6</v>
      </c>
      <c r="R445" s="30" t="s">
        <v>1040</v>
      </c>
      <c r="S445" s="33"/>
      <c r="T445" s="30"/>
      <c r="U445" s="33"/>
      <c r="V445" s="30"/>
      <c r="W445" s="29"/>
      <c r="X445" s="30" t="e">
        <v>#N/A</v>
      </c>
      <c r="Y445" s="17"/>
    </row>
    <row r="446" spans="2:25" ht="10.5" x14ac:dyDescent="0.15">
      <c r="B446" s="29">
        <v>441</v>
      </c>
      <c r="C446" s="29" t="s">
        <v>2431</v>
      </c>
      <c r="D446" s="30" t="s">
        <v>2432</v>
      </c>
      <c r="E446" s="30" t="s">
        <v>134</v>
      </c>
      <c r="F446" s="30" t="s">
        <v>2433</v>
      </c>
      <c r="G446" s="30" t="s">
        <v>2434</v>
      </c>
      <c r="H446" s="30" t="s">
        <v>2432</v>
      </c>
      <c r="I446" s="29" t="s">
        <v>441</v>
      </c>
      <c r="J446" s="31">
        <v>42548</v>
      </c>
      <c r="K446" s="31">
        <v>42554</v>
      </c>
      <c r="L446" s="29">
        <v>7</v>
      </c>
      <c r="M446" s="32">
        <v>-6.477582</v>
      </c>
      <c r="N446" s="32">
        <v>-78.889876000000001</v>
      </c>
      <c r="O446" s="30">
        <v>1696</v>
      </c>
      <c r="P446" s="30" t="s">
        <v>2435</v>
      </c>
      <c r="Q446" s="33">
        <v>6</v>
      </c>
      <c r="R446" s="30" t="s">
        <v>1040</v>
      </c>
      <c r="S446" s="33"/>
      <c r="T446" s="30"/>
      <c r="U446" s="33"/>
      <c r="V446" s="30"/>
      <c r="W446" s="29"/>
      <c r="X446" s="30" t="e">
        <v>#N/A</v>
      </c>
      <c r="Y446" s="17"/>
    </row>
    <row r="447" spans="2:25" ht="10.5" x14ac:dyDescent="0.15">
      <c r="B447" s="29">
        <v>442</v>
      </c>
      <c r="C447" s="29" t="s">
        <v>2436</v>
      </c>
      <c r="D447" s="30" t="s">
        <v>2437</v>
      </c>
      <c r="E447" s="30" t="s">
        <v>134</v>
      </c>
      <c r="F447" s="30" t="s">
        <v>2438</v>
      </c>
      <c r="G447" s="30" t="s">
        <v>2439</v>
      </c>
      <c r="H447" s="30" t="s">
        <v>2440</v>
      </c>
      <c r="I447" s="29" t="s">
        <v>46</v>
      </c>
      <c r="J447" s="31">
        <v>42548</v>
      </c>
      <c r="K447" s="31">
        <v>42554</v>
      </c>
      <c r="L447" s="29">
        <v>7</v>
      </c>
      <c r="M447" s="32">
        <v>-6.4736209999999996</v>
      </c>
      <c r="N447" s="32">
        <v>-78.881540000000001</v>
      </c>
      <c r="O447" s="30">
        <v>1675</v>
      </c>
      <c r="P447" s="30" t="s">
        <v>2441</v>
      </c>
      <c r="Q447" s="33">
        <v>6</v>
      </c>
      <c r="R447" s="30" t="s">
        <v>1040</v>
      </c>
      <c r="S447" s="33"/>
      <c r="T447" s="30"/>
      <c r="U447" s="33"/>
      <c r="V447" s="30"/>
      <c r="W447" s="29"/>
      <c r="X447" s="30" t="e">
        <v>#N/A</v>
      </c>
      <c r="Y447" s="17"/>
    </row>
    <row r="448" spans="2:25" ht="10.5" x14ac:dyDescent="0.15">
      <c r="B448" s="29">
        <v>443</v>
      </c>
      <c r="C448" s="29" t="s">
        <v>2442</v>
      </c>
      <c r="D448" s="30" t="s">
        <v>2443</v>
      </c>
      <c r="E448" s="30" t="s">
        <v>134</v>
      </c>
      <c r="F448" s="30" t="s">
        <v>2438</v>
      </c>
      <c r="G448" s="30" t="s">
        <v>2439</v>
      </c>
      <c r="H448" s="30" t="s">
        <v>2440</v>
      </c>
      <c r="I448" s="29" t="s">
        <v>46</v>
      </c>
      <c r="J448" s="31">
        <v>42548</v>
      </c>
      <c r="K448" s="31">
        <v>42554</v>
      </c>
      <c r="L448" s="29">
        <v>7</v>
      </c>
      <c r="M448" s="32">
        <v>-6.3993830000000003</v>
      </c>
      <c r="N448" s="32">
        <v>-78.860117000000002</v>
      </c>
      <c r="O448" s="30">
        <v>2640</v>
      </c>
      <c r="P448" s="30" t="s">
        <v>2444</v>
      </c>
      <c r="Q448" s="33">
        <v>6</v>
      </c>
      <c r="R448" s="30" t="s">
        <v>1040</v>
      </c>
      <c r="S448" s="33"/>
      <c r="T448" s="30"/>
      <c r="U448" s="33"/>
      <c r="V448" s="30"/>
      <c r="W448" s="29"/>
      <c r="X448" s="30" t="e">
        <v>#N/A</v>
      </c>
      <c r="Y448" s="17"/>
    </row>
    <row r="449" spans="2:25" ht="10.5" x14ac:dyDescent="0.15">
      <c r="B449" s="29">
        <v>444</v>
      </c>
      <c r="C449" s="29" t="s">
        <v>2445</v>
      </c>
      <c r="D449" s="30" t="s">
        <v>2446</v>
      </c>
      <c r="E449" s="30" t="s">
        <v>134</v>
      </c>
      <c r="F449" s="30"/>
      <c r="G449" s="30" t="s">
        <v>2443</v>
      </c>
      <c r="H449" s="30" t="s">
        <v>3115</v>
      </c>
      <c r="I449" s="29" t="s">
        <v>3116</v>
      </c>
      <c r="J449" s="31">
        <v>42548</v>
      </c>
      <c r="K449" s="31">
        <v>42554</v>
      </c>
      <c r="L449" s="29">
        <v>7</v>
      </c>
      <c r="M449" s="32">
        <v>-6.1839149999999998</v>
      </c>
      <c r="N449" s="32">
        <v>-78.909861000000006</v>
      </c>
      <c r="O449" s="30">
        <v>1564</v>
      </c>
      <c r="P449" s="30" t="s">
        <v>2447</v>
      </c>
      <c r="Q449" s="33">
        <v>6</v>
      </c>
      <c r="R449" s="30" t="s">
        <v>1040</v>
      </c>
      <c r="S449" s="33"/>
      <c r="T449" s="30"/>
      <c r="U449" s="33"/>
      <c r="V449" s="30"/>
      <c r="W449" s="29"/>
      <c r="X449" s="30" t="e">
        <v>#N/A</v>
      </c>
      <c r="Y449" s="17"/>
    </row>
    <row r="450" spans="2:25" ht="10.5" x14ac:dyDescent="0.15">
      <c r="B450" s="29">
        <v>445</v>
      </c>
      <c r="C450" s="29" t="s">
        <v>2448</v>
      </c>
      <c r="D450" s="30" t="s">
        <v>2449</v>
      </c>
      <c r="E450" s="30" t="s">
        <v>134</v>
      </c>
      <c r="F450" s="30" t="s">
        <v>2450</v>
      </c>
      <c r="G450" s="30" t="s">
        <v>2451</v>
      </c>
      <c r="H450" s="30" t="s">
        <v>1065</v>
      </c>
      <c r="I450" s="29" t="s">
        <v>46</v>
      </c>
      <c r="J450" s="31">
        <v>42548</v>
      </c>
      <c r="K450" s="31">
        <v>42554</v>
      </c>
      <c r="L450" s="29">
        <v>7</v>
      </c>
      <c r="M450" s="32">
        <v>-6.6496050000000002</v>
      </c>
      <c r="N450" s="32">
        <v>-78.552158000000006</v>
      </c>
      <c r="O450" s="30">
        <v>2951</v>
      </c>
      <c r="P450" s="30" t="s">
        <v>2452</v>
      </c>
      <c r="Q450" s="33">
        <v>6</v>
      </c>
      <c r="R450" s="30" t="s">
        <v>1040</v>
      </c>
      <c r="S450" s="33"/>
      <c r="T450" s="30"/>
      <c r="U450" s="33"/>
      <c r="V450" s="30"/>
      <c r="W450" s="29"/>
      <c r="X450" s="30" t="e">
        <v>#N/A</v>
      </c>
      <c r="Y450" s="17"/>
    </row>
    <row r="451" spans="2:25" ht="10.5" x14ac:dyDescent="0.15">
      <c r="B451" s="29">
        <v>446</v>
      </c>
      <c r="C451" s="29" t="s">
        <v>2453</v>
      </c>
      <c r="D451" s="30" t="s">
        <v>2454</v>
      </c>
      <c r="E451" s="30" t="s">
        <v>134</v>
      </c>
      <c r="F451" s="30" t="s">
        <v>2455</v>
      </c>
      <c r="G451" s="30" t="s">
        <v>2456</v>
      </c>
      <c r="H451" s="30" t="s">
        <v>2457</v>
      </c>
      <c r="I451" s="29" t="s">
        <v>2458</v>
      </c>
      <c r="J451" s="31">
        <v>42548</v>
      </c>
      <c r="K451" s="31">
        <v>42554</v>
      </c>
      <c r="L451" s="29">
        <v>7</v>
      </c>
      <c r="M451" s="32">
        <v>-6.9803819999999996</v>
      </c>
      <c r="N451" s="32">
        <v>-78.808764999999994</v>
      </c>
      <c r="O451" s="30">
        <v>2927</v>
      </c>
      <c r="P451" s="30" t="s">
        <v>2459</v>
      </c>
      <c r="Q451" s="33">
        <v>6</v>
      </c>
      <c r="R451" s="30" t="s">
        <v>1040</v>
      </c>
      <c r="S451" s="33"/>
      <c r="T451" s="30"/>
      <c r="U451" s="33"/>
      <c r="V451" s="30"/>
      <c r="W451" s="29"/>
      <c r="X451" s="30" t="e">
        <v>#N/A</v>
      </c>
      <c r="Y451" s="17"/>
    </row>
    <row r="452" spans="2:25" ht="10.5" x14ac:dyDescent="0.15">
      <c r="B452" s="29">
        <v>447</v>
      </c>
      <c r="C452" s="29" t="s">
        <v>2460</v>
      </c>
      <c r="D452" s="30" t="s">
        <v>2461</v>
      </c>
      <c r="E452" s="30" t="s">
        <v>134</v>
      </c>
      <c r="F452" s="30" t="s">
        <v>2462</v>
      </c>
      <c r="G452" s="30" t="s">
        <v>1103</v>
      </c>
      <c r="H452" s="30" t="s">
        <v>2461</v>
      </c>
      <c r="I452" s="29" t="s">
        <v>2463</v>
      </c>
      <c r="J452" s="31">
        <v>42548</v>
      </c>
      <c r="K452" s="31">
        <v>42554</v>
      </c>
      <c r="L452" s="29">
        <v>7</v>
      </c>
      <c r="M452" s="32">
        <v>-7.1677390000000001</v>
      </c>
      <c r="N452" s="32">
        <v>-78.826757999999998</v>
      </c>
      <c r="O452" s="30">
        <v>1314</v>
      </c>
      <c r="P452" s="30" t="s">
        <v>2464</v>
      </c>
      <c r="Q452" s="33">
        <v>6</v>
      </c>
      <c r="R452" s="30" t="s">
        <v>1040</v>
      </c>
      <c r="S452" s="33"/>
      <c r="T452" s="30"/>
      <c r="U452" s="33"/>
      <c r="V452" s="30"/>
      <c r="W452" s="29"/>
      <c r="X452" s="30" t="e">
        <v>#N/A</v>
      </c>
      <c r="Y452" s="17"/>
    </row>
    <row r="453" spans="2:25" ht="10.5" x14ac:dyDescent="0.15">
      <c r="B453" s="29">
        <v>448</v>
      </c>
      <c r="C453" s="29" t="s">
        <v>2465</v>
      </c>
      <c r="D453" s="30" t="s">
        <v>2466</v>
      </c>
      <c r="E453" s="30" t="s">
        <v>134</v>
      </c>
      <c r="F453" s="30" t="s">
        <v>2467</v>
      </c>
      <c r="G453" s="30" t="s">
        <v>1092</v>
      </c>
      <c r="H453" s="30" t="s">
        <v>2466</v>
      </c>
      <c r="I453" s="29" t="s">
        <v>2463</v>
      </c>
      <c r="J453" s="31">
        <v>42548</v>
      </c>
      <c r="K453" s="31">
        <v>42554</v>
      </c>
      <c r="L453" s="29">
        <v>7</v>
      </c>
      <c r="M453" s="32">
        <v>-7.0943120000000004</v>
      </c>
      <c r="N453" s="32">
        <v>-78.681533999999999</v>
      </c>
      <c r="O453" s="30">
        <v>3489</v>
      </c>
      <c r="P453" s="30" t="s">
        <v>2468</v>
      </c>
      <c r="Q453" s="33">
        <v>6</v>
      </c>
      <c r="R453" s="30" t="s">
        <v>1040</v>
      </c>
      <c r="S453" s="33"/>
      <c r="T453" s="30"/>
      <c r="U453" s="33"/>
      <c r="V453" s="30"/>
      <c r="W453" s="29"/>
      <c r="X453" s="30" t="e">
        <v>#N/A</v>
      </c>
      <c r="Y453" s="17"/>
    </row>
    <row r="454" spans="2:25" ht="10.5" x14ac:dyDescent="0.15">
      <c r="B454" s="29">
        <v>449</v>
      </c>
      <c r="C454" s="29" t="s">
        <v>2469</v>
      </c>
      <c r="D454" s="30" t="s">
        <v>2470</v>
      </c>
      <c r="E454" s="30" t="s">
        <v>134</v>
      </c>
      <c r="F454" s="30" t="s">
        <v>2471</v>
      </c>
      <c r="G454" s="30" t="s">
        <v>1040</v>
      </c>
      <c r="H454" s="30" t="s">
        <v>2470</v>
      </c>
      <c r="I454" s="29" t="s">
        <v>46</v>
      </c>
      <c r="J454" s="31">
        <v>42548</v>
      </c>
      <c r="K454" s="31">
        <v>42554</v>
      </c>
      <c r="L454" s="29">
        <v>7</v>
      </c>
      <c r="M454" s="32">
        <v>-7.0959440000000003</v>
      </c>
      <c r="N454" s="32">
        <v>-78.570948000000001</v>
      </c>
      <c r="O454" s="30">
        <v>3053</v>
      </c>
      <c r="P454" s="30" t="s">
        <v>2472</v>
      </c>
      <c r="Q454" s="33">
        <v>6</v>
      </c>
      <c r="R454" s="30" t="s">
        <v>1040</v>
      </c>
      <c r="S454" s="33"/>
      <c r="T454" s="30"/>
      <c r="U454" s="33"/>
      <c r="V454" s="30"/>
      <c r="W454" s="29"/>
      <c r="X454" s="30" t="e">
        <v>#N/A</v>
      </c>
      <c r="Y454" s="17"/>
    </row>
    <row r="455" spans="2:25" ht="10.5" x14ac:dyDescent="0.15">
      <c r="B455" s="29">
        <v>450</v>
      </c>
      <c r="C455" s="29" t="s">
        <v>2473</v>
      </c>
      <c r="D455" s="30" t="s">
        <v>2474</v>
      </c>
      <c r="E455" s="30" t="s">
        <v>134</v>
      </c>
      <c r="F455" s="30" t="s">
        <v>2475</v>
      </c>
      <c r="G455" s="30" t="s">
        <v>815</v>
      </c>
      <c r="H455" s="30" t="s">
        <v>2476</v>
      </c>
      <c r="I455" s="29" t="s">
        <v>492</v>
      </c>
      <c r="J455" s="31">
        <v>42548</v>
      </c>
      <c r="K455" s="31">
        <v>42554</v>
      </c>
      <c r="L455" s="29">
        <v>7</v>
      </c>
      <c r="M455" s="32">
        <v>-7.2126409999999996</v>
      </c>
      <c r="N455" s="32">
        <v>-78.500913999999995</v>
      </c>
      <c r="O455" s="30">
        <v>3007</v>
      </c>
      <c r="P455" s="30" t="s">
        <v>2477</v>
      </c>
      <c r="Q455" s="33">
        <v>6</v>
      </c>
      <c r="R455" s="30" t="s">
        <v>1040</v>
      </c>
      <c r="S455" s="33"/>
      <c r="T455" s="30"/>
      <c r="U455" s="33"/>
      <c r="V455" s="30"/>
      <c r="W455" s="29"/>
      <c r="X455" s="30" t="e">
        <v>#N/A</v>
      </c>
      <c r="Y455" s="17"/>
    </row>
    <row r="456" spans="2:25" ht="10.5" x14ac:dyDescent="0.15">
      <c r="B456" s="29">
        <v>451</v>
      </c>
      <c r="C456" s="29" t="s">
        <v>2478</v>
      </c>
      <c r="D456" s="30" t="s">
        <v>2479</v>
      </c>
      <c r="E456" s="30" t="s">
        <v>134</v>
      </c>
      <c r="F456" s="30" t="s">
        <v>2480</v>
      </c>
      <c r="G456" s="30" t="s">
        <v>2481</v>
      </c>
      <c r="H456" s="30" t="s">
        <v>1103</v>
      </c>
      <c r="I456" s="29" t="s">
        <v>511</v>
      </c>
      <c r="J456" s="31">
        <v>42548</v>
      </c>
      <c r="K456" s="31">
        <v>42554</v>
      </c>
      <c r="L456" s="29">
        <v>7</v>
      </c>
      <c r="M456" s="32">
        <v>-7.3389340000000001</v>
      </c>
      <c r="N456" s="32">
        <v>-78.811841999999999</v>
      </c>
      <c r="O456" s="30">
        <v>2822</v>
      </c>
      <c r="P456" s="30" t="s">
        <v>2482</v>
      </c>
      <c r="Q456" s="33">
        <v>6</v>
      </c>
      <c r="R456" s="30" t="s">
        <v>1040</v>
      </c>
      <c r="S456" s="33"/>
      <c r="T456" s="30"/>
      <c r="U456" s="33"/>
      <c r="V456" s="30"/>
      <c r="W456" s="29"/>
      <c r="X456" s="30" t="e">
        <v>#N/A</v>
      </c>
      <c r="Y456" s="17"/>
    </row>
    <row r="457" spans="2:25" ht="10.5" x14ac:dyDescent="0.15">
      <c r="B457" s="29">
        <v>452</v>
      </c>
      <c r="C457" s="29" t="s">
        <v>2483</v>
      </c>
      <c r="D457" s="30" t="s">
        <v>2484</v>
      </c>
      <c r="E457" s="30" t="s">
        <v>134</v>
      </c>
      <c r="F457" s="30" t="s">
        <v>2485</v>
      </c>
      <c r="G457" s="30" t="s">
        <v>2486</v>
      </c>
      <c r="H457" s="30" t="s">
        <v>2487</v>
      </c>
      <c r="I457" s="29" t="s">
        <v>1118</v>
      </c>
      <c r="J457" s="31">
        <v>42548</v>
      </c>
      <c r="K457" s="31">
        <v>42554</v>
      </c>
      <c r="L457" s="29">
        <v>7</v>
      </c>
      <c r="M457" s="32">
        <v>-7.1166429999999998</v>
      </c>
      <c r="N457" s="32">
        <v>-78.332451000000006</v>
      </c>
      <c r="O457" s="30">
        <v>2988</v>
      </c>
      <c r="P457" s="30" t="s">
        <v>2488</v>
      </c>
      <c r="Q457" s="33">
        <v>6</v>
      </c>
      <c r="R457" s="30" t="s">
        <v>1040</v>
      </c>
      <c r="S457" s="33"/>
      <c r="T457" s="30"/>
      <c r="U457" s="33"/>
      <c r="V457" s="30"/>
      <c r="W457" s="29"/>
      <c r="X457" s="30" t="e">
        <v>#N/A</v>
      </c>
      <c r="Y457" s="17"/>
    </row>
    <row r="458" spans="2:25" ht="10.5" x14ac:dyDescent="0.15">
      <c r="B458" s="29">
        <v>453</v>
      </c>
      <c r="C458" s="29" t="s">
        <v>2489</v>
      </c>
      <c r="D458" s="30" t="s">
        <v>2490</v>
      </c>
      <c r="E458" s="30" t="s">
        <v>134</v>
      </c>
      <c r="F458" s="30" t="s">
        <v>2491</v>
      </c>
      <c r="G458" s="30" t="s">
        <v>2487</v>
      </c>
      <c r="H458" s="30" t="s">
        <v>1116</v>
      </c>
      <c r="I458" s="29" t="s">
        <v>1118</v>
      </c>
      <c r="J458" s="31">
        <v>42548</v>
      </c>
      <c r="K458" s="31">
        <v>42554</v>
      </c>
      <c r="L458" s="29">
        <v>7</v>
      </c>
      <c r="M458" s="32">
        <v>-6.887556</v>
      </c>
      <c r="N458" s="32">
        <v>-78.149469999999994</v>
      </c>
      <c r="O458" s="30">
        <v>2746</v>
      </c>
      <c r="P458" s="30" t="s">
        <v>2492</v>
      </c>
      <c r="Q458" s="33">
        <v>6</v>
      </c>
      <c r="R458" s="30" t="s">
        <v>1040</v>
      </c>
      <c r="S458" s="33"/>
      <c r="T458" s="30"/>
      <c r="U458" s="33"/>
      <c r="V458" s="30"/>
      <c r="W458" s="29"/>
      <c r="X458" s="30" t="e">
        <v>#N/A</v>
      </c>
      <c r="Y458" s="17"/>
    </row>
    <row r="459" spans="2:25" ht="10.5" x14ac:dyDescent="0.15">
      <c r="B459" s="29">
        <v>454</v>
      </c>
      <c r="C459" s="29" t="s">
        <v>2493</v>
      </c>
      <c r="D459" s="30" t="s">
        <v>2494</v>
      </c>
      <c r="E459" s="30" t="s">
        <v>134</v>
      </c>
      <c r="F459" s="30" t="s">
        <v>2495</v>
      </c>
      <c r="G459" s="30" t="s">
        <v>2496</v>
      </c>
      <c r="H459" s="30" t="s">
        <v>2494</v>
      </c>
      <c r="I459" s="29" t="s">
        <v>46</v>
      </c>
      <c r="J459" s="31">
        <v>42548</v>
      </c>
      <c r="K459" s="31">
        <v>42554</v>
      </c>
      <c r="L459" s="29">
        <v>7</v>
      </c>
      <c r="M459" s="32">
        <v>-7.2011310000000002</v>
      </c>
      <c r="N459" s="32">
        <v>-78.422201000000001</v>
      </c>
      <c r="O459" s="30">
        <v>2624</v>
      </c>
      <c r="P459" s="30" t="s">
        <v>2497</v>
      </c>
      <c r="Q459" s="33">
        <v>6</v>
      </c>
      <c r="R459" s="30" t="s">
        <v>1040</v>
      </c>
      <c r="S459" s="33"/>
      <c r="T459" s="30"/>
      <c r="U459" s="33"/>
      <c r="V459" s="30"/>
      <c r="W459" s="29"/>
      <c r="X459" s="30" t="e">
        <v>#N/A</v>
      </c>
      <c r="Y459" s="17"/>
    </row>
    <row r="460" spans="2:25" ht="10.5" x14ac:dyDescent="0.15">
      <c r="B460" s="29">
        <v>455</v>
      </c>
      <c r="C460" s="29" t="s">
        <v>2498</v>
      </c>
      <c r="D460" s="30" t="s">
        <v>2499</v>
      </c>
      <c r="E460" s="30" t="s">
        <v>134</v>
      </c>
      <c r="F460" s="30" t="s">
        <v>2500</v>
      </c>
      <c r="G460" s="30" t="s">
        <v>2501</v>
      </c>
      <c r="H460" s="30" t="s">
        <v>1134</v>
      </c>
      <c r="I460" s="29" t="s">
        <v>1136</v>
      </c>
      <c r="J460" s="31">
        <v>42569</v>
      </c>
      <c r="K460" s="31">
        <v>42575</v>
      </c>
      <c r="L460" s="29">
        <v>7</v>
      </c>
      <c r="M460" s="32">
        <v>-5.6373230000000003</v>
      </c>
      <c r="N460" s="32">
        <v>-78.559299999999993</v>
      </c>
      <c r="O460" s="30">
        <v>396</v>
      </c>
      <c r="P460" s="30" t="s">
        <v>2502</v>
      </c>
      <c r="Q460" s="33">
        <v>1</v>
      </c>
      <c r="R460" s="30" t="s">
        <v>1138</v>
      </c>
      <c r="S460" s="33"/>
      <c r="T460" s="30"/>
      <c r="U460" s="33"/>
      <c r="V460" s="30"/>
      <c r="W460" s="29"/>
      <c r="X460" s="30" t="e">
        <v>#N/A</v>
      </c>
      <c r="Y460" s="17"/>
    </row>
    <row r="461" spans="2:25" ht="10.5" x14ac:dyDescent="0.15">
      <c r="B461" s="29">
        <v>456</v>
      </c>
      <c r="C461" s="29" t="s">
        <v>2503</v>
      </c>
      <c r="D461" s="30" t="s">
        <v>2504</v>
      </c>
      <c r="E461" s="30" t="s">
        <v>134</v>
      </c>
      <c r="F461" s="30" t="s">
        <v>2505</v>
      </c>
      <c r="G461" s="30" t="s">
        <v>2506</v>
      </c>
      <c r="H461" s="30" t="s">
        <v>2504</v>
      </c>
      <c r="I461" s="29" t="s">
        <v>1136</v>
      </c>
      <c r="J461" s="31">
        <v>42569</v>
      </c>
      <c r="K461" s="31">
        <v>42575</v>
      </c>
      <c r="L461" s="29">
        <v>7</v>
      </c>
      <c r="M461" s="32">
        <v>-4.8362590000000001</v>
      </c>
      <c r="N461" s="32">
        <v>-77.950159999999997</v>
      </c>
      <c r="O461" s="30">
        <v>210</v>
      </c>
      <c r="P461" s="30" t="s">
        <v>2507</v>
      </c>
      <c r="Q461" s="33">
        <v>1</v>
      </c>
      <c r="R461" s="30" t="s">
        <v>1138</v>
      </c>
      <c r="S461" s="33"/>
      <c r="T461" s="30"/>
      <c r="U461" s="33"/>
      <c r="V461" s="30"/>
      <c r="W461" s="29"/>
      <c r="X461" s="30" t="e">
        <v>#N/A</v>
      </c>
      <c r="Y461" s="17"/>
    </row>
    <row r="462" spans="2:25" ht="10.5" x14ac:dyDescent="0.15">
      <c r="B462" s="29">
        <v>457</v>
      </c>
      <c r="C462" s="29" t="s">
        <v>2508</v>
      </c>
      <c r="D462" s="30" t="s">
        <v>2501</v>
      </c>
      <c r="E462" s="30" t="s">
        <v>134</v>
      </c>
      <c r="F462" s="30" t="s">
        <v>2509</v>
      </c>
      <c r="G462" s="30" t="s">
        <v>975</v>
      </c>
      <c r="H462" s="30" t="s">
        <v>2425</v>
      </c>
      <c r="I462" s="29" t="s">
        <v>1045</v>
      </c>
      <c r="J462" s="31">
        <v>42569</v>
      </c>
      <c r="K462" s="31">
        <v>42575</v>
      </c>
      <c r="L462" s="29">
        <v>7</v>
      </c>
      <c r="M462" s="32">
        <v>-5.7111840000000003</v>
      </c>
      <c r="N462" s="32">
        <v>-78.583541999999994</v>
      </c>
      <c r="O462" s="30">
        <v>521</v>
      </c>
      <c r="P462" s="30" t="s">
        <v>2510</v>
      </c>
      <c r="Q462" s="33">
        <v>1</v>
      </c>
      <c r="R462" s="30" t="s">
        <v>1138</v>
      </c>
      <c r="S462" s="33"/>
      <c r="T462" s="30"/>
      <c r="U462" s="33"/>
      <c r="V462" s="30"/>
      <c r="W462" s="29"/>
      <c r="X462" s="30" t="e">
        <v>#N/A</v>
      </c>
      <c r="Y462" s="17"/>
    </row>
    <row r="463" spans="2:25" ht="10.5" x14ac:dyDescent="0.15">
      <c r="B463" s="29">
        <v>458</v>
      </c>
      <c r="C463" s="29" t="s">
        <v>2511</v>
      </c>
      <c r="D463" s="30" t="s">
        <v>2512</v>
      </c>
      <c r="E463" s="30" t="s">
        <v>134</v>
      </c>
      <c r="F463" s="30" t="s">
        <v>2509</v>
      </c>
      <c r="G463" s="30" t="s">
        <v>975</v>
      </c>
      <c r="H463" s="30" t="s">
        <v>2425</v>
      </c>
      <c r="I463" s="29" t="s">
        <v>1045</v>
      </c>
      <c r="J463" s="31">
        <v>42569</v>
      </c>
      <c r="K463" s="31">
        <v>42575</v>
      </c>
      <c r="L463" s="29">
        <v>7</v>
      </c>
      <c r="M463" s="32">
        <v>-5.758121</v>
      </c>
      <c r="N463" s="32">
        <v>-78.432107000000002</v>
      </c>
      <c r="O463" s="30">
        <v>457</v>
      </c>
      <c r="P463" s="30" t="s">
        <v>2513</v>
      </c>
      <c r="Q463" s="33">
        <v>1</v>
      </c>
      <c r="R463" s="30" t="s">
        <v>1138</v>
      </c>
      <c r="S463" s="33"/>
      <c r="T463" s="30"/>
      <c r="U463" s="33"/>
      <c r="V463" s="30"/>
      <c r="W463" s="29"/>
      <c r="X463" s="30" t="e">
        <v>#N/A</v>
      </c>
      <c r="Y463" s="17"/>
    </row>
    <row r="464" spans="2:25" ht="10.5" x14ac:dyDescent="0.15">
      <c r="B464" s="29">
        <v>459</v>
      </c>
      <c r="C464" s="29" t="s">
        <v>2514</v>
      </c>
      <c r="D464" s="30" t="s">
        <v>2515</v>
      </c>
      <c r="E464" s="30" t="s">
        <v>134</v>
      </c>
      <c r="F464" s="30" t="s">
        <v>2516</v>
      </c>
      <c r="G464" s="30" t="s">
        <v>2517</v>
      </c>
      <c r="H464" s="30" t="s">
        <v>2518</v>
      </c>
      <c r="I464" s="29" t="s">
        <v>1045</v>
      </c>
      <c r="J464" s="31">
        <v>42569</v>
      </c>
      <c r="K464" s="31">
        <v>42575</v>
      </c>
      <c r="L464" s="29">
        <v>7</v>
      </c>
      <c r="M464" s="32">
        <v>-5.9301700000000004</v>
      </c>
      <c r="N464" s="32">
        <v>-77.982883000000001</v>
      </c>
      <c r="O464" s="30">
        <v>1295</v>
      </c>
      <c r="P464" s="30" t="s">
        <v>2519</v>
      </c>
      <c r="Q464" s="33">
        <v>1</v>
      </c>
      <c r="R464" s="30" t="s">
        <v>1138</v>
      </c>
      <c r="S464" s="33"/>
      <c r="T464" s="30"/>
      <c r="U464" s="33"/>
      <c r="V464" s="30"/>
      <c r="W464" s="29"/>
      <c r="X464" s="30" t="e">
        <v>#N/A</v>
      </c>
      <c r="Y464" s="17"/>
    </row>
    <row r="465" spans="2:25" ht="10.5" x14ac:dyDescent="0.15">
      <c r="B465" s="29">
        <v>460</v>
      </c>
      <c r="C465" s="29" t="s">
        <v>2520</v>
      </c>
      <c r="D465" s="30" t="s">
        <v>2521</v>
      </c>
      <c r="E465" s="30" t="s">
        <v>134</v>
      </c>
      <c r="F465" s="30" t="s">
        <v>2522</v>
      </c>
      <c r="G465" s="30" t="s">
        <v>2523</v>
      </c>
      <c r="H465" s="30" t="s">
        <v>2521</v>
      </c>
      <c r="I465" s="29" t="s">
        <v>1168</v>
      </c>
      <c r="J465" s="31">
        <v>42569</v>
      </c>
      <c r="K465" s="31">
        <v>42575</v>
      </c>
      <c r="L465" s="29">
        <v>7</v>
      </c>
      <c r="M465" s="32">
        <v>-6.0212219999999999</v>
      </c>
      <c r="N465" s="32">
        <v>-77.951408000000001</v>
      </c>
      <c r="O465" s="30">
        <v>1403</v>
      </c>
      <c r="P465" s="30" t="s">
        <v>2524</v>
      </c>
      <c r="Q465" s="33">
        <v>1</v>
      </c>
      <c r="R465" s="30" t="s">
        <v>1138</v>
      </c>
      <c r="S465" s="33"/>
      <c r="T465" s="30"/>
      <c r="U465" s="33"/>
      <c r="V465" s="30"/>
      <c r="W465" s="29"/>
      <c r="X465" s="30" t="e">
        <v>#N/A</v>
      </c>
      <c r="Y465" s="17"/>
    </row>
    <row r="466" spans="2:25" ht="10.5" x14ac:dyDescent="0.15">
      <c r="B466" s="29">
        <v>461</v>
      </c>
      <c r="C466" s="29" t="s">
        <v>2525</v>
      </c>
      <c r="D466" s="30" t="s">
        <v>2526</v>
      </c>
      <c r="E466" s="30" t="s">
        <v>134</v>
      </c>
      <c r="F466" s="30" t="s">
        <v>2527</v>
      </c>
      <c r="G466" s="30" t="s">
        <v>1166</v>
      </c>
      <c r="H466" s="30" t="s">
        <v>2526</v>
      </c>
      <c r="I466" s="29" t="s">
        <v>1118</v>
      </c>
      <c r="J466" s="31">
        <v>42569</v>
      </c>
      <c r="K466" s="31">
        <v>42575</v>
      </c>
      <c r="L466" s="29">
        <v>7</v>
      </c>
      <c r="M466" s="32">
        <v>-6.2256410000000004</v>
      </c>
      <c r="N466" s="32">
        <v>-77.911683999999994</v>
      </c>
      <c r="O466" s="30">
        <v>1789</v>
      </c>
      <c r="P466" s="30" t="s">
        <v>2528</v>
      </c>
      <c r="Q466" s="33">
        <v>1</v>
      </c>
      <c r="R466" s="30" t="s">
        <v>1138</v>
      </c>
      <c r="S466" s="33"/>
      <c r="T466" s="30"/>
      <c r="U466" s="33"/>
      <c r="V466" s="30"/>
      <c r="W466" s="29"/>
      <c r="X466" s="30" t="e">
        <v>#N/A</v>
      </c>
      <c r="Y466" s="17"/>
    </row>
    <row r="467" spans="2:25" ht="10.5" x14ac:dyDescent="0.15">
      <c r="B467" s="29">
        <v>462</v>
      </c>
      <c r="C467" s="29" t="s">
        <v>2529</v>
      </c>
      <c r="D467" s="30" t="s">
        <v>2530</v>
      </c>
      <c r="E467" s="30" t="s">
        <v>134</v>
      </c>
      <c r="F467" s="30" t="s">
        <v>2531</v>
      </c>
      <c r="G467" s="30" t="s">
        <v>2526</v>
      </c>
      <c r="H467" s="30" t="s">
        <v>2532</v>
      </c>
      <c r="I467" s="29" t="s">
        <v>1118</v>
      </c>
      <c r="J467" s="31">
        <v>42569</v>
      </c>
      <c r="K467" s="31">
        <v>42575</v>
      </c>
      <c r="L467" s="29">
        <v>7</v>
      </c>
      <c r="M467" s="32">
        <v>-6.2271109999999998</v>
      </c>
      <c r="N467" s="32">
        <v>-77.732990000000001</v>
      </c>
      <c r="O467" s="30">
        <v>1996</v>
      </c>
      <c r="P467" s="30" t="s">
        <v>2533</v>
      </c>
      <c r="Q467" s="33">
        <v>1</v>
      </c>
      <c r="R467" s="30" t="s">
        <v>1138</v>
      </c>
      <c r="S467" s="33"/>
      <c r="T467" s="30"/>
      <c r="U467" s="33"/>
      <c r="V467" s="30"/>
      <c r="W467" s="29"/>
      <c r="X467" s="30" t="e">
        <v>#N/A</v>
      </c>
      <c r="Y467" s="17"/>
    </row>
    <row r="468" spans="2:25" ht="10.5" x14ac:dyDescent="0.15">
      <c r="B468" s="29">
        <v>463</v>
      </c>
      <c r="C468" s="29" t="s">
        <v>2534</v>
      </c>
      <c r="D468" s="30" t="s">
        <v>2535</v>
      </c>
      <c r="E468" s="30" t="s">
        <v>134</v>
      </c>
      <c r="F468" s="30" t="s">
        <v>2536</v>
      </c>
      <c r="G468" s="30" t="s">
        <v>2532</v>
      </c>
      <c r="H468" s="30" t="s">
        <v>2537</v>
      </c>
      <c r="I468" s="29" t="s">
        <v>1118</v>
      </c>
      <c r="J468" s="31">
        <v>42569</v>
      </c>
      <c r="K468" s="31">
        <v>42575</v>
      </c>
      <c r="L468" s="29">
        <v>7</v>
      </c>
      <c r="M468" s="32">
        <v>-6.3125520000000002</v>
      </c>
      <c r="N468" s="32">
        <v>-77.536046999999996</v>
      </c>
      <c r="O468" s="30">
        <v>2122</v>
      </c>
      <c r="P468" s="30" t="s">
        <v>2538</v>
      </c>
      <c r="Q468" s="33">
        <v>1</v>
      </c>
      <c r="R468" s="30" t="s">
        <v>1138</v>
      </c>
      <c r="S468" s="33"/>
      <c r="T468" s="30"/>
      <c r="U468" s="33"/>
      <c r="V468" s="30"/>
      <c r="W468" s="29"/>
      <c r="X468" s="30" t="e">
        <v>#N/A</v>
      </c>
      <c r="Y468" s="17"/>
    </row>
    <row r="469" spans="2:25" ht="10.5" x14ac:dyDescent="0.15">
      <c r="B469" s="29">
        <v>464</v>
      </c>
      <c r="C469" s="29" t="s">
        <v>2539</v>
      </c>
      <c r="D469" s="30" t="s">
        <v>2540</v>
      </c>
      <c r="E469" s="30" t="s">
        <v>134</v>
      </c>
      <c r="F469" s="30" t="s">
        <v>2541</v>
      </c>
      <c r="G469" s="30" t="s">
        <v>1164</v>
      </c>
      <c r="H469" s="30" t="s">
        <v>2542</v>
      </c>
      <c r="I469" s="29" t="s">
        <v>2543</v>
      </c>
      <c r="J469" s="31">
        <v>42569</v>
      </c>
      <c r="K469" s="31">
        <v>42575</v>
      </c>
      <c r="L469" s="29">
        <v>7</v>
      </c>
      <c r="M469" s="32">
        <v>-6.1971049999999996</v>
      </c>
      <c r="N469" s="32">
        <v>-77.920396999999994</v>
      </c>
      <c r="O469" s="30">
        <v>2142</v>
      </c>
      <c r="P469" s="30" t="s">
        <v>2544</v>
      </c>
      <c r="Q469" s="33">
        <v>1</v>
      </c>
      <c r="R469" s="30" t="s">
        <v>1138</v>
      </c>
      <c r="S469" s="33"/>
      <c r="T469" s="30"/>
      <c r="U469" s="33"/>
      <c r="V469" s="30"/>
      <c r="W469" s="29"/>
      <c r="X469" s="30" t="e">
        <v>#N/A</v>
      </c>
      <c r="Y469" s="17"/>
    </row>
    <row r="470" spans="2:25" ht="10.5" x14ac:dyDescent="0.15">
      <c r="B470" s="29">
        <v>465</v>
      </c>
      <c r="C470" s="29" t="s">
        <v>2545</v>
      </c>
      <c r="D470" s="30" t="s">
        <v>2546</v>
      </c>
      <c r="E470" s="30" t="s">
        <v>134</v>
      </c>
      <c r="F470" s="30" t="s">
        <v>2547</v>
      </c>
      <c r="G470" s="30" t="s">
        <v>1182</v>
      </c>
      <c r="H470" s="30" t="s">
        <v>1173</v>
      </c>
      <c r="I470" s="29" t="s">
        <v>1118</v>
      </c>
      <c r="J470" s="31">
        <v>42569</v>
      </c>
      <c r="K470" s="31">
        <v>42575</v>
      </c>
      <c r="L470" s="29">
        <v>7</v>
      </c>
      <c r="M470" s="32">
        <v>-6.3825979999999998</v>
      </c>
      <c r="N470" s="32">
        <v>-77.904150000000001</v>
      </c>
      <c r="O470" s="30">
        <v>1796</v>
      </c>
      <c r="P470" s="30" t="s">
        <v>2548</v>
      </c>
      <c r="Q470" s="33">
        <v>1</v>
      </c>
      <c r="R470" s="30" t="s">
        <v>1138</v>
      </c>
      <c r="S470" s="33"/>
      <c r="T470" s="30"/>
      <c r="U470" s="33"/>
      <c r="V470" s="30"/>
      <c r="W470" s="29"/>
      <c r="X470" s="30" t="e">
        <v>#N/A</v>
      </c>
      <c r="Y470" s="17"/>
    </row>
    <row r="471" spans="2:25" ht="10.5" x14ac:dyDescent="0.15">
      <c r="B471" s="29">
        <v>466</v>
      </c>
      <c r="C471" s="29" t="s">
        <v>2549</v>
      </c>
      <c r="D471" s="30" t="s">
        <v>1767</v>
      </c>
      <c r="E471" s="30" t="s">
        <v>134</v>
      </c>
      <c r="F471" s="30" t="s">
        <v>1768</v>
      </c>
      <c r="G471" s="30" t="s">
        <v>1769</v>
      </c>
      <c r="H471" s="30" t="s">
        <v>1770</v>
      </c>
      <c r="I471" s="29" t="s">
        <v>1118</v>
      </c>
      <c r="J471" s="31">
        <v>42569</v>
      </c>
      <c r="K471" s="31">
        <v>42575</v>
      </c>
      <c r="L471" s="29">
        <v>7</v>
      </c>
      <c r="M471" s="32">
        <v>-6.0399760000000002</v>
      </c>
      <c r="N471" s="32">
        <v>-77.060911000000004</v>
      </c>
      <c r="O471" s="30">
        <v>846</v>
      </c>
      <c r="P471" s="30" t="s">
        <v>2550</v>
      </c>
      <c r="Q471" s="33">
        <v>1</v>
      </c>
      <c r="R471" s="30" t="s">
        <v>1138</v>
      </c>
      <c r="S471" s="33"/>
      <c r="T471" s="30"/>
      <c r="U471" s="33"/>
      <c r="V471" s="30"/>
      <c r="W471" s="29"/>
      <c r="X471" s="30" t="e">
        <v>#N/A</v>
      </c>
      <c r="Y471" s="17"/>
    </row>
    <row r="472" spans="2:25" ht="10.5" x14ac:dyDescent="0.15">
      <c r="B472" s="29">
        <v>467</v>
      </c>
      <c r="C472" s="29" t="s">
        <v>2551</v>
      </c>
      <c r="D472" s="30" t="s">
        <v>2552</v>
      </c>
      <c r="E472" s="30" t="s">
        <v>134</v>
      </c>
      <c r="F472" s="30" t="s">
        <v>2553</v>
      </c>
      <c r="G472" s="30" t="s">
        <v>2554</v>
      </c>
      <c r="H472" s="30" t="s">
        <v>2555</v>
      </c>
      <c r="I472" s="29" t="s">
        <v>2556</v>
      </c>
      <c r="J472" s="31">
        <v>42569</v>
      </c>
      <c r="K472" s="31">
        <v>42575</v>
      </c>
      <c r="L472" s="29">
        <v>7</v>
      </c>
      <c r="M472" s="32">
        <v>-5.8205260000000001</v>
      </c>
      <c r="N472" s="32">
        <v>-77.826926999999998</v>
      </c>
      <c r="O472" s="30">
        <v>1909</v>
      </c>
      <c r="P472" s="30" t="s">
        <v>2557</v>
      </c>
      <c r="Q472" s="33">
        <v>1</v>
      </c>
      <c r="R472" s="30" t="s">
        <v>1138</v>
      </c>
      <c r="S472" s="33"/>
      <c r="T472" s="30"/>
      <c r="U472" s="33"/>
      <c r="V472" s="30"/>
      <c r="W472" s="29"/>
      <c r="X472" s="30" t="e">
        <v>#N/A</v>
      </c>
      <c r="Y472" s="17"/>
    </row>
    <row r="473" spans="2:25" ht="10.5" x14ac:dyDescent="0.15">
      <c r="B473" s="29">
        <v>468</v>
      </c>
      <c r="C473" s="29" t="s">
        <v>2558</v>
      </c>
      <c r="D473" s="30" t="s">
        <v>2559</v>
      </c>
      <c r="E473" s="30" t="s">
        <v>134</v>
      </c>
      <c r="F473" s="30" t="s">
        <v>2560</v>
      </c>
      <c r="G473" s="30" t="s">
        <v>1199</v>
      </c>
      <c r="H473" s="30" t="s">
        <v>2561</v>
      </c>
      <c r="I473" s="29" t="s">
        <v>46</v>
      </c>
      <c r="J473" s="31">
        <v>42513</v>
      </c>
      <c r="K473" s="31">
        <v>42519</v>
      </c>
      <c r="L473" s="29">
        <v>7</v>
      </c>
      <c r="M473" s="32">
        <v>-9.9042449999999995</v>
      </c>
      <c r="N473" s="32">
        <v>-76.394362000000001</v>
      </c>
      <c r="O473" s="30">
        <v>2432</v>
      </c>
      <c r="P473" s="30" t="s">
        <v>2562</v>
      </c>
      <c r="Q473" s="33">
        <v>10</v>
      </c>
      <c r="R473" s="30" t="s">
        <v>55</v>
      </c>
      <c r="S473" s="33"/>
      <c r="T473" s="30"/>
      <c r="U473" s="33"/>
      <c r="V473" s="30"/>
      <c r="W473" s="29"/>
      <c r="X473" s="30" t="e">
        <v>#N/A</v>
      </c>
      <c r="Y473" s="17"/>
    </row>
    <row r="474" spans="2:25" ht="10.5" x14ac:dyDescent="0.15">
      <c r="B474" s="29">
        <v>469</v>
      </c>
      <c r="C474" s="29" t="s">
        <v>2563</v>
      </c>
      <c r="D474" s="30" t="s">
        <v>1202</v>
      </c>
      <c r="E474" s="30" t="s">
        <v>134</v>
      </c>
      <c r="F474" s="30" t="s">
        <v>2564</v>
      </c>
      <c r="G474" s="30" t="s">
        <v>2565</v>
      </c>
      <c r="H474" s="30" t="s">
        <v>2566</v>
      </c>
      <c r="I474" s="29" t="s">
        <v>46</v>
      </c>
      <c r="J474" s="31">
        <v>42513</v>
      </c>
      <c r="K474" s="31">
        <v>42519</v>
      </c>
      <c r="L474" s="29">
        <v>7</v>
      </c>
      <c r="M474" s="32">
        <v>-9.7082090000000001</v>
      </c>
      <c r="N474" s="32">
        <v>-76.771559999999994</v>
      </c>
      <c r="O474" s="30">
        <v>3447</v>
      </c>
      <c r="P474" s="30" t="s">
        <v>2567</v>
      </c>
      <c r="Q474" s="33">
        <v>10</v>
      </c>
      <c r="R474" s="30" t="s">
        <v>55</v>
      </c>
      <c r="S474" s="33"/>
      <c r="T474" s="30"/>
      <c r="U474" s="33"/>
      <c r="V474" s="30"/>
      <c r="W474" s="29"/>
      <c r="X474" s="30" t="e">
        <v>#N/A</v>
      </c>
      <c r="Y474" s="17"/>
    </row>
    <row r="475" spans="2:25" ht="10.5" x14ac:dyDescent="0.15">
      <c r="B475" s="29">
        <v>470</v>
      </c>
      <c r="C475" s="29" t="s">
        <v>2568</v>
      </c>
      <c r="D475" s="30" t="s">
        <v>2569</v>
      </c>
      <c r="E475" s="30" t="s">
        <v>134</v>
      </c>
      <c r="F475" s="30" t="s">
        <v>2570</v>
      </c>
      <c r="G475" s="30" t="s">
        <v>2571</v>
      </c>
      <c r="H475" s="30" t="s">
        <v>2572</v>
      </c>
      <c r="I475" s="29" t="s">
        <v>694</v>
      </c>
      <c r="J475" s="31">
        <v>42513</v>
      </c>
      <c r="K475" s="31">
        <v>42519</v>
      </c>
      <c r="L475" s="29">
        <v>7</v>
      </c>
      <c r="M475" s="32">
        <v>-9.2104479999999995</v>
      </c>
      <c r="N475" s="32">
        <v>-76.140531999999993</v>
      </c>
      <c r="O475" s="30">
        <v>729</v>
      </c>
      <c r="P475" s="30" t="s">
        <v>2573</v>
      </c>
      <c r="Q475" s="33">
        <v>10</v>
      </c>
      <c r="R475" s="30" t="s">
        <v>55</v>
      </c>
      <c r="S475" s="33"/>
      <c r="T475" s="30"/>
      <c r="U475" s="33"/>
      <c r="V475" s="30"/>
      <c r="W475" s="29"/>
      <c r="X475" s="30" t="e">
        <v>#N/A</v>
      </c>
      <c r="Y475" s="17"/>
    </row>
    <row r="476" spans="2:25" ht="10.5" x14ac:dyDescent="0.15">
      <c r="B476" s="29">
        <v>471</v>
      </c>
      <c r="C476" s="29" t="s">
        <v>2574</v>
      </c>
      <c r="D476" s="30" t="s">
        <v>2575</v>
      </c>
      <c r="E476" s="30" t="s">
        <v>134</v>
      </c>
      <c r="F476" s="30" t="s">
        <v>2576</v>
      </c>
      <c r="G476" s="30" t="s">
        <v>2577</v>
      </c>
      <c r="H476" s="30" t="s">
        <v>2578</v>
      </c>
      <c r="I476" s="29" t="s">
        <v>2579</v>
      </c>
      <c r="J476" s="31">
        <v>42513</v>
      </c>
      <c r="K476" s="31">
        <v>42519</v>
      </c>
      <c r="L476" s="29">
        <v>7</v>
      </c>
      <c r="M476" s="32">
        <v>-9.8630189999999995</v>
      </c>
      <c r="N476" s="32">
        <v>-76.048252000000005</v>
      </c>
      <c r="O476" s="30">
        <v>2473</v>
      </c>
      <c r="P476" s="30" t="s">
        <v>2580</v>
      </c>
      <c r="Q476" s="33">
        <v>10</v>
      </c>
      <c r="R476" s="30" t="s">
        <v>55</v>
      </c>
      <c r="S476" s="33"/>
      <c r="T476" s="30"/>
      <c r="U476" s="33"/>
      <c r="V476" s="30"/>
      <c r="W476" s="29"/>
      <c r="X476" s="30" t="e">
        <v>#N/A</v>
      </c>
      <c r="Y476" s="17"/>
    </row>
    <row r="477" spans="2:25" ht="10.5" x14ac:dyDescent="0.15">
      <c r="B477" s="29">
        <v>472</v>
      </c>
      <c r="C477" s="29" t="s">
        <v>2581</v>
      </c>
      <c r="D477" s="30" t="s">
        <v>2582</v>
      </c>
      <c r="E477" s="30" t="s">
        <v>134</v>
      </c>
      <c r="F477" s="30" t="s">
        <v>2583</v>
      </c>
      <c r="G477" s="30" t="s">
        <v>1215</v>
      </c>
      <c r="H477" s="30" t="s">
        <v>2584</v>
      </c>
      <c r="I477" s="29" t="s">
        <v>1209</v>
      </c>
      <c r="J477" s="31">
        <v>42513</v>
      </c>
      <c r="K477" s="31">
        <v>42519</v>
      </c>
      <c r="L477" s="29">
        <v>7</v>
      </c>
      <c r="M477" s="32">
        <v>-9.2621310000000001</v>
      </c>
      <c r="N477" s="32">
        <v>-75.990189999999998</v>
      </c>
      <c r="O477" s="30">
        <v>667</v>
      </c>
      <c r="P477" s="30" t="s">
        <v>2585</v>
      </c>
      <c r="Q477" s="33">
        <v>10</v>
      </c>
      <c r="R477" s="30" t="s">
        <v>55</v>
      </c>
      <c r="S477" s="33"/>
      <c r="T477" s="30"/>
      <c r="U477" s="33"/>
      <c r="V477" s="30"/>
      <c r="W477" s="29"/>
      <c r="X477" s="30" t="e">
        <v>#N/A</v>
      </c>
      <c r="Y477" s="17"/>
    </row>
    <row r="478" spans="2:25" ht="10.5" x14ac:dyDescent="0.15">
      <c r="B478" s="29">
        <v>473</v>
      </c>
      <c r="C478" s="29" t="s">
        <v>2586</v>
      </c>
      <c r="D478" s="30" t="s">
        <v>2587</v>
      </c>
      <c r="E478" s="30" t="s">
        <v>134</v>
      </c>
      <c r="F478" s="30" t="s">
        <v>2588</v>
      </c>
      <c r="G478" s="30" t="s">
        <v>1818</v>
      </c>
      <c r="H478" s="30" t="s">
        <v>2589</v>
      </c>
      <c r="I478" s="29" t="s">
        <v>1045</v>
      </c>
      <c r="J478" s="31">
        <v>42513</v>
      </c>
      <c r="K478" s="31">
        <v>42519</v>
      </c>
      <c r="L478" s="29">
        <v>7</v>
      </c>
      <c r="M478" s="32">
        <v>-9.0521410000000007</v>
      </c>
      <c r="N478" s="32">
        <v>-75.520932999999999</v>
      </c>
      <c r="O478" s="30">
        <v>304</v>
      </c>
      <c r="P478" s="30" t="s">
        <v>2590</v>
      </c>
      <c r="Q478" s="33">
        <v>10</v>
      </c>
      <c r="R478" s="30" t="s">
        <v>55</v>
      </c>
      <c r="S478" s="33"/>
      <c r="T478" s="30"/>
      <c r="U478" s="33"/>
      <c r="V478" s="30"/>
      <c r="W478" s="29"/>
      <c r="X478" s="30" t="e">
        <v>#N/A</v>
      </c>
      <c r="Y478" s="17"/>
    </row>
    <row r="479" spans="2:25" ht="10.5" x14ac:dyDescent="0.15">
      <c r="B479" s="29">
        <v>474</v>
      </c>
      <c r="C479" s="29" t="s">
        <v>2591</v>
      </c>
      <c r="D479" s="30" t="s">
        <v>2592</v>
      </c>
      <c r="E479" s="30" t="s">
        <v>134</v>
      </c>
      <c r="F479" s="30" t="s">
        <v>2593</v>
      </c>
      <c r="G479" s="30" t="s">
        <v>2584</v>
      </c>
      <c r="H479" s="30" t="s">
        <v>2594</v>
      </c>
      <c r="I479" s="29" t="s">
        <v>1045</v>
      </c>
      <c r="J479" s="31">
        <v>42513</v>
      </c>
      <c r="K479" s="31">
        <v>42519</v>
      </c>
      <c r="L479" s="29">
        <v>7</v>
      </c>
      <c r="M479" s="32">
        <v>-9.1810299999999998</v>
      </c>
      <c r="N479" s="32">
        <v>-75.960773000000003</v>
      </c>
      <c r="O479" s="30">
        <v>792</v>
      </c>
      <c r="P479" s="30" t="s">
        <v>2595</v>
      </c>
      <c r="Q479" s="33">
        <v>10</v>
      </c>
      <c r="R479" s="30" t="s">
        <v>55</v>
      </c>
      <c r="S479" s="33"/>
      <c r="T479" s="30"/>
      <c r="U479" s="33"/>
      <c r="V479" s="30"/>
      <c r="W479" s="29"/>
      <c r="X479" s="30" t="e">
        <v>#N/A</v>
      </c>
      <c r="Y479" s="17"/>
    </row>
    <row r="480" spans="2:25" ht="10.5" x14ac:dyDescent="0.15">
      <c r="B480" s="29">
        <v>475</v>
      </c>
      <c r="C480" s="29" t="s">
        <v>2596</v>
      </c>
      <c r="D480" s="30" t="s">
        <v>2597</v>
      </c>
      <c r="E480" s="30" t="s">
        <v>134</v>
      </c>
      <c r="F480" s="30" t="s">
        <v>2598</v>
      </c>
      <c r="G480" s="30" t="s">
        <v>2599</v>
      </c>
      <c r="H480" s="30" t="s">
        <v>2600</v>
      </c>
      <c r="I480" s="29" t="s">
        <v>1045</v>
      </c>
      <c r="J480" s="31">
        <v>42513</v>
      </c>
      <c r="K480" s="31">
        <v>42519</v>
      </c>
      <c r="L480" s="29">
        <v>7</v>
      </c>
      <c r="M480" s="32">
        <v>-9.382066</v>
      </c>
      <c r="N480" s="32">
        <v>-75.032009000000002</v>
      </c>
      <c r="O480" s="30">
        <v>217</v>
      </c>
      <c r="P480" s="30" t="s">
        <v>2601</v>
      </c>
      <c r="Q480" s="33">
        <v>10</v>
      </c>
      <c r="R480" s="30" t="s">
        <v>55</v>
      </c>
      <c r="S480" s="33"/>
      <c r="T480" s="30"/>
      <c r="U480" s="33"/>
      <c r="V480" s="30"/>
      <c r="W480" s="29"/>
      <c r="X480" s="30" t="e">
        <v>#N/A</v>
      </c>
      <c r="Y480" s="17"/>
    </row>
    <row r="481" spans="2:25" ht="10.5" x14ac:dyDescent="0.15">
      <c r="B481" s="29">
        <v>476</v>
      </c>
      <c r="C481" s="29" t="s">
        <v>2602</v>
      </c>
      <c r="D481" s="30" t="s">
        <v>2603</v>
      </c>
      <c r="E481" s="30" t="s">
        <v>134</v>
      </c>
      <c r="F481" s="30" t="s">
        <v>1258</v>
      </c>
      <c r="G481" s="30" t="s">
        <v>1254</v>
      </c>
      <c r="H481" s="30" t="s">
        <v>1259</v>
      </c>
      <c r="I481" s="29" t="s">
        <v>46</v>
      </c>
      <c r="J481" s="31">
        <v>42506</v>
      </c>
      <c r="K481" s="31">
        <v>42512</v>
      </c>
      <c r="L481" s="29">
        <v>7</v>
      </c>
      <c r="M481" s="32">
        <v>-10.81259</v>
      </c>
      <c r="N481" s="32">
        <v>-76.217673000000005</v>
      </c>
      <c r="O481" s="30">
        <v>4142</v>
      </c>
      <c r="P481" s="30" t="s">
        <v>2604</v>
      </c>
      <c r="Q481" s="33">
        <v>19</v>
      </c>
      <c r="R481" s="30" t="s">
        <v>56</v>
      </c>
      <c r="S481" s="33"/>
      <c r="T481" s="30"/>
      <c r="U481" s="33"/>
      <c r="V481" s="30"/>
      <c r="W481" s="29"/>
      <c r="X481" s="30" t="e">
        <v>#N/A</v>
      </c>
      <c r="Y481" s="17"/>
    </row>
    <row r="482" spans="2:25" ht="10.5" x14ac:dyDescent="0.15">
      <c r="B482" s="29">
        <v>477</v>
      </c>
      <c r="C482" s="29" t="s">
        <v>2605</v>
      </c>
      <c r="D482" s="30" t="s">
        <v>1266</v>
      </c>
      <c r="E482" s="30" t="s">
        <v>134</v>
      </c>
      <c r="F482" s="30" t="s">
        <v>2606</v>
      </c>
      <c r="G482" s="30" t="s">
        <v>1249</v>
      </c>
      <c r="H482" s="30" t="s">
        <v>1266</v>
      </c>
      <c r="I482" s="29" t="s">
        <v>1250</v>
      </c>
      <c r="J482" s="31">
        <v>42513</v>
      </c>
      <c r="K482" s="31">
        <v>42519</v>
      </c>
      <c r="L482" s="29">
        <v>7</v>
      </c>
      <c r="M482" s="32">
        <v>-10.584102</v>
      </c>
      <c r="N482" s="32">
        <v>-75.392266000000006</v>
      </c>
      <c r="O482" s="30">
        <v>1828</v>
      </c>
      <c r="P482" s="30" t="s">
        <v>2607</v>
      </c>
      <c r="Q482" s="33">
        <v>19</v>
      </c>
      <c r="R482" s="30" t="s">
        <v>56</v>
      </c>
      <c r="S482" s="33"/>
      <c r="T482" s="30"/>
      <c r="U482" s="33"/>
      <c r="V482" s="30"/>
      <c r="W482" s="29"/>
      <c r="X482" s="30" t="e">
        <v>#N/A</v>
      </c>
      <c r="Y482" s="17"/>
    </row>
    <row r="483" spans="2:25" ht="10.5" x14ac:dyDescent="0.15">
      <c r="B483" s="29">
        <v>478</v>
      </c>
      <c r="C483" s="29" t="s">
        <v>2608</v>
      </c>
      <c r="D483" s="30" t="s">
        <v>1528</v>
      </c>
      <c r="E483" s="30" t="s">
        <v>134</v>
      </c>
      <c r="F483" s="30" t="s">
        <v>2609</v>
      </c>
      <c r="G483" s="30" t="s">
        <v>1266</v>
      </c>
      <c r="H483" s="30" t="s">
        <v>1528</v>
      </c>
      <c r="I483" s="29" t="s">
        <v>1250</v>
      </c>
      <c r="J483" s="31">
        <v>42513</v>
      </c>
      <c r="K483" s="31">
        <v>42519</v>
      </c>
      <c r="L483" s="29">
        <v>7</v>
      </c>
      <c r="M483" s="32">
        <v>-10.427811</v>
      </c>
      <c r="N483" s="32">
        <v>-75.521772999999996</v>
      </c>
      <c r="O483" s="30">
        <v>1725</v>
      </c>
      <c r="P483" s="30" t="s">
        <v>1531</v>
      </c>
      <c r="Q483" s="33">
        <v>19</v>
      </c>
      <c r="R483" s="30" t="s">
        <v>56</v>
      </c>
      <c r="S483" s="33"/>
      <c r="T483" s="30"/>
      <c r="U483" s="33"/>
      <c r="V483" s="30"/>
      <c r="W483" s="29"/>
      <c r="X483" s="30" t="e">
        <v>#N/A</v>
      </c>
      <c r="Y483" s="17"/>
    </row>
    <row r="484" spans="2:25" ht="10.5" x14ac:dyDescent="0.15">
      <c r="B484" s="29">
        <v>479</v>
      </c>
      <c r="C484" s="29" t="s">
        <v>2610</v>
      </c>
      <c r="D484" s="30" t="s">
        <v>2611</v>
      </c>
      <c r="E484" s="30" t="s">
        <v>134</v>
      </c>
      <c r="F484" s="30" t="s">
        <v>2612</v>
      </c>
      <c r="G484" s="30" t="s">
        <v>1528</v>
      </c>
      <c r="H484" s="30" t="s">
        <v>2611</v>
      </c>
      <c r="I484" s="29" t="s">
        <v>1250</v>
      </c>
      <c r="J484" s="31">
        <v>42513</v>
      </c>
      <c r="K484" s="31">
        <v>42519</v>
      </c>
      <c r="L484" s="29">
        <v>7</v>
      </c>
      <c r="M484" s="32">
        <v>-10.07447</v>
      </c>
      <c r="N484" s="32">
        <v>-75.550653999999994</v>
      </c>
      <c r="O484" s="30">
        <v>742</v>
      </c>
      <c r="P484" s="30" t="s">
        <v>2613</v>
      </c>
      <c r="Q484" s="33">
        <v>19</v>
      </c>
      <c r="R484" s="30" t="s">
        <v>56</v>
      </c>
      <c r="S484" s="33"/>
      <c r="T484" s="30"/>
      <c r="U484" s="33"/>
      <c r="V484" s="30"/>
      <c r="W484" s="29"/>
      <c r="X484" s="30" t="e">
        <v>#N/A</v>
      </c>
      <c r="Y484" s="17"/>
    </row>
    <row r="485" spans="2:25" ht="10.5" x14ac:dyDescent="0.15">
      <c r="B485" s="29">
        <v>480</v>
      </c>
      <c r="C485" s="29" t="s">
        <v>2614</v>
      </c>
      <c r="D485" s="30" t="s">
        <v>2615</v>
      </c>
      <c r="E485" s="30" t="s">
        <v>134</v>
      </c>
      <c r="F485" s="30" t="s">
        <v>2616</v>
      </c>
      <c r="G485" s="30" t="s">
        <v>1268</v>
      </c>
      <c r="H485" s="30" t="s">
        <v>1273</v>
      </c>
      <c r="I485" s="29" t="s">
        <v>1045</v>
      </c>
      <c r="J485" s="31">
        <v>42513</v>
      </c>
      <c r="K485" s="31">
        <v>42519</v>
      </c>
      <c r="L485" s="29">
        <v>7</v>
      </c>
      <c r="M485" s="32">
        <v>-10.74572</v>
      </c>
      <c r="N485" s="32">
        <v>-75.212961000000007</v>
      </c>
      <c r="O485" s="30">
        <v>1501</v>
      </c>
      <c r="P485" s="30" t="s">
        <v>2617</v>
      </c>
      <c r="Q485" s="33">
        <v>19</v>
      </c>
      <c r="R485" s="30" t="s">
        <v>56</v>
      </c>
      <c r="S485" s="33"/>
      <c r="T485" s="30"/>
      <c r="U485" s="33"/>
      <c r="V485" s="30"/>
      <c r="W485" s="29"/>
      <c r="X485" s="30" t="e">
        <v>#N/A</v>
      </c>
      <c r="Y485" s="17"/>
    </row>
    <row r="486" spans="2:25" ht="10.5" x14ac:dyDescent="0.15">
      <c r="B486" s="29">
        <v>481</v>
      </c>
      <c r="C486" s="29" t="s">
        <v>2618</v>
      </c>
      <c r="D486" s="30" t="s">
        <v>2619</v>
      </c>
      <c r="E486" s="30" t="s">
        <v>134</v>
      </c>
      <c r="F486" s="30" t="s">
        <v>2620</v>
      </c>
      <c r="G486" s="30" t="s">
        <v>2621</v>
      </c>
      <c r="H486" s="30" t="s">
        <v>2622</v>
      </c>
      <c r="I486" s="29" t="s">
        <v>1045</v>
      </c>
      <c r="J486" s="31">
        <v>42506</v>
      </c>
      <c r="K486" s="31">
        <v>42512</v>
      </c>
      <c r="L486" s="29">
        <v>7</v>
      </c>
      <c r="M486" s="32">
        <v>-10.887841</v>
      </c>
      <c r="N486" s="32">
        <v>-75.287121999999997</v>
      </c>
      <c r="O486" s="30">
        <v>723</v>
      </c>
      <c r="P486" s="30" t="s">
        <v>2623</v>
      </c>
      <c r="Q486" s="33">
        <v>12</v>
      </c>
      <c r="R486" s="30" t="s">
        <v>148</v>
      </c>
      <c r="S486" s="33"/>
      <c r="T486" s="30"/>
      <c r="U486" s="33"/>
      <c r="V486" s="30"/>
      <c r="W486" s="29"/>
      <c r="X486" s="30" t="e">
        <v>#N/A</v>
      </c>
      <c r="Y486" s="17"/>
    </row>
    <row r="487" spans="2:25" ht="10.5" x14ac:dyDescent="0.15">
      <c r="B487" s="29">
        <v>482</v>
      </c>
      <c r="C487" s="29" t="s">
        <v>2624</v>
      </c>
      <c r="D487" s="30" t="s">
        <v>2625</v>
      </c>
      <c r="E487" s="30" t="s">
        <v>134</v>
      </c>
      <c r="F487" s="30" t="s">
        <v>2626</v>
      </c>
      <c r="G487" s="30" t="s">
        <v>2627</v>
      </c>
      <c r="H487" s="30" t="s">
        <v>2628</v>
      </c>
      <c r="I487" s="29" t="s">
        <v>46</v>
      </c>
      <c r="J487" s="31">
        <v>42506</v>
      </c>
      <c r="K487" s="31">
        <v>42512</v>
      </c>
      <c r="L487" s="29">
        <v>7</v>
      </c>
      <c r="M487" s="32">
        <v>-11.166532</v>
      </c>
      <c r="N487" s="32">
        <v>-75.989418000000001</v>
      </c>
      <c r="O487" s="30">
        <v>4130</v>
      </c>
      <c r="P487" s="30" t="s">
        <v>2629</v>
      </c>
      <c r="Q487" s="33">
        <v>12</v>
      </c>
      <c r="R487" s="30" t="s">
        <v>148</v>
      </c>
      <c r="S487" s="33"/>
      <c r="T487" s="30"/>
      <c r="U487" s="33"/>
      <c r="V487" s="30"/>
      <c r="W487" s="29"/>
      <c r="X487" s="30" t="e">
        <v>#N/A</v>
      </c>
      <c r="Y487" s="17"/>
    </row>
    <row r="488" spans="2:25" ht="10.5" x14ac:dyDescent="0.15">
      <c r="B488" s="29">
        <v>483</v>
      </c>
      <c r="C488" s="29" t="s">
        <v>132</v>
      </c>
      <c r="D488" s="30" t="s">
        <v>59</v>
      </c>
      <c r="E488" s="30" t="s">
        <v>134</v>
      </c>
      <c r="F488" s="30" t="s">
        <v>84</v>
      </c>
      <c r="G488" s="30" t="s">
        <v>85</v>
      </c>
      <c r="H488" s="30" t="s">
        <v>147</v>
      </c>
      <c r="I488" s="29" t="s">
        <v>46</v>
      </c>
      <c r="J488" s="31">
        <v>42506</v>
      </c>
      <c r="K488" s="31">
        <v>42512</v>
      </c>
      <c r="L488" s="29">
        <v>7</v>
      </c>
      <c r="M488" s="32">
        <v>-11.472860000000001</v>
      </c>
      <c r="N488" s="32">
        <v>-75.959886999999995</v>
      </c>
      <c r="O488" s="30">
        <v>3752</v>
      </c>
      <c r="P488" s="30" t="s">
        <v>135</v>
      </c>
      <c r="Q488" s="33">
        <v>12</v>
      </c>
      <c r="R488" s="30" t="s">
        <v>148</v>
      </c>
      <c r="S488" s="33"/>
      <c r="T488" s="30"/>
      <c r="U488" s="33"/>
      <c r="V488" s="30"/>
      <c r="W488" s="29" t="s">
        <v>138</v>
      </c>
      <c r="X488" s="30" t="s">
        <v>59</v>
      </c>
      <c r="Y488" s="17"/>
    </row>
    <row r="489" spans="2:25" ht="10.5" x14ac:dyDescent="0.15">
      <c r="B489" s="29">
        <v>484</v>
      </c>
      <c r="C489" s="29" t="s">
        <v>2630</v>
      </c>
      <c r="D489" s="30" t="s">
        <v>2631</v>
      </c>
      <c r="E489" s="30" t="s">
        <v>134</v>
      </c>
      <c r="F489" s="30" t="s">
        <v>2632</v>
      </c>
      <c r="G489" s="30" t="s">
        <v>72</v>
      </c>
      <c r="H489" s="30" t="s">
        <v>2633</v>
      </c>
      <c r="I489" s="29" t="s">
        <v>62</v>
      </c>
      <c r="J489" s="31">
        <v>42506</v>
      </c>
      <c r="K489" s="31">
        <v>42512</v>
      </c>
      <c r="L489" s="29">
        <v>7</v>
      </c>
      <c r="M489" s="32">
        <v>-11.625427</v>
      </c>
      <c r="N489" s="32">
        <v>-75.992374999999996</v>
      </c>
      <c r="O489" s="30">
        <v>3951</v>
      </c>
      <c r="P489" s="30" t="s">
        <v>2634</v>
      </c>
      <c r="Q489" s="33">
        <v>12</v>
      </c>
      <c r="R489" s="30" t="s">
        <v>148</v>
      </c>
      <c r="S489" s="33"/>
      <c r="T489" s="30"/>
      <c r="U489" s="33"/>
      <c r="V489" s="30"/>
      <c r="W489" s="29"/>
      <c r="X489" s="30" t="e">
        <v>#N/A</v>
      </c>
      <c r="Y489" s="17"/>
    </row>
    <row r="490" spans="2:25" ht="10.5" x14ac:dyDescent="0.15">
      <c r="B490" s="29">
        <v>485</v>
      </c>
      <c r="C490" s="29" t="s">
        <v>2635</v>
      </c>
      <c r="D490" s="30" t="s">
        <v>2636</v>
      </c>
      <c r="E490" s="30" t="s">
        <v>134</v>
      </c>
      <c r="F490" s="30" t="s">
        <v>2637</v>
      </c>
      <c r="G490" s="30" t="s">
        <v>2638</v>
      </c>
      <c r="H490" s="30" t="s">
        <v>2639</v>
      </c>
      <c r="I490" s="29" t="s">
        <v>60</v>
      </c>
      <c r="J490" s="31">
        <v>42506</v>
      </c>
      <c r="K490" s="31">
        <v>42512</v>
      </c>
      <c r="L490" s="29">
        <v>7</v>
      </c>
      <c r="M490" s="32">
        <v>-11.134963000000001</v>
      </c>
      <c r="N490" s="32">
        <v>-75.384805</v>
      </c>
      <c r="O490" s="30">
        <v>904</v>
      </c>
      <c r="P490" s="30" t="s">
        <v>2640</v>
      </c>
      <c r="Q490" s="33">
        <v>12</v>
      </c>
      <c r="R490" s="30" t="s">
        <v>148</v>
      </c>
      <c r="S490" s="33"/>
      <c r="T490" s="30"/>
      <c r="U490" s="33"/>
      <c r="V490" s="30"/>
      <c r="W490" s="29"/>
      <c r="X490" s="30" t="e">
        <v>#N/A</v>
      </c>
      <c r="Y490" s="17"/>
    </row>
    <row r="491" spans="2:25" ht="10.5" x14ac:dyDescent="0.15">
      <c r="B491" s="29">
        <v>486</v>
      </c>
      <c r="C491" s="29" t="s">
        <v>2641</v>
      </c>
      <c r="D491" s="30" t="s">
        <v>2642</v>
      </c>
      <c r="E491" s="30" t="s">
        <v>134</v>
      </c>
      <c r="F491" s="30" t="s">
        <v>2643</v>
      </c>
      <c r="G491" s="30" t="s">
        <v>2639</v>
      </c>
      <c r="H491" s="30" t="s">
        <v>1293</v>
      </c>
      <c r="I491" s="29" t="s">
        <v>60</v>
      </c>
      <c r="J491" s="31">
        <v>42506</v>
      </c>
      <c r="K491" s="31">
        <v>42512</v>
      </c>
      <c r="L491" s="29">
        <v>7</v>
      </c>
      <c r="M491" s="32">
        <v>-11.081416000000001</v>
      </c>
      <c r="N491" s="32">
        <v>-75.328958999999998</v>
      </c>
      <c r="O491" s="30">
        <v>771</v>
      </c>
      <c r="P491" s="30" t="s">
        <v>2644</v>
      </c>
      <c r="Q491" s="33">
        <v>12</v>
      </c>
      <c r="R491" s="30" t="s">
        <v>148</v>
      </c>
      <c r="S491" s="33"/>
      <c r="T491" s="30"/>
      <c r="U491" s="33"/>
      <c r="V491" s="30"/>
      <c r="W491" s="29"/>
      <c r="X491" s="30" t="e">
        <v>#N/A</v>
      </c>
      <c r="Y491" s="17"/>
    </row>
    <row r="492" spans="2:25" ht="10.5" x14ac:dyDescent="0.15">
      <c r="B492" s="29">
        <v>487</v>
      </c>
      <c r="C492" s="29" t="s">
        <v>2645</v>
      </c>
      <c r="D492" s="30" t="s">
        <v>1935</v>
      </c>
      <c r="E492" s="30" t="s">
        <v>134</v>
      </c>
      <c r="F492" s="30" t="s">
        <v>2646</v>
      </c>
      <c r="G492" s="30" t="s">
        <v>2621</v>
      </c>
      <c r="H492" s="30" t="s">
        <v>1935</v>
      </c>
      <c r="I492" s="29" t="s">
        <v>1301</v>
      </c>
      <c r="J492" s="31">
        <v>42506</v>
      </c>
      <c r="K492" s="31">
        <v>42512</v>
      </c>
      <c r="L492" s="29">
        <v>7</v>
      </c>
      <c r="M492" s="32">
        <v>-10.954775</v>
      </c>
      <c r="N492" s="32">
        <v>-75.230129000000005</v>
      </c>
      <c r="O492" s="30">
        <v>636</v>
      </c>
      <c r="P492" s="30" t="s">
        <v>2647</v>
      </c>
      <c r="Q492" s="33">
        <v>12</v>
      </c>
      <c r="R492" s="30" t="s">
        <v>148</v>
      </c>
      <c r="S492" s="33"/>
      <c r="T492" s="30"/>
      <c r="U492" s="33"/>
      <c r="V492" s="30"/>
      <c r="W492" s="29"/>
      <c r="X492" s="30" t="e">
        <v>#N/A</v>
      </c>
      <c r="Y492" s="17"/>
    </row>
    <row r="493" spans="2:25" ht="10.5" x14ac:dyDescent="0.15">
      <c r="B493" s="29">
        <v>488</v>
      </c>
      <c r="C493" s="29" t="s">
        <v>2648</v>
      </c>
      <c r="D493" s="30" t="s">
        <v>2649</v>
      </c>
      <c r="E493" s="30" t="s">
        <v>134</v>
      </c>
      <c r="F493" s="30" t="s">
        <v>2650</v>
      </c>
      <c r="G493" s="30" t="s">
        <v>2651</v>
      </c>
      <c r="H493" s="30" t="s">
        <v>2652</v>
      </c>
      <c r="I493" s="29" t="s">
        <v>1301</v>
      </c>
      <c r="J493" s="31">
        <v>42513</v>
      </c>
      <c r="K493" s="31">
        <v>42519</v>
      </c>
      <c r="L493" s="29">
        <v>7</v>
      </c>
      <c r="M493" s="32">
        <v>-10.940046000000001</v>
      </c>
      <c r="N493" s="32">
        <v>-75.199673000000004</v>
      </c>
      <c r="O493" s="30">
        <v>663</v>
      </c>
      <c r="P493" s="30" t="s">
        <v>2653</v>
      </c>
      <c r="Q493" s="33">
        <v>12</v>
      </c>
      <c r="R493" s="30" t="s">
        <v>148</v>
      </c>
      <c r="S493" s="33"/>
      <c r="T493" s="30"/>
      <c r="U493" s="33"/>
      <c r="V493" s="30"/>
      <c r="W493" s="29"/>
      <c r="X493" s="30" t="e">
        <v>#N/A</v>
      </c>
      <c r="Y493" s="17"/>
    </row>
    <row r="494" spans="2:25" ht="10.5" x14ac:dyDescent="0.15">
      <c r="B494" s="29">
        <v>489</v>
      </c>
      <c r="C494" s="29" t="s">
        <v>2654</v>
      </c>
      <c r="D494" s="30" t="s">
        <v>2655</v>
      </c>
      <c r="E494" s="30" t="s">
        <v>134</v>
      </c>
      <c r="F494" s="30" t="s">
        <v>2656</v>
      </c>
      <c r="G494" s="30" t="s">
        <v>1304</v>
      </c>
      <c r="H494" s="30" t="s">
        <v>2655</v>
      </c>
      <c r="I494" s="29" t="s">
        <v>1301</v>
      </c>
      <c r="J494" s="31">
        <v>42506</v>
      </c>
      <c r="K494" s="31">
        <v>42512</v>
      </c>
      <c r="L494" s="29">
        <v>7</v>
      </c>
      <c r="M494" s="32">
        <v>-11.328472</v>
      </c>
      <c r="N494" s="32">
        <v>-74.484342999999996</v>
      </c>
      <c r="O494" s="30">
        <v>555</v>
      </c>
      <c r="P494" s="30" t="s">
        <v>2657</v>
      </c>
      <c r="Q494" s="33">
        <v>12</v>
      </c>
      <c r="R494" s="30" t="s">
        <v>148</v>
      </c>
      <c r="S494" s="33"/>
      <c r="T494" s="30"/>
      <c r="U494" s="33"/>
      <c r="V494" s="30"/>
      <c r="W494" s="29"/>
      <c r="X494" s="30" t="e">
        <v>#N/A</v>
      </c>
      <c r="Y494" s="17"/>
    </row>
    <row r="495" spans="2:25" ht="10.5" x14ac:dyDescent="0.15">
      <c r="B495" s="29">
        <v>490</v>
      </c>
      <c r="C495" s="29" t="s">
        <v>2658</v>
      </c>
      <c r="D495" s="30" t="s">
        <v>23</v>
      </c>
      <c r="E495" s="30" t="s">
        <v>134</v>
      </c>
      <c r="F495" s="30" t="s">
        <v>57</v>
      </c>
      <c r="G495" s="30" t="s">
        <v>73</v>
      </c>
      <c r="H495" s="30" t="s">
        <v>74</v>
      </c>
      <c r="I495" s="29" t="s">
        <v>58</v>
      </c>
      <c r="J495" s="31">
        <v>42506</v>
      </c>
      <c r="K495" s="31">
        <v>42512</v>
      </c>
      <c r="L495" s="29">
        <v>7</v>
      </c>
      <c r="M495" s="32">
        <v>-11.645315999999999</v>
      </c>
      <c r="N495" s="32">
        <v>-75.813254000000001</v>
      </c>
      <c r="O495" s="30">
        <v>3618</v>
      </c>
      <c r="P495" s="30" t="s">
        <v>2659</v>
      </c>
      <c r="Q495" s="33">
        <v>12</v>
      </c>
      <c r="R495" s="30" t="s">
        <v>148</v>
      </c>
      <c r="S495" s="33"/>
      <c r="T495" s="30"/>
      <c r="U495" s="33"/>
      <c r="V495" s="30"/>
      <c r="W495" s="29"/>
      <c r="X495" s="30" t="e">
        <v>#N/A</v>
      </c>
      <c r="Y495" s="17"/>
    </row>
    <row r="496" spans="2:25" ht="10.5" x14ac:dyDescent="0.15">
      <c r="B496" s="29">
        <v>491</v>
      </c>
      <c r="C496" s="29" t="s">
        <v>2660</v>
      </c>
      <c r="D496" s="30" t="s">
        <v>2661</v>
      </c>
      <c r="E496" s="30" t="s">
        <v>134</v>
      </c>
      <c r="F496" s="30" t="s">
        <v>2662</v>
      </c>
      <c r="G496" s="30" t="s">
        <v>1323</v>
      </c>
      <c r="H496" s="30" t="s">
        <v>2663</v>
      </c>
      <c r="I496" s="29" t="s">
        <v>1318</v>
      </c>
      <c r="J496" s="31">
        <v>42506</v>
      </c>
      <c r="K496" s="31">
        <v>42512</v>
      </c>
      <c r="L496" s="29">
        <v>7</v>
      </c>
      <c r="M496" s="32">
        <v>-11.835749</v>
      </c>
      <c r="N496" s="32">
        <v>-75.436614000000006</v>
      </c>
      <c r="O496" s="30">
        <v>3339</v>
      </c>
      <c r="P496" s="30" t="s">
        <v>2664</v>
      </c>
      <c r="Q496" s="33">
        <v>12</v>
      </c>
      <c r="R496" s="30" t="s">
        <v>148</v>
      </c>
      <c r="S496" s="33"/>
      <c r="T496" s="30"/>
      <c r="U496" s="33"/>
      <c r="V496" s="30"/>
      <c r="W496" s="29"/>
      <c r="X496" s="30" t="e">
        <v>#N/A</v>
      </c>
      <c r="Y496" s="17"/>
    </row>
    <row r="497" spans="2:25" ht="10.5" x14ac:dyDescent="0.15">
      <c r="B497" s="29">
        <v>492</v>
      </c>
      <c r="C497" s="29" t="s">
        <v>2665</v>
      </c>
      <c r="D497" s="30" t="s">
        <v>2666</v>
      </c>
      <c r="E497" s="30" t="s">
        <v>134</v>
      </c>
      <c r="F497" s="30" t="s">
        <v>2667</v>
      </c>
      <c r="G497" s="30" t="s">
        <v>2666</v>
      </c>
      <c r="H497" s="30" t="s">
        <v>2668</v>
      </c>
      <c r="I497" s="29" t="s">
        <v>2669</v>
      </c>
      <c r="J497" s="31">
        <v>42506</v>
      </c>
      <c r="K497" s="31">
        <v>42512</v>
      </c>
      <c r="L497" s="29">
        <v>7</v>
      </c>
      <c r="M497" s="32">
        <v>-11.730966</v>
      </c>
      <c r="N497" s="32">
        <v>-75.545092999999994</v>
      </c>
      <c r="O497" s="30">
        <v>3501</v>
      </c>
      <c r="P497" s="30" t="s">
        <v>2670</v>
      </c>
      <c r="Q497" s="33">
        <v>12</v>
      </c>
      <c r="R497" s="30" t="s">
        <v>148</v>
      </c>
      <c r="S497" s="33"/>
      <c r="T497" s="30"/>
      <c r="U497" s="33"/>
      <c r="V497" s="30"/>
      <c r="W497" s="29"/>
      <c r="X497" s="30" t="e">
        <v>#N/A</v>
      </c>
      <c r="Y497" s="17"/>
    </row>
    <row r="498" spans="2:25" ht="10.5" x14ac:dyDescent="0.15">
      <c r="B498" s="29">
        <v>493</v>
      </c>
      <c r="C498" s="29" t="s">
        <v>2671</v>
      </c>
      <c r="D498" s="30" t="s">
        <v>2672</v>
      </c>
      <c r="E498" s="30" t="s">
        <v>134</v>
      </c>
      <c r="F498" s="30" t="s">
        <v>2673</v>
      </c>
      <c r="G498" s="30" t="s">
        <v>1324</v>
      </c>
      <c r="H498" s="30" t="s">
        <v>2674</v>
      </c>
      <c r="I498" s="29" t="s">
        <v>58</v>
      </c>
      <c r="J498" s="31">
        <v>42506</v>
      </c>
      <c r="K498" s="31">
        <v>42512</v>
      </c>
      <c r="L498" s="29">
        <v>7</v>
      </c>
      <c r="M498" s="32">
        <v>-11.897161000000001</v>
      </c>
      <c r="N498" s="32">
        <v>-75.338837999999996</v>
      </c>
      <c r="O498" s="30">
        <v>3290</v>
      </c>
      <c r="P498" s="30" t="s">
        <v>2675</v>
      </c>
      <c r="Q498" s="33">
        <v>12</v>
      </c>
      <c r="R498" s="30" t="s">
        <v>148</v>
      </c>
      <c r="S498" s="33"/>
      <c r="T498" s="30"/>
      <c r="U498" s="33"/>
      <c r="V498" s="30"/>
      <c r="W498" s="29"/>
      <c r="X498" s="30" t="e">
        <v>#N/A</v>
      </c>
      <c r="Y498" s="17"/>
    </row>
    <row r="499" spans="2:25" ht="10.5" x14ac:dyDescent="0.15">
      <c r="B499" s="29">
        <v>494</v>
      </c>
      <c r="C499" s="29" t="s">
        <v>2676</v>
      </c>
      <c r="D499" s="30" t="s">
        <v>2677</v>
      </c>
      <c r="E499" s="30" t="s">
        <v>134</v>
      </c>
      <c r="F499" s="30" t="s">
        <v>2678</v>
      </c>
      <c r="G499" s="30" t="s">
        <v>2677</v>
      </c>
      <c r="H499" s="30" t="s">
        <v>1347</v>
      </c>
      <c r="I499" s="29" t="s">
        <v>800</v>
      </c>
      <c r="J499" s="31">
        <v>42506</v>
      </c>
      <c r="K499" s="31">
        <v>42512</v>
      </c>
      <c r="L499" s="29">
        <v>7</v>
      </c>
      <c r="M499" s="32">
        <v>-12.051472</v>
      </c>
      <c r="N499" s="32">
        <v>-75.364653000000004</v>
      </c>
      <c r="O499" s="30">
        <v>3357</v>
      </c>
      <c r="P499" s="30" t="s">
        <v>2679</v>
      </c>
      <c r="Q499" s="33">
        <v>12</v>
      </c>
      <c r="R499" s="30" t="s">
        <v>148</v>
      </c>
      <c r="S499" s="33"/>
      <c r="T499" s="30"/>
      <c r="U499" s="33"/>
      <c r="V499" s="30"/>
      <c r="W499" s="29"/>
      <c r="X499" s="30" t="e">
        <v>#N/A</v>
      </c>
      <c r="Y499" s="17"/>
    </row>
    <row r="500" spans="2:25" ht="10.5" x14ac:dyDescent="0.15">
      <c r="B500" s="29">
        <v>495</v>
      </c>
      <c r="C500" s="29" t="s">
        <v>2680</v>
      </c>
      <c r="D500" s="30" t="s">
        <v>2681</v>
      </c>
      <c r="E500" s="30" t="s">
        <v>134</v>
      </c>
      <c r="F500" s="30" t="s">
        <v>2682</v>
      </c>
      <c r="G500" s="30" t="s">
        <v>2683</v>
      </c>
      <c r="H500" s="30" t="s">
        <v>1355</v>
      </c>
      <c r="I500" s="29" t="s">
        <v>58</v>
      </c>
      <c r="J500" s="31">
        <v>42506</v>
      </c>
      <c r="K500" s="31">
        <v>42512</v>
      </c>
      <c r="L500" s="29">
        <v>7</v>
      </c>
      <c r="M500" s="32">
        <v>-12.118349</v>
      </c>
      <c r="N500" s="32">
        <v>-75.217483999999999</v>
      </c>
      <c r="O500" s="30">
        <v>3199</v>
      </c>
      <c r="P500" s="30" t="s">
        <v>2684</v>
      </c>
      <c r="Q500" s="33">
        <v>12</v>
      </c>
      <c r="R500" s="30" t="s">
        <v>148</v>
      </c>
      <c r="S500" s="33"/>
      <c r="T500" s="30"/>
      <c r="U500" s="33"/>
      <c r="V500" s="30"/>
      <c r="W500" s="29"/>
      <c r="X500" s="30" t="e">
        <v>#N/A</v>
      </c>
      <c r="Y500" s="17"/>
    </row>
    <row r="501" spans="2:25" ht="10.5" x14ac:dyDescent="0.15">
      <c r="B501" s="29">
        <v>496</v>
      </c>
      <c r="C501" s="29" t="s">
        <v>2685</v>
      </c>
      <c r="D501" s="30" t="s">
        <v>2686</v>
      </c>
      <c r="E501" s="30" t="s">
        <v>134</v>
      </c>
      <c r="F501" s="30" t="s">
        <v>2687</v>
      </c>
      <c r="G501" s="30" t="s">
        <v>2688</v>
      </c>
      <c r="H501" s="30" t="s">
        <v>1383</v>
      </c>
      <c r="I501" s="29" t="s">
        <v>1374</v>
      </c>
      <c r="J501" s="31">
        <v>42506</v>
      </c>
      <c r="K501" s="31">
        <v>42512</v>
      </c>
      <c r="L501" s="29">
        <v>7</v>
      </c>
      <c r="M501" s="32">
        <v>-12.620532000000001</v>
      </c>
      <c r="N501" s="32">
        <v>-74.486087999999995</v>
      </c>
      <c r="O501" s="30">
        <v>3970</v>
      </c>
      <c r="P501" s="30" t="s">
        <v>2689</v>
      </c>
      <c r="Q501" s="33">
        <v>9</v>
      </c>
      <c r="R501" s="30" t="s">
        <v>1376</v>
      </c>
      <c r="S501" s="33"/>
      <c r="T501" s="30"/>
      <c r="U501" s="33"/>
      <c r="V501" s="30"/>
      <c r="W501" s="29"/>
      <c r="X501" s="30" t="e">
        <v>#N/A</v>
      </c>
      <c r="Y501" s="17"/>
    </row>
    <row r="502" spans="2:25" ht="10.5" x14ac:dyDescent="0.15">
      <c r="B502" s="29">
        <v>497</v>
      </c>
      <c r="C502" s="29" t="s">
        <v>2690</v>
      </c>
      <c r="D502" s="30" t="s">
        <v>2691</v>
      </c>
      <c r="E502" s="30" t="s">
        <v>134</v>
      </c>
      <c r="F502" s="30" t="s">
        <v>2692</v>
      </c>
      <c r="G502" s="30" t="s">
        <v>2693</v>
      </c>
      <c r="H502" s="30" t="s">
        <v>2694</v>
      </c>
      <c r="I502" s="29" t="s">
        <v>818</v>
      </c>
      <c r="J502" s="31">
        <v>42506</v>
      </c>
      <c r="K502" s="31">
        <v>42512</v>
      </c>
      <c r="L502" s="29">
        <v>7</v>
      </c>
      <c r="M502" s="32">
        <v>-12.571949</v>
      </c>
      <c r="N502" s="32">
        <v>-74.954607999999993</v>
      </c>
      <c r="O502" s="30">
        <v>3647</v>
      </c>
      <c r="P502" s="30" t="s">
        <v>2695</v>
      </c>
      <c r="Q502" s="33">
        <v>9</v>
      </c>
      <c r="R502" s="30" t="s">
        <v>1376</v>
      </c>
      <c r="S502" s="33"/>
      <c r="T502" s="30"/>
      <c r="U502" s="33"/>
      <c r="V502" s="30"/>
      <c r="W502" s="29"/>
      <c r="X502" s="30" t="e">
        <v>#N/A</v>
      </c>
      <c r="Y502" s="17"/>
    </row>
    <row r="503" spans="2:25" ht="10.5" x14ac:dyDescent="0.15">
      <c r="B503" s="29">
        <v>498</v>
      </c>
      <c r="C503" s="29" t="s">
        <v>2696</v>
      </c>
      <c r="D503" s="30" t="s">
        <v>2697</v>
      </c>
      <c r="E503" s="30" t="s">
        <v>134</v>
      </c>
      <c r="F503" s="30" t="s">
        <v>2698</v>
      </c>
      <c r="G503" s="30" t="s">
        <v>2697</v>
      </c>
      <c r="H503" s="30" t="s">
        <v>1401</v>
      </c>
      <c r="I503" s="29" t="s">
        <v>1402</v>
      </c>
      <c r="J503" s="31">
        <v>42506</v>
      </c>
      <c r="K503" s="31">
        <v>42512</v>
      </c>
      <c r="L503" s="29">
        <v>7</v>
      </c>
      <c r="M503" s="32">
        <v>-12.867846</v>
      </c>
      <c r="N503" s="32">
        <v>-74.834737000000004</v>
      </c>
      <c r="O503" s="30">
        <v>4357</v>
      </c>
      <c r="P503" s="30" t="s">
        <v>2699</v>
      </c>
      <c r="Q503" s="33">
        <v>9</v>
      </c>
      <c r="R503" s="30" t="s">
        <v>1376</v>
      </c>
      <c r="S503" s="33"/>
      <c r="T503" s="30"/>
      <c r="U503" s="33"/>
      <c r="V503" s="30"/>
      <c r="W503" s="29"/>
      <c r="X503" s="30" t="e">
        <v>#N/A</v>
      </c>
      <c r="Y503" s="17"/>
    </row>
    <row r="504" spans="2:25" ht="10.5" x14ac:dyDescent="0.15">
      <c r="B504" s="29">
        <v>499</v>
      </c>
      <c r="C504" s="29" t="s">
        <v>2700</v>
      </c>
      <c r="D504" s="30" t="s">
        <v>691</v>
      </c>
      <c r="E504" s="30" t="s">
        <v>134</v>
      </c>
      <c r="F504" s="30" t="s">
        <v>2701</v>
      </c>
      <c r="G504" s="30" t="s">
        <v>2702</v>
      </c>
      <c r="H504" s="30" t="s">
        <v>2693</v>
      </c>
      <c r="I504" s="29" t="s">
        <v>818</v>
      </c>
      <c r="J504" s="31">
        <v>42499</v>
      </c>
      <c r="K504" s="31">
        <v>42505</v>
      </c>
      <c r="L504" s="29">
        <v>7</v>
      </c>
      <c r="M504" s="32">
        <v>-12.658619</v>
      </c>
      <c r="N504" s="32">
        <v>-74.898661000000004</v>
      </c>
      <c r="O504" s="30">
        <v>4017</v>
      </c>
      <c r="P504" s="30" t="s">
        <v>2703</v>
      </c>
      <c r="Q504" s="33">
        <v>9</v>
      </c>
      <c r="R504" s="30" t="s">
        <v>1376</v>
      </c>
      <c r="S504" s="33"/>
      <c r="T504" s="30"/>
      <c r="U504" s="33"/>
      <c r="V504" s="30"/>
      <c r="W504" s="29"/>
      <c r="X504" s="30" t="e">
        <v>#N/A</v>
      </c>
      <c r="Y504" s="17"/>
    </row>
    <row r="505" spans="2:25" ht="10.5" x14ac:dyDescent="0.15">
      <c r="B505" s="29">
        <v>500</v>
      </c>
      <c r="C505" s="29" t="s">
        <v>2704</v>
      </c>
      <c r="D505" s="30" t="s">
        <v>2705</v>
      </c>
      <c r="E505" s="30" t="s">
        <v>134</v>
      </c>
      <c r="F505" s="30" t="s">
        <v>2706</v>
      </c>
      <c r="G505" s="30" t="s">
        <v>2707</v>
      </c>
      <c r="H505" s="30" t="s">
        <v>2708</v>
      </c>
      <c r="I505" s="29" t="s">
        <v>1415</v>
      </c>
      <c r="J505" s="31">
        <v>42499</v>
      </c>
      <c r="K505" s="31">
        <v>42505</v>
      </c>
      <c r="L505" s="29">
        <v>7</v>
      </c>
      <c r="M505" s="32">
        <v>-13.219072000000001</v>
      </c>
      <c r="N505" s="32">
        <v>-75.104428999999996</v>
      </c>
      <c r="O505" s="30">
        <v>4784</v>
      </c>
      <c r="P505" s="30" t="s">
        <v>2709</v>
      </c>
      <c r="Q505" s="33">
        <v>9</v>
      </c>
      <c r="R505" s="30" t="s">
        <v>1376</v>
      </c>
      <c r="S505" s="33"/>
      <c r="T505" s="30"/>
      <c r="U505" s="33"/>
      <c r="V505" s="30"/>
      <c r="W505" s="29"/>
      <c r="X505" s="30" t="e">
        <v>#N/A</v>
      </c>
      <c r="Y505" s="17"/>
    </row>
    <row r="506" spans="2:25" ht="10.5" x14ac:dyDescent="0.15">
      <c r="B506" s="29">
        <v>501</v>
      </c>
      <c r="C506" s="29" t="s">
        <v>2710</v>
      </c>
      <c r="D506" s="30" t="s">
        <v>2711</v>
      </c>
      <c r="E506" s="30" t="s">
        <v>134</v>
      </c>
      <c r="F506" s="30" t="s">
        <v>2712</v>
      </c>
      <c r="G506" s="30" t="s">
        <v>2711</v>
      </c>
      <c r="H506" s="30" t="s">
        <v>2713</v>
      </c>
      <c r="I506" s="29" t="s">
        <v>2714</v>
      </c>
      <c r="J506" s="31">
        <v>42499</v>
      </c>
      <c r="K506" s="31">
        <v>42505</v>
      </c>
      <c r="L506" s="29">
        <v>7</v>
      </c>
      <c r="M506" s="32">
        <v>-13.332319999999999</v>
      </c>
      <c r="N506" s="32">
        <v>-74.985018999999994</v>
      </c>
      <c r="O506" s="30">
        <v>4233</v>
      </c>
      <c r="P506" s="30" t="s">
        <v>2715</v>
      </c>
      <c r="Q506" s="33">
        <v>9</v>
      </c>
      <c r="R506" s="30" t="s">
        <v>1376</v>
      </c>
      <c r="S506" s="33"/>
      <c r="T506" s="30"/>
      <c r="U506" s="33"/>
      <c r="V506" s="30"/>
      <c r="W506" s="29"/>
      <c r="X506" s="30" t="e">
        <v>#N/A</v>
      </c>
      <c r="Y506" s="17"/>
    </row>
    <row r="507" spans="2:25" ht="10.5" x14ac:dyDescent="0.15">
      <c r="B507" s="29">
        <v>502</v>
      </c>
      <c r="C507" s="29" t="s">
        <v>2716</v>
      </c>
      <c r="D507" s="30" t="s">
        <v>2717</v>
      </c>
      <c r="E507" s="30" t="s">
        <v>134</v>
      </c>
      <c r="F507" s="30" t="s">
        <v>2718</v>
      </c>
      <c r="G507" s="30" t="s">
        <v>2719</v>
      </c>
      <c r="H507" s="30" t="s">
        <v>2720</v>
      </c>
      <c r="I507" s="29" t="s">
        <v>58</v>
      </c>
      <c r="J507" s="31">
        <v>42499</v>
      </c>
      <c r="K507" s="31">
        <v>42505</v>
      </c>
      <c r="L507" s="29">
        <v>7</v>
      </c>
      <c r="M507" s="32">
        <v>-13.096363</v>
      </c>
      <c r="N507" s="32">
        <v>-74.209676000000002</v>
      </c>
      <c r="O507" s="30">
        <v>2470</v>
      </c>
      <c r="P507" s="30" t="s">
        <v>2721</v>
      </c>
      <c r="Q507" s="33">
        <v>5</v>
      </c>
      <c r="R507" s="30" t="s">
        <v>1422</v>
      </c>
      <c r="S507" s="33"/>
      <c r="T507" s="30"/>
      <c r="U507" s="33"/>
      <c r="V507" s="30"/>
      <c r="W507" s="29"/>
      <c r="X507" s="30" t="e">
        <v>#N/A</v>
      </c>
      <c r="Y507" s="17"/>
    </row>
    <row r="508" spans="2:25" ht="10.5" x14ac:dyDescent="0.15">
      <c r="B508" s="29">
        <v>503</v>
      </c>
      <c r="C508" s="29" t="s">
        <v>2722</v>
      </c>
      <c r="D508" s="30" t="s">
        <v>2723</v>
      </c>
      <c r="E508" s="30" t="s">
        <v>134</v>
      </c>
      <c r="F508" s="30" t="s">
        <v>2724</v>
      </c>
      <c r="G508" s="30" t="s">
        <v>1432</v>
      </c>
      <c r="H508" s="30" t="s">
        <v>2725</v>
      </c>
      <c r="I508" s="29" t="s">
        <v>1433</v>
      </c>
      <c r="J508" s="31">
        <v>42499</v>
      </c>
      <c r="K508" s="31">
        <v>42505</v>
      </c>
      <c r="L508" s="29">
        <v>7</v>
      </c>
      <c r="M508" s="32">
        <v>-13.050181</v>
      </c>
      <c r="N508" s="32">
        <v>-74.141082999999995</v>
      </c>
      <c r="O508" s="30">
        <v>3217</v>
      </c>
      <c r="P508" s="30" t="s">
        <v>2726</v>
      </c>
      <c r="Q508" s="33">
        <v>5</v>
      </c>
      <c r="R508" s="30" t="s">
        <v>1422</v>
      </c>
      <c r="S508" s="33"/>
      <c r="T508" s="30"/>
      <c r="U508" s="33"/>
      <c r="V508" s="30"/>
      <c r="W508" s="29"/>
      <c r="X508" s="30" t="e">
        <v>#N/A</v>
      </c>
      <c r="Y508" s="17"/>
    </row>
    <row r="509" spans="2:25" ht="10.5" x14ac:dyDescent="0.15">
      <c r="B509" s="29">
        <v>504</v>
      </c>
      <c r="C509" s="29" t="s">
        <v>2727</v>
      </c>
      <c r="D509" s="30" t="s">
        <v>2728</v>
      </c>
      <c r="E509" s="30" t="s">
        <v>134</v>
      </c>
      <c r="F509" s="30" t="s">
        <v>2729</v>
      </c>
      <c r="G509" s="30" t="s">
        <v>2730</v>
      </c>
      <c r="H509" s="30" t="s">
        <v>2731</v>
      </c>
      <c r="I509" s="29" t="s">
        <v>830</v>
      </c>
      <c r="J509" s="31">
        <v>42499</v>
      </c>
      <c r="K509" s="31">
        <v>42505</v>
      </c>
      <c r="L509" s="29">
        <v>7</v>
      </c>
      <c r="M509" s="32">
        <v>-13.31897</v>
      </c>
      <c r="N509" s="32">
        <v>-74.342095</v>
      </c>
      <c r="O509" s="30">
        <v>3266</v>
      </c>
      <c r="P509" s="30" t="s">
        <v>2732</v>
      </c>
      <c r="Q509" s="33">
        <v>5</v>
      </c>
      <c r="R509" s="30" t="s">
        <v>1422</v>
      </c>
      <c r="S509" s="33"/>
      <c r="T509" s="30"/>
      <c r="U509" s="33"/>
      <c r="V509" s="30"/>
      <c r="W509" s="29"/>
      <c r="X509" s="30" t="e">
        <v>#N/A</v>
      </c>
      <c r="Y509" s="17"/>
    </row>
    <row r="510" spans="2:25" ht="10.5" x14ac:dyDescent="0.15">
      <c r="B510" s="29">
        <v>505</v>
      </c>
      <c r="C510" s="29" t="s">
        <v>2733</v>
      </c>
      <c r="D510" s="30" t="s">
        <v>2734</v>
      </c>
      <c r="E510" s="30" t="s">
        <v>134</v>
      </c>
      <c r="F510" s="30" t="s">
        <v>2729</v>
      </c>
      <c r="G510" s="30" t="s">
        <v>2730</v>
      </c>
      <c r="H510" s="30" t="s">
        <v>2731</v>
      </c>
      <c r="I510" s="29" t="s">
        <v>830</v>
      </c>
      <c r="J510" s="31">
        <v>42499</v>
      </c>
      <c r="K510" s="31">
        <v>42505</v>
      </c>
      <c r="L510" s="29">
        <v>7</v>
      </c>
      <c r="M510" s="32">
        <v>-13.210319999999999</v>
      </c>
      <c r="N510" s="32">
        <v>-74.273036000000005</v>
      </c>
      <c r="O510" s="30">
        <v>3486</v>
      </c>
      <c r="P510" s="30" t="s">
        <v>2735</v>
      </c>
      <c r="Q510" s="33">
        <v>5</v>
      </c>
      <c r="R510" s="30" t="s">
        <v>1422</v>
      </c>
      <c r="S510" s="33"/>
      <c r="T510" s="30"/>
      <c r="U510" s="33"/>
      <c r="V510" s="30"/>
      <c r="W510" s="29"/>
      <c r="X510" s="30" t="e">
        <v>#N/A</v>
      </c>
      <c r="Y510" s="17"/>
    </row>
    <row r="511" spans="2:25" ht="10.5" x14ac:dyDescent="0.15">
      <c r="B511" s="29">
        <v>506</v>
      </c>
      <c r="C511" s="29" t="s">
        <v>2736</v>
      </c>
      <c r="D511" s="30" t="s">
        <v>2737</v>
      </c>
      <c r="E511" s="30" t="s">
        <v>134</v>
      </c>
      <c r="F511" s="30" t="s">
        <v>2738</v>
      </c>
      <c r="G511" s="30" t="s">
        <v>2739</v>
      </c>
      <c r="H511" s="30" t="s">
        <v>1608</v>
      </c>
      <c r="I511" s="29" t="s">
        <v>58</v>
      </c>
      <c r="J511" s="31">
        <v>42499</v>
      </c>
      <c r="K511" s="31">
        <v>42505</v>
      </c>
      <c r="L511" s="29">
        <v>7</v>
      </c>
      <c r="M511" s="32">
        <v>-13.202730000000001</v>
      </c>
      <c r="N511" s="32">
        <v>-74.219875999999999</v>
      </c>
      <c r="O511" s="30">
        <v>3090</v>
      </c>
      <c r="P511" s="30" t="s">
        <v>2740</v>
      </c>
      <c r="Q511" s="33">
        <v>5</v>
      </c>
      <c r="R511" s="30" t="s">
        <v>1422</v>
      </c>
      <c r="S511" s="33"/>
      <c r="T511" s="30"/>
      <c r="U511" s="33"/>
      <c r="V511" s="30"/>
      <c r="W511" s="29"/>
      <c r="X511" s="30" t="e">
        <v>#N/A</v>
      </c>
      <c r="Y511" s="17"/>
    </row>
    <row r="512" spans="2:25" ht="10.5" x14ac:dyDescent="0.15">
      <c r="B512" s="29">
        <v>507</v>
      </c>
      <c r="C512" s="29" t="s">
        <v>2741</v>
      </c>
      <c r="D512" s="30" t="s">
        <v>2742</v>
      </c>
      <c r="E512" s="30" t="s">
        <v>134</v>
      </c>
      <c r="F512" s="30" t="s">
        <v>2743</v>
      </c>
      <c r="G512" s="30" t="s">
        <v>2744</v>
      </c>
      <c r="H512" s="30" t="s">
        <v>1448</v>
      </c>
      <c r="I512" s="29" t="s">
        <v>1450</v>
      </c>
      <c r="J512" s="31">
        <v>42499</v>
      </c>
      <c r="K512" s="31">
        <v>42505</v>
      </c>
      <c r="L512" s="29">
        <v>7</v>
      </c>
      <c r="M512" s="32">
        <v>-13.417002</v>
      </c>
      <c r="N512" s="32">
        <v>-74.204769999999996</v>
      </c>
      <c r="O512" s="30">
        <v>3758</v>
      </c>
      <c r="P512" s="30" t="s">
        <v>2745</v>
      </c>
      <c r="Q512" s="33">
        <v>5</v>
      </c>
      <c r="R512" s="30" t="s">
        <v>1422</v>
      </c>
      <c r="S512" s="33"/>
      <c r="T512" s="30"/>
      <c r="U512" s="33"/>
      <c r="V512" s="30"/>
      <c r="W512" s="29"/>
      <c r="X512" s="30" t="e">
        <v>#N/A</v>
      </c>
      <c r="Y512" s="17"/>
    </row>
    <row r="513" spans="2:25" ht="10.5" x14ac:dyDescent="0.15">
      <c r="B513" s="29">
        <v>508</v>
      </c>
      <c r="C513" s="29" t="s">
        <v>2746</v>
      </c>
      <c r="D513" s="30" t="s">
        <v>2747</v>
      </c>
      <c r="E513" s="30" t="s">
        <v>134</v>
      </c>
      <c r="F513" s="30" t="s">
        <v>2748</v>
      </c>
      <c r="G513" s="30" t="s">
        <v>2749</v>
      </c>
      <c r="H513" s="30" t="s">
        <v>2750</v>
      </c>
      <c r="I513" s="29" t="s">
        <v>1450</v>
      </c>
      <c r="J513" s="31">
        <v>42492</v>
      </c>
      <c r="K513" s="31">
        <v>42498</v>
      </c>
      <c r="L513" s="29">
        <v>7</v>
      </c>
      <c r="M513" s="32">
        <v>-14.640672</v>
      </c>
      <c r="N513" s="32">
        <v>-74.085221000000004</v>
      </c>
      <c r="O513" s="30">
        <v>3615</v>
      </c>
      <c r="P513" s="30" t="s">
        <v>2751</v>
      </c>
      <c r="Q513" s="33">
        <v>5</v>
      </c>
      <c r="R513" s="30" t="s">
        <v>1422</v>
      </c>
      <c r="S513" s="33"/>
      <c r="T513" s="30"/>
      <c r="U513" s="33"/>
      <c r="V513" s="30"/>
      <c r="W513" s="29"/>
      <c r="X513" s="30" t="e">
        <v>#N/A</v>
      </c>
      <c r="Y513" s="17"/>
    </row>
    <row r="514" spans="2:25" ht="10.5" x14ac:dyDescent="0.15">
      <c r="B514" s="29">
        <v>509</v>
      </c>
      <c r="C514" s="29" t="s">
        <v>2752</v>
      </c>
      <c r="D514" s="30" t="s">
        <v>1558</v>
      </c>
      <c r="E514" s="30" t="s">
        <v>134</v>
      </c>
      <c r="F514" s="30" t="s">
        <v>2753</v>
      </c>
      <c r="G514" s="30" t="s">
        <v>2754</v>
      </c>
      <c r="H514" s="30" t="s">
        <v>2755</v>
      </c>
      <c r="I514" s="29" t="s">
        <v>58</v>
      </c>
      <c r="J514" s="31">
        <v>42499</v>
      </c>
      <c r="K514" s="31">
        <v>42505</v>
      </c>
      <c r="L514" s="29">
        <v>7</v>
      </c>
      <c r="M514" s="32">
        <v>-13.517265999999999</v>
      </c>
      <c r="N514" s="32">
        <v>-73.719998000000004</v>
      </c>
      <c r="O514" s="30">
        <v>2846</v>
      </c>
      <c r="P514" s="30" t="s">
        <v>2756</v>
      </c>
      <c r="Q514" s="33">
        <v>5</v>
      </c>
      <c r="R514" s="30" t="s">
        <v>1422</v>
      </c>
      <c r="S514" s="33"/>
      <c r="T514" s="30"/>
      <c r="U514" s="33"/>
      <c r="V514" s="30"/>
      <c r="W514" s="29"/>
      <c r="X514" s="30" t="e">
        <v>#N/A</v>
      </c>
      <c r="Y514" s="17"/>
    </row>
    <row r="515" spans="2:25" ht="10.5" x14ac:dyDescent="0.15">
      <c r="B515" s="29">
        <v>510</v>
      </c>
      <c r="C515" s="29" t="s">
        <v>2757</v>
      </c>
      <c r="D515" s="30" t="s">
        <v>1651</v>
      </c>
      <c r="E515" s="30" t="s">
        <v>134</v>
      </c>
      <c r="F515" s="30" t="s">
        <v>2758</v>
      </c>
      <c r="G515" s="30" t="s">
        <v>644</v>
      </c>
      <c r="H515" s="30" t="s">
        <v>2750</v>
      </c>
      <c r="I515" s="29" t="s">
        <v>1477</v>
      </c>
      <c r="J515" s="31">
        <v>42492</v>
      </c>
      <c r="K515" s="31">
        <v>42498</v>
      </c>
      <c r="L515" s="29">
        <v>7</v>
      </c>
      <c r="M515" s="32">
        <v>-14.676881</v>
      </c>
      <c r="N515" s="32">
        <v>-74.088763</v>
      </c>
      <c r="O515" s="30">
        <v>3435</v>
      </c>
      <c r="P515" s="30" t="s">
        <v>2759</v>
      </c>
      <c r="Q515" s="33">
        <v>5</v>
      </c>
      <c r="R515" s="30" t="s">
        <v>1422</v>
      </c>
      <c r="S515" s="33"/>
      <c r="T515" s="30"/>
      <c r="U515" s="33"/>
      <c r="V515" s="30"/>
      <c r="W515" s="29"/>
      <c r="X515" s="30" t="e">
        <v>#N/A</v>
      </c>
      <c r="Y515" s="17"/>
    </row>
    <row r="516" spans="2:25" ht="10.5" x14ac:dyDescent="0.15">
      <c r="B516" s="29">
        <v>511</v>
      </c>
      <c r="C516" s="29" t="s">
        <v>2760</v>
      </c>
      <c r="D516" s="30" t="s">
        <v>2761</v>
      </c>
      <c r="E516" s="30" t="s">
        <v>134</v>
      </c>
      <c r="F516" s="30" t="s">
        <v>2762</v>
      </c>
      <c r="G516" s="30" t="s">
        <v>2763</v>
      </c>
      <c r="H516" s="30" t="s">
        <v>2764</v>
      </c>
      <c r="I516" s="29" t="s">
        <v>58</v>
      </c>
      <c r="J516" s="31">
        <v>42492</v>
      </c>
      <c r="K516" s="31">
        <v>42498</v>
      </c>
      <c r="L516" s="29">
        <v>7</v>
      </c>
      <c r="M516" s="32">
        <v>-13.658208999999999</v>
      </c>
      <c r="N516" s="32">
        <v>-73.492530000000002</v>
      </c>
      <c r="O516" s="30">
        <v>3259</v>
      </c>
      <c r="P516" s="30" t="s">
        <v>2765</v>
      </c>
      <c r="Q516" s="33">
        <v>3</v>
      </c>
      <c r="R516" s="30" t="s">
        <v>1492</v>
      </c>
      <c r="S516" s="33"/>
      <c r="T516" s="30"/>
      <c r="U516" s="33"/>
      <c r="V516" s="30"/>
      <c r="W516" s="29"/>
      <c r="X516" s="30" t="e">
        <v>#N/A</v>
      </c>
      <c r="Y516" s="17"/>
    </row>
    <row r="517" spans="2:25" ht="10.5" x14ac:dyDescent="0.15">
      <c r="B517" s="29">
        <v>512</v>
      </c>
      <c r="C517" s="29" t="s">
        <v>2766</v>
      </c>
      <c r="D517" s="30" t="s">
        <v>2767</v>
      </c>
      <c r="E517" s="30" t="s">
        <v>134</v>
      </c>
      <c r="F517" s="30" t="s">
        <v>2768</v>
      </c>
      <c r="G517" s="30" t="s">
        <v>2769</v>
      </c>
      <c r="H517" s="30" t="s">
        <v>1526</v>
      </c>
      <c r="I517" s="29" t="s">
        <v>58</v>
      </c>
      <c r="J517" s="31">
        <v>42492</v>
      </c>
      <c r="K517" s="31">
        <v>42498</v>
      </c>
      <c r="L517" s="29">
        <v>7</v>
      </c>
      <c r="M517" s="32">
        <v>-13.659789999999999</v>
      </c>
      <c r="N517" s="32">
        <v>-73.42474</v>
      </c>
      <c r="O517" s="30">
        <v>2818</v>
      </c>
      <c r="P517" s="30" t="s">
        <v>2770</v>
      </c>
      <c r="Q517" s="33">
        <v>3</v>
      </c>
      <c r="R517" s="30" t="s">
        <v>1492</v>
      </c>
      <c r="S517" s="33"/>
      <c r="T517" s="30"/>
      <c r="U517" s="33"/>
      <c r="V517" s="30"/>
      <c r="W517" s="29"/>
      <c r="X517" s="30" t="e">
        <v>#N/A</v>
      </c>
      <c r="Y517" s="17"/>
    </row>
    <row r="518" spans="2:25" ht="10.5" x14ac:dyDescent="0.15">
      <c r="B518" s="29">
        <v>513</v>
      </c>
      <c r="C518" s="29" t="s">
        <v>2771</v>
      </c>
      <c r="D518" s="30" t="s">
        <v>2772</v>
      </c>
      <c r="E518" s="30" t="s">
        <v>134</v>
      </c>
      <c r="F518" s="30" t="s">
        <v>2773</v>
      </c>
      <c r="G518" s="30" t="s">
        <v>2774</v>
      </c>
      <c r="H518" s="30" t="s">
        <v>1496</v>
      </c>
      <c r="I518" s="29" t="s">
        <v>58</v>
      </c>
      <c r="J518" s="31">
        <v>42492</v>
      </c>
      <c r="K518" s="31">
        <v>42498</v>
      </c>
      <c r="L518" s="29">
        <v>7</v>
      </c>
      <c r="M518" s="32">
        <v>-13.692107999999999</v>
      </c>
      <c r="N518" s="32">
        <v>-73.145380000000003</v>
      </c>
      <c r="O518" s="30">
        <v>3677</v>
      </c>
      <c r="P518" s="30" t="s">
        <v>2775</v>
      </c>
      <c r="Q518" s="33">
        <v>3</v>
      </c>
      <c r="R518" s="30" t="s">
        <v>1492</v>
      </c>
      <c r="S518" s="33"/>
      <c r="T518" s="30"/>
      <c r="U518" s="33"/>
      <c r="V518" s="30"/>
      <c r="W518" s="29"/>
      <c r="X518" s="30" t="e">
        <v>#N/A</v>
      </c>
      <c r="Y518" s="17"/>
    </row>
    <row r="519" spans="2:25" ht="10.5" x14ac:dyDescent="0.15">
      <c r="B519" s="29">
        <v>514</v>
      </c>
      <c r="C519" s="29" t="s">
        <v>2776</v>
      </c>
      <c r="D519" s="30" t="s">
        <v>1123</v>
      </c>
      <c r="E519" s="30" t="s">
        <v>134</v>
      </c>
      <c r="F519" s="30" t="s">
        <v>2777</v>
      </c>
      <c r="G519" s="30" t="s">
        <v>2778</v>
      </c>
      <c r="H519" s="30" t="s">
        <v>2779</v>
      </c>
      <c r="I519" s="29" t="s">
        <v>2780</v>
      </c>
      <c r="J519" s="31">
        <v>42492</v>
      </c>
      <c r="K519" s="31">
        <v>42498</v>
      </c>
      <c r="L519" s="29">
        <v>7</v>
      </c>
      <c r="M519" s="32">
        <v>-13.741353</v>
      </c>
      <c r="N519" s="32">
        <v>-72.899850999999998</v>
      </c>
      <c r="O519" s="30">
        <v>2358</v>
      </c>
      <c r="P519" s="30" t="s">
        <v>2781</v>
      </c>
      <c r="Q519" s="33">
        <v>3</v>
      </c>
      <c r="R519" s="30" t="s">
        <v>1492</v>
      </c>
      <c r="S519" s="33"/>
      <c r="T519" s="30"/>
      <c r="U519" s="33"/>
      <c r="V519" s="30"/>
      <c r="W519" s="29"/>
      <c r="X519" s="30" t="e">
        <v>#N/A</v>
      </c>
      <c r="Y519" s="17"/>
    </row>
    <row r="520" spans="2:25" ht="10.5" x14ac:dyDescent="0.15">
      <c r="B520" s="29">
        <v>515</v>
      </c>
      <c r="C520" s="29" t="s">
        <v>2782</v>
      </c>
      <c r="D520" s="30" t="s">
        <v>2783</v>
      </c>
      <c r="E520" s="30" t="s">
        <v>134</v>
      </c>
      <c r="F520" s="30" t="s">
        <v>2784</v>
      </c>
      <c r="G520" s="30" t="s">
        <v>2779</v>
      </c>
      <c r="H520" s="30" t="s">
        <v>2785</v>
      </c>
      <c r="I520" s="29" t="s">
        <v>2780</v>
      </c>
      <c r="J520" s="31">
        <v>42492</v>
      </c>
      <c r="K520" s="31">
        <v>42498</v>
      </c>
      <c r="L520" s="29">
        <v>7</v>
      </c>
      <c r="M520" s="32">
        <v>-14.105461999999999</v>
      </c>
      <c r="N520" s="32">
        <v>-72.238123000000002</v>
      </c>
      <c r="O520" s="30">
        <v>3709</v>
      </c>
      <c r="P520" s="30" t="s">
        <v>2786</v>
      </c>
      <c r="Q520" s="33">
        <v>3</v>
      </c>
      <c r="R520" s="30" t="s">
        <v>1492</v>
      </c>
      <c r="S520" s="33"/>
      <c r="T520" s="30"/>
      <c r="U520" s="33"/>
      <c r="V520" s="30"/>
      <c r="W520" s="29"/>
      <c r="X520" s="30" t="e">
        <v>#N/A</v>
      </c>
      <c r="Y520" s="17"/>
    </row>
    <row r="521" spans="2:25" ht="10.5" x14ac:dyDescent="0.15">
      <c r="B521" s="29">
        <v>516</v>
      </c>
      <c r="C521" s="29" t="s">
        <v>2787</v>
      </c>
      <c r="D521" s="30" t="s">
        <v>2788</v>
      </c>
      <c r="E521" s="30" t="s">
        <v>134</v>
      </c>
      <c r="F521" s="30" t="s">
        <v>2789</v>
      </c>
      <c r="G521" s="30" t="s">
        <v>2790</v>
      </c>
      <c r="H521" s="30" t="s">
        <v>2791</v>
      </c>
      <c r="I521" s="29" t="s">
        <v>58</v>
      </c>
      <c r="J521" s="31">
        <v>42492</v>
      </c>
      <c r="K521" s="31">
        <v>42498</v>
      </c>
      <c r="L521" s="29">
        <v>7</v>
      </c>
      <c r="M521" s="32">
        <v>-13.670873</v>
      </c>
      <c r="N521" s="32">
        <v>-72.925250000000005</v>
      </c>
      <c r="O521" s="30">
        <v>1768</v>
      </c>
      <c r="P521" s="30" t="s">
        <v>2792</v>
      </c>
      <c r="Q521" s="33">
        <v>3</v>
      </c>
      <c r="R521" s="30" t="s">
        <v>1492</v>
      </c>
      <c r="S521" s="33"/>
      <c r="T521" s="30"/>
      <c r="U521" s="33"/>
      <c r="V521" s="30"/>
      <c r="W521" s="29"/>
      <c r="X521" s="30" t="e">
        <v>#N/A</v>
      </c>
      <c r="Y521" s="17"/>
    </row>
    <row r="522" spans="2:25" ht="10.5" x14ac:dyDescent="0.15">
      <c r="B522" s="29">
        <v>517</v>
      </c>
      <c r="C522" s="29" t="s">
        <v>2793</v>
      </c>
      <c r="D522" s="30" t="s">
        <v>815</v>
      </c>
      <c r="E522" s="30" t="s">
        <v>134</v>
      </c>
      <c r="F522" s="30" t="s">
        <v>2794</v>
      </c>
      <c r="G522" s="30" t="s">
        <v>2795</v>
      </c>
      <c r="H522" s="30" t="s">
        <v>2796</v>
      </c>
      <c r="I522" s="29" t="s">
        <v>2780</v>
      </c>
      <c r="J522" s="31">
        <v>42492</v>
      </c>
      <c r="K522" s="31">
        <v>42498</v>
      </c>
      <c r="L522" s="29">
        <v>7</v>
      </c>
      <c r="M522" s="32">
        <v>-13.769043</v>
      </c>
      <c r="N522" s="32">
        <v>-72.337631000000002</v>
      </c>
      <c r="O522" s="30">
        <v>3555</v>
      </c>
      <c r="P522" s="30" t="s">
        <v>2797</v>
      </c>
      <c r="Q522" s="33">
        <v>3</v>
      </c>
      <c r="R522" s="30" t="s">
        <v>1492</v>
      </c>
      <c r="S522" s="33"/>
      <c r="T522" s="30"/>
      <c r="U522" s="33"/>
      <c r="V522" s="30"/>
      <c r="W522" s="29"/>
      <c r="X522" s="30" t="e">
        <v>#N/A</v>
      </c>
      <c r="Y522" s="17"/>
    </row>
    <row r="523" spans="2:25" ht="10.5" x14ac:dyDescent="0.15">
      <c r="B523" s="29">
        <v>518</v>
      </c>
      <c r="C523" s="29" t="s">
        <v>2798</v>
      </c>
      <c r="D523" s="30" t="s">
        <v>2799</v>
      </c>
      <c r="E523" s="30" t="s">
        <v>134</v>
      </c>
      <c r="F523" s="30" t="s">
        <v>2800</v>
      </c>
      <c r="G523" s="30" t="s">
        <v>2801</v>
      </c>
      <c r="H523" s="30" t="s">
        <v>1533</v>
      </c>
      <c r="I523" s="29" t="s">
        <v>1530</v>
      </c>
      <c r="J523" s="31">
        <v>42492</v>
      </c>
      <c r="K523" s="31">
        <v>42498</v>
      </c>
      <c r="L523" s="29">
        <v>7</v>
      </c>
      <c r="M523" s="32">
        <v>-14.215631999999999</v>
      </c>
      <c r="N523" s="32">
        <v>-73.537689</v>
      </c>
      <c r="O523" s="30">
        <v>3413</v>
      </c>
      <c r="P523" s="30" t="s">
        <v>2802</v>
      </c>
      <c r="Q523" s="33">
        <v>3</v>
      </c>
      <c r="R523" s="30" t="s">
        <v>1492</v>
      </c>
      <c r="S523" s="33"/>
      <c r="T523" s="30"/>
      <c r="U523" s="33"/>
      <c r="V523" s="30"/>
      <c r="W523" s="29"/>
      <c r="X523" s="30" t="e">
        <v>#N/A</v>
      </c>
      <c r="Y523" s="17"/>
    </row>
    <row r="524" spans="2:25" ht="10.5" x14ac:dyDescent="0.15">
      <c r="B524" s="29">
        <v>519</v>
      </c>
      <c r="C524" s="29" t="s">
        <v>2803</v>
      </c>
      <c r="D524" s="30" t="s">
        <v>2804</v>
      </c>
      <c r="E524" s="30" t="s">
        <v>134</v>
      </c>
      <c r="F524" s="30" t="s">
        <v>2805</v>
      </c>
      <c r="G524" s="30" t="s">
        <v>2806</v>
      </c>
      <c r="H524" s="30" t="s">
        <v>2807</v>
      </c>
      <c r="I524" s="29" t="s">
        <v>58</v>
      </c>
      <c r="J524" s="31">
        <v>42492</v>
      </c>
      <c r="K524" s="31">
        <v>42498</v>
      </c>
      <c r="L524" s="29">
        <v>7</v>
      </c>
      <c r="M524" s="32">
        <v>-13.486205</v>
      </c>
      <c r="N524" s="32">
        <v>-72.454055999999994</v>
      </c>
      <c r="O524" s="30">
        <v>2515</v>
      </c>
      <c r="P524" s="30" t="s">
        <v>2808</v>
      </c>
      <c r="Q524" s="33">
        <v>8</v>
      </c>
      <c r="R524" s="30" t="s">
        <v>1540</v>
      </c>
      <c r="S524" s="33"/>
      <c r="T524" s="30"/>
      <c r="U524" s="33"/>
      <c r="V524" s="30"/>
      <c r="W524" s="29"/>
      <c r="X524" s="30" t="e">
        <v>#N/A</v>
      </c>
      <c r="Y524" s="17"/>
    </row>
    <row r="525" spans="2:25" ht="10.5" x14ac:dyDescent="0.15">
      <c r="B525" s="29">
        <v>520</v>
      </c>
      <c r="C525" s="29" t="s">
        <v>2809</v>
      </c>
      <c r="D525" s="30" t="s">
        <v>2810</v>
      </c>
      <c r="E525" s="30" t="s">
        <v>134</v>
      </c>
      <c r="F525" s="30" t="s">
        <v>3055</v>
      </c>
      <c r="G525" s="30" t="s">
        <v>2810</v>
      </c>
      <c r="H525" s="30" t="s">
        <v>3056</v>
      </c>
      <c r="I525" s="29" t="s">
        <v>58</v>
      </c>
      <c r="J525" s="31">
        <v>42492</v>
      </c>
      <c r="K525" s="31">
        <v>42498</v>
      </c>
      <c r="L525" s="29">
        <v>7</v>
      </c>
      <c r="M525" s="32">
        <v>-13.481222000000001</v>
      </c>
      <c r="N525" s="32">
        <v>-72.107389999999995</v>
      </c>
      <c r="O525" s="30">
        <v>3406</v>
      </c>
      <c r="P525" s="30" t="s">
        <v>2811</v>
      </c>
      <c r="Q525" s="33">
        <v>8</v>
      </c>
      <c r="R525" s="30" t="s">
        <v>1540</v>
      </c>
      <c r="S525" s="33"/>
      <c r="T525" s="30"/>
      <c r="U525" s="33"/>
      <c r="V525" s="30"/>
      <c r="W525" s="29"/>
      <c r="X525" s="30" t="e">
        <v>#N/A</v>
      </c>
      <c r="Y525" s="17"/>
    </row>
    <row r="526" spans="2:25" ht="10.5" x14ac:dyDescent="0.15">
      <c r="B526" s="29">
        <v>521</v>
      </c>
      <c r="C526" s="29" t="s">
        <v>2812</v>
      </c>
      <c r="D526" s="30" t="s">
        <v>2813</v>
      </c>
      <c r="E526" s="30" t="s">
        <v>134</v>
      </c>
      <c r="F526" s="30" t="s">
        <v>2814</v>
      </c>
      <c r="G526" s="30" t="s">
        <v>2815</v>
      </c>
      <c r="H526" s="30" t="s">
        <v>2813</v>
      </c>
      <c r="I526" s="29" t="s">
        <v>58</v>
      </c>
      <c r="J526" s="31">
        <v>42492</v>
      </c>
      <c r="K526" s="31">
        <v>42498</v>
      </c>
      <c r="L526" s="29">
        <v>7</v>
      </c>
      <c r="M526" s="32">
        <v>-13.492394000000001</v>
      </c>
      <c r="N526" s="32">
        <v>-72.049172999999996</v>
      </c>
      <c r="O526" s="30">
        <v>3493</v>
      </c>
      <c r="P526" s="30" t="s">
        <v>2816</v>
      </c>
      <c r="Q526" s="33">
        <v>8</v>
      </c>
      <c r="R526" s="30" t="s">
        <v>1540</v>
      </c>
      <c r="S526" s="33"/>
      <c r="T526" s="30"/>
      <c r="U526" s="33"/>
      <c r="V526" s="30"/>
      <c r="W526" s="29"/>
      <c r="X526" s="30" t="e">
        <v>#N/A</v>
      </c>
      <c r="Y526" s="17"/>
    </row>
    <row r="527" spans="2:25" ht="10.5" x14ac:dyDescent="0.15">
      <c r="B527" s="29">
        <v>522</v>
      </c>
      <c r="C527" s="29" t="s">
        <v>2817</v>
      </c>
      <c r="D527" s="30" t="s">
        <v>2818</v>
      </c>
      <c r="E527" s="30" t="s">
        <v>134</v>
      </c>
      <c r="F527" s="30" t="s">
        <v>2819</v>
      </c>
      <c r="G527" s="30" t="s">
        <v>1558</v>
      </c>
      <c r="H527" s="30" t="s">
        <v>2820</v>
      </c>
      <c r="I527" s="29" t="s">
        <v>1559</v>
      </c>
      <c r="J527" s="31">
        <v>42492</v>
      </c>
      <c r="K527" s="31">
        <v>42498</v>
      </c>
      <c r="L527" s="29">
        <v>7</v>
      </c>
      <c r="M527" s="32">
        <v>-13.382403999999999</v>
      </c>
      <c r="N527" s="32">
        <v>-72.057631999999998</v>
      </c>
      <c r="O527" s="30">
        <v>3731</v>
      </c>
      <c r="P527" s="30" t="s">
        <v>2821</v>
      </c>
      <c r="Q527" s="33">
        <v>8</v>
      </c>
      <c r="R527" s="30" t="s">
        <v>1540</v>
      </c>
      <c r="S527" s="33"/>
      <c r="T527" s="30"/>
      <c r="U527" s="33"/>
      <c r="V527" s="30"/>
      <c r="W527" s="29"/>
      <c r="X527" s="30" t="e">
        <v>#N/A</v>
      </c>
      <c r="Y527" s="17"/>
    </row>
    <row r="528" spans="2:25" ht="10.5" x14ac:dyDescent="0.15">
      <c r="B528" s="29">
        <v>523</v>
      </c>
      <c r="C528" s="29" t="s">
        <v>2822</v>
      </c>
      <c r="D528" s="30" t="s">
        <v>1570</v>
      </c>
      <c r="E528" s="30" t="s">
        <v>134</v>
      </c>
      <c r="F528" s="30" t="s">
        <v>2823</v>
      </c>
      <c r="G528" s="30" t="s">
        <v>2824</v>
      </c>
      <c r="H528" s="30" t="s">
        <v>1570</v>
      </c>
      <c r="I528" s="29" t="s">
        <v>1433</v>
      </c>
      <c r="J528" s="31">
        <v>42492</v>
      </c>
      <c r="K528" s="31">
        <v>42498</v>
      </c>
      <c r="L528" s="29">
        <v>7</v>
      </c>
      <c r="M528" s="32">
        <v>-13.069554999999999</v>
      </c>
      <c r="N528" s="32">
        <v>-72.39828</v>
      </c>
      <c r="O528" s="30">
        <v>2607</v>
      </c>
      <c r="P528" s="30" t="s">
        <v>2825</v>
      </c>
      <c r="Q528" s="33">
        <v>8</v>
      </c>
      <c r="R528" s="30" t="s">
        <v>1540</v>
      </c>
      <c r="S528" s="33"/>
      <c r="T528" s="30"/>
      <c r="U528" s="33"/>
      <c r="V528" s="30"/>
      <c r="W528" s="29"/>
      <c r="X528" s="30" t="e">
        <v>#N/A</v>
      </c>
      <c r="Y528" s="17"/>
    </row>
    <row r="529" spans="2:25" ht="10.5" x14ac:dyDescent="0.15">
      <c r="B529" s="29">
        <v>524</v>
      </c>
      <c r="C529" s="29" t="s">
        <v>2826</v>
      </c>
      <c r="D529" s="30" t="s">
        <v>2827</v>
      </c>
      <c r="E529" s="30" t="s">
        <v>134</v>
      </c>
      <c r="F529" s="30" t="s">
        <v>2828</v>
      </c>
      <c r="G529" s="30" t="s">
        <v>2829</v>
      </c>
      <c r="H529" s="30" t="s">
        <v>2830</v>
      </c>
      <c r="I529" s="29" t="s">
        <v>1433</v>
      </c>
      <c r="J529" s="31">
        <v>42492</v>
      </c>
      <c r="K529" s="31">
        <v>42498</v>
      </c>
      <c r="L529" s="29">
        <v>7</v>
      </c>
      <c r="M529" s="32">
        <v>-12.866733999999999</v>
      </c>
      <c r="N529" s="32">
        <v>-72.693404000000001</v>
      </c>
      <c r="O529" s="30">
        <v>1057</v>
      </c>
      <c r="P529" s="30" t="s">
        <v>2831</v>
      </c>
      <c r="Q529" s="33">
        <v>8</v>
      </c>
      <c r="R529" s="30" t="s">
        <v>1540</v>
      </c>
      <c r="S529" s="33"/>
      <c r="T529" s="30"/>
      <c r="U529" s="33"/>
      <c r="V529" s="30"/>
      <c r="W529" s="29"/>
      <c r="X529" s="30" t="e">
        <v>#N/A</v>
      </c>
      <c r="Y529" s="17"/>
    </row>
    <row r="530" spans="2:25" ht="10.5" x14ac:dyDescent="0.15">
      <c r="B530" s="29">
        <v>525</v>
      </c>
      <c r="C530" s="29" t="s">
        <v>2832</v>
      </c>
      <c r="D530" s="30" t="s">
        <v>2833</v>
      </c>
      <c r="E530" s="30" t="s">
        <v>134</v>
      </c>
      <c r="F530" s="30" t="s">
        <v>2834</v>
      </c>
      <c r="G530" s="30" t="s">
        <v>2830</v>
      </c>
      <c r="H530" s="30" t="s">
        <v>2835</v>
      </c>
      <c r="I530" s="29" t="s">
        <v>1433</v>
      </c>
      <c r="J530" s="31">
        <v>42492</v>
      </c>
      <c r="K530" s="31">
        <v>42498</v>
      </c>
      <c r="L530" s="29">
        <v>7</v>
      </c>
      <c r="M530" s="32">
        <v>-12.774436</v>
      </c>
      <c r="N530" s="32">
        <v>-72.608654000000001</v>
      </c>
      <c r="O530" s="30">
        <v>957</v>
      </c>
      <c r="P530" s="30" t="s">
        <v>2836</v>
      </c>
      <c r="Q530" s="33">
        <v>8</v>
      </c>
      <c r="R530" s="30" t="s">
        <v>1540</v>
      </c>
      <c r="S530" s="33"/>
      <c r="T530" s="30"/>
      <c r="U530" s="33"/>
      <c r="V530" s="30"/>
      <c r="W530" s="29"/>
      <c r="X530" s="30" t="e">
        <v>#N/A</v>
      </c>
      <c r="Y530" s="17"/>
    </row>
    <row r="531" spans="2:25" ht="10.5" x14ac:dyDescent="0.15">
      <c r="B531" s="29">
        <v>526</v>
      </c>
      <c r="C531" s="29" t="s">
        <v>2837</v>
      </c>
      <c r="D531" s="30" t="s">
        <v>2838</v>
      </c>
      <c r="E531" s="30" t="s">
        <v>134</v>
      </c>
      <c r="F531" s="30" t="s">
        <v>2839</v>
      </c>
      <c r="G531" s="30" t="s">
        <v>1577</v>
      </c>
      <c r="H531" s="30" t="s">
        <v>2840</v>
      </c>
      <c r="I531" s="29" t="s">
        <v>1433</v>
      </c>
      <c r="J531" s="31">
        <v>42492</v>
      </c>
      <c r="K531" s="31">
        <v>42498</v>
      </c>
      <c r="L531" s="29">
        <v>7</v>
      </c>
      <c r="M531" s="32">
        <v>-12.627205</v>
      </c>
      <c r="N531" s="32">
        <v>-72.690799999999996</v>
      </c>
      <c r="O531" s="30">
        <v>736</v>
      </c>
      <c r="P531" s="30" t="s">
        <v>2841</v>
      </c>
      <c r="Q531" s="33">
        <v>8</v>
      </c>
      <c r="R531" s="30" t="s">
        <v>1540</v>
      </c>
      <c r="S531" s="33"/>
      <c r="T531" s="30"/>
      <c r="U531" s="33"/>
      <c r="V531" s="30"/>
      <c r="W531" s="29"/>
      <c r="X531" s="30" t="e">
        <v>#N/A</v>
      </c>
      <c r="Y531" s="17"/>
    </row>
    <row r="532" spans="2:25" ht="10.5" x14ac:dyDescent="0.15">
      <c r="B532" s="29">
        <v>527</v>
      </c>
      <c r="C532" s="29" t="s">
        <v>2842</v>
      </c>
      <c r="D532" s="30" t="s">
        <v>2843</v>
      </c>
      <c r="E532" s="30" t="s">
        <v>134</v>
      </c>
      <c r="F532" s="30" t="s">
        <v>2844</v>
      </c>
      <c r="G532" s="30" t="s">
        <v>2845</v>
      </c>
      <c r="H532" s="30" t="s">
        <v>2846</v>
      </c>
      <c r="I532" s="29" t="s">
        <v>1433</v>
      </c>
      <c r="J532" s="31">
        <v>42499</v>
      </c>
      <c r="K532" s="31">
        <v>42505</v>
      </c>
      <c r="L532" s="29">
        <v>7</v>
      </c>
      <c r="M532" s="32">
        <v>-12.614233</v>
      </c>
      <c r="N532" s="32">
        <v>-73.778035000000003</v>
      </c>
      <c r="O532" s="30">
        <v>632</v>
      </c>
      <c r="P532" s="30" t="s">
        <v>2847</v>
      </c>
      <c r="Q532" s="33">
        <v>8</v>
      </c>
      <c r="R532" s="30" t="s">
        <v>1540</v>
      </c>
      <c r="S532" s="33"/>
      <c r="T532" s="30"/>
      <c r="U532" s="33"/>
      <c r="V532" s="30"/>
      <c r="W532" s="29"/>
      <c r="X532" s="30" t="e">
        <v>#N/A</v>
      </c>
      <c r="Y532" s="17"/>
    </row>
    <row r="533" spans="2:25" ht="10.5" x14ac:dyDescent="0.15">
      <c r="B533" s="29">
        <v>528</v>
      </c>
      <c r="C533" s="29" t="s">
        <v>2848</v>
      </c>
      <c r="D533" s="30" t="s">
        <v>2849</v>
      </c>
      <c r="E533" s="30" t="s">
        <v>134</v>
      </c>
      <c r="F533" s="30" t="s">
        <v>2850</v>
      </c>
      <c r="G533" s="30" t="s">
        <v>2851</v>
      </c>
      <c r="H533" s="30" t="s">
        <v>1582</v>
      </c>
      <c r="I533" s="29" t="s">
        <v>1433</v>
      </c>
      <c r="J533" s="31">
        <v>42485</v>
      </c>
      <c r="K533" s="31">
        <v>42491</v>
      </c>
      <c r="L533" s="29">
        <v>7</v>
      </c>
      <c r="M533" s="32">
        <v>-13.364373000000001</v>
      </c>
      <c r="N533" s="32">
        <v>-71.922495999999995</v>
      </c>
      <c r="O533" s="30">
        <v>2942</v>
      </c>
      <c r="P533" s="30" t="s">
        <v>2852</v>
      </c>
      <c r="Q533" s="33">
        <v>8</v>
      </c>
      <c r="R533" s="30" t="s">
        <v>1540</v>
      </c>
      <c r="S533" s="33"/>
      <c r="T533" s="30"/>
      <c r="U533" s="33"/>
      <c r="V533" s="30"/>
      <c r="W533" s="29"/>
      <c r="X533" s="30" t="e">
        <v>#N/A</v>
      </c>
      <c r="Y533" s="17"/>
    </row>
    <row r="534" spans="2:25" ht="10.5" x14ac:dyDescent="0.15">
      <c r="B534" s="29">
        <v>529</v>
      </c>
      <c r="C534" s="29" t="s">
        <v>2853</v>
      </c>
      <c r="D534" s="30" t="s">
        <v>2854</v>
      </c>
      <c r="E534" s="30" t="s">
        <v>134</v>
      </c>
      <c r="F534" s="30" t="s">
        <v>2855</v>
      </c>
      <c r="G534" s="30" t="s">
        <v>1540</v>
      </c>
      <c r="H534" s="30" t="s">
        <v>2856</v>
      </c>
      <c r="I534" s="29" t="s">
        <v>2857</v>
      </c>
      <c r="J534" s="31">
        <v>42492</v>
      </c>
      <c r="K534" s="31">
        <v>42498</v>
      </c>
      <c r="L534" s="29">
        <v>7</v>
      </c>
      <c r="M534" s="32">
        <v>-13.47499</v>
      </c>
      <c r="N534" s="32">
        <v>-71.922794999999994</v>
      </c>
      <c r="O534" s="30">
        <v>3611</v>
      </c>
      <c r="P534" s="30" t="s">
        <v>2858</v>
      </c>
      <c r="Q534" s="33">
        <v>8</v>
      </c>
      <c r="R534" s="30" t="s">
        <v>1540</v>
      </c>
      <c r="S534" s="33"/>
      <c r="T534" s="30"/>
      <c r="U534" s="33"/>
      <c r="V534" s="30"/>
      <c r="W534" s="29"/>
      <c r="X534" s="30" t="e">
        <v>#N/A</v>
      </c>
      <c r="Y534" s="17"/>
    </row>
    <row r="535" spans="2:25" ht="10.5" x14ac:dyDescent="0.15">
      <c r="B535" s="29">
        <v>530</v>
      </c>
      <c r="C535" s="29" t="s">
        <v>2859</v>
      </c>
      <c r="D535" s="30" t="s">
        <v>2860</v>
      </c>
      <c r="E535" s="30" t="s">
        <v>134</v>
      </c>
      <c r="F535" s="30" t="s">
        <v>3057</v>
      </c>
      <c r="G535" s="30" t="s">
        <v>3058</v>
      </c>
      <c r="H535" s="30" t="s">
        <v>3059</v>
      </c>
      <c r="I535" s="29" t="s">
        <v>58</v>
      </c>
      <c r="J535" s="31">
        <v>42485</v>
      </c>
      <c r="K535" s="31">
        <v>42491</v>
      </c>
      <c r="L535" s="29">
        <v>7</v>
      </c>
      <c r="M535" s="32">
        <v>-13.685567000000001</v>
      </c>
      <c r="N535" s="32">
        <v>-71.633168999999995</v>
      </c>
      <c r="O535" s="30">
        <v>3225</v>
      </c>
      <c r="P535" s="30" t="s">
        <v>2861</v>
      </c>
      <c r="Q535" s="33">
        <v>8</v>
      </c>
      <c r="R535" s="30" t="s">
        <v>1540</v>
      </c>
      <c r="S535" s="33"/>
      <c r="T535" s="30"/>
      <c r="U535" s="33"/>
      <c r="V535" s="30"/>
      <c r="W535" s="29"/>
      <c r="X535" s="30" t="e">
        <v>#N/A</v>
      </c>
      <c r="Y535" s="17"/>
    </row>
    <row r="536" spans="2:25" ht="10.5" x14ac:dyDescent="0.15">
      <c r="B536" s="29">
        <v>531</v>
      </c>
      <c r="C536" s="29" t="s">
        <v>2862</v>
      </c>
      <c r="D536" s="30" t="s">
        <v>1610</v>
      </c>
      <c r="E536" s="30" t="s">
        <v>134</v>
      </c>
      <c r="F536" s="30" t="s">
        <v>2863</v>
      </c>
      <c r="G536" s="30" t="s">
        <v>2864</v>
      </c>
      <c r="H536" s="30" t="s">
        <v>1610</v>
      </c>
      <c r="I536" s="29" t="s">
        <v>1612</v>
      </c>
      <c r="J536" s="31">
        <v>42485</v>
      </c>
      <c r="K536" s="31">
        <v>42491</v>
      </c>
      <c r="L536" s="29">
        <v>7</v>
      </c>
      <c r="M536" s="32">
        <v>-13.623084</v>
      </c>
      <c r="N536" s="32">
        <v>-71.395482000000001</v>
      </c>
      <c r="O536" s="30">
        <v>3515</v>
      </c>
      <c r="P536" s="30" t="s">
        <v>2865</v>
      </c>
      <c r="Q536" s="33">
        <v>8</v>
      </c>
      <c r="R536" s="30" t="s">
        <v>1540</v>
      </c>
      <c r="S536" s="33"/>
      <c r="T536" s="30"/>
      <c r="U536" s="33"/>
      <c r="V536" s="30"/>
      <c r="W536" s="29"/>
      <c r="X536" s="30" t="e">
        <v>#N/A</v>
      </c>
      <c r="Y536" s="17"/>
    </row>
    <row r="537" spans="2:25" ht="10.5" x14ac:dyDescent="0.15">
      <c r="B537" s="29">
        <v>532</v>
      </c>
      <c r="C537" s="29" t="s">
        <v>2866</v>
      </c>
      <c r="D537" s="30" t="s">
        <v>2867</v>
      </c>
      <c r="E537" s="30" t="s">
        <v>134</v>
      </c>
      <c r="F537" s="30" t="s">
        <v>2868</v>
      </c>
      <c r="G537" s="30" t="s">
        <v>2869</v>
      </c>
      <c r="H537" s="30" t="s">
        <v>2870</v>
      </c>
      <c r="I537" s="29" t="s">
        <v>58</v>
      </c>
      <c r="J537" s="31">
        <v>42485</v>
      </c>
      <c r="K537" s="31">
        <v>42491</v>
      </c>
      <c r="L537" s="29">
        <v>7</v>
      </c>
      <c r="M537" s="32">
        <v>-14.028736</v>
      </c>
      <c r="N537" s="32">
        <v>-71.454893999999996</v>
      </c>
      <c r="O537" s="30">
        <v>3447</v>
      </c>
      <c r="P537" s="30" t="s">
        <v>2871</v>
      </c>
      <c r="Q537" s="33">
        <v>8</v>
      </c>
      <c r="R537" s="30" t="s">
        <v>1540</v>
      </c>
      <c r="S537" s="33"/>
      <c r="T537" s="30"/>
      <c r="U537" s="33"/>
      <c r="V537" s="30"/>
      <c r="W537" s="29"/>
      <c r="X537" s="30" t="e">
        <v>#N/A</v>
      </c>
      <c r="Y537" s="17"/>
    </row>
    <row r="538" spans="2:25" ht="10.5" x14ac:dyDescent="0.15">
      <c r="B538" s="29">
        <v>533</v>
      </c>
      <c r="C538" s="29" t="s">
        <v>2872</v>
      </c>
      <c r="D538" s="30" t="s">
        <v>2873</v>
      </c>
      <c r="E538" s="30" t="s">
        <v>134</v>
      </c>
      <c r="F538" s="30" t="s">
        <v>2874</v>
      </c>
      <c r="G538" s="30" t="s">
        <v>2875</v>
      </c>
      <c r="H538" s="30" t="s">
        <v>2876</v>
      </c>
      <c r="I538" s="29" t="s">
        <v>58</v>
      </c>
      <c r="J538" s="31">
        <v>42485</v>
      </c>
      <c r="K538" s="31">
        <v>42491</v>
      </c>
      <c r="L538" s="29">
        <v>7</v>
      </c>
      <c r="M538" s="32">
        <v>-14.334391999999999</v>
      </c>
      <c r="N538" s="32">
        <v>-71.190983000000003</v>
      </c>
      <c r="O538" s="30">
        <v>3645</v>
      </c>
      <c r="P538" s="30" t="s">
        <v>2877</v>
      </c>
      <c r="Q538" s="33">
        <v>8</v>
      </c>
      <c r="R538" s="30" t="s">
        <v>1540</v>
      </c>
      <c r="S538" s="33"/>
      <c r="T538" s="30"/>
      <c r="U538" s="33"/>
      <c r="V538" s="30"/>
      <c r="W538" s="29"/>
      <c r="X538" s="30" t="e">
        <v>#N/A</v>
      </c>
      <c r="Y538" s="17"/>
    </row>
    <row r="539" spans="2:25" ht="10.5" x14ac:dyDescent="0.15">
      <c r="B539" s="29">
        <v>534</v>
      </c>
      <c r="C539" s="29" t="s">
        <v>2878</v>
      </c>
      <c r="D539" s="30" t="s">
        <v>2879</v>
      </c>
      <c r="E539" s="30" t="s">
        <v>134</v>
      </c>
      <c r="F539" s="30" t="s">
        <v>2880</v>
      </c>
      <c r="G539" s="30" t="s">
        <v>2881</v>
      </c>
      <c r="H539" s="30" t="s">
        <v>2875</v>
      </c>
      <c r="I539" s="29" t="s">
        <v>2882</v>
      </c>
      <c r="J539" s="31">
        <v>42485</v>
      </c>
      <c r="K539" s="31">
        <v>42491</v>
      </c>
      <c r="L539" s="29">
        <v>7</v>
      </c>
      <c r="M539" s="32">
        <v>-14.363319000000001</v>
      </c>
      <c r="N539" s="32">
        <v>-71.315993000000006</v>
      </c>
      <c r="O539" s="30">
        <v>3889</v>
      </c>
      <c r="P539" s="30" t="s">
        <v>2883</v>
      </c>
      <c r="Q539" s="33">
        <v>8</v>
      </c>
      <c r="R539" s="30" t="s">
        <v>1540</v>
      </c>
      <c r="S539" s="33"/>
      <c r="T539" s="30"/>
      <c r="U539" s="33"/>
      <c r="V539" s="30"/>
      <c r="W539" s="29"/>
      <c r="X539" s="30" t="e">
        <v>#N/A</v>
      </c>
      <c r="Y539" s="17"/>
    </row>
    <row r="540" spans="2:25" ht="10.5" x14ac:dyDescent="0.15">
      <c r="B540" s="29">
        <v>535</v>
      </c>
      <c r="C540" s="29" t="s">
        <v>2884</v>
      </c>
      <c r="D540" s="30" t="s">
        <v>2885</v>
      </c>
      <c r="E540" s="30" t="s">
        <v>134</v>
      </c>
      <c r="F540" s="30" t="s">
        <v>3060</v>
      </c>
      <c r="G540" s="30" t="s">
        <v>3061</v>
      </c>
      <c r="H540" s="30" t="s">
        <v>1646</v>
      </c>
      <c r="I540" s="29" t="s">
        <v>1648</v>
      </c>
      <c r="J540" s="31">
        <v>42485</v>
      </c>
      <c r="K540" s="31">
        <v>42491</v>
      </c>
      <c r="L540" s="29">
        <v>7</v>
      </c>
      <c r="M540" s="32">
        <v>-15.301104</v>
      </c>
      <c r="N540" s="32">
        <v>-71.136804999999995</v>
      </c>
      <c r="O540" s="30">
        <v>4661</v>
      </c>
      <c r="P540" s="30" t="s">
        <v>2886</v>
      </c>
      <c r="Q540" s="33">
        <v>8</v>
      </c>
      <c r="R540" s="30" t="s">
        <v>1540</v>
      </c>
      <c r="S540" s="33"/>
      <c r="T540" s="30"/>
      <c r="U540" s="33"/>
      <c r="V540" s="30"/>
      <c r="W540" s="29"/>
      <c r="X540" s="30" t="e">
        <v>#N/A</v>
      </c>
      <c r="Y540" s="17"/>
    </row>
    <row r="541" spans="2:25" ht="10.5" x14ac:dyDescent="0.15">
      <c r="B541" s="29">
        <v>536</v>
      </c>
      <c r="C541" s="29" t="s">
        <v>2887</v>
      </c>
      <c r="D541" s="30" t="s">
        <v>2888</v>
      </c>
      <c r="E541" s="30" t="s">
        <v>134</v>
      </c>
      <c r="F541" s="30" t="s">
        <v>2889</v>
      </c>
      <c r="G541" s="30" t="s">
        <v>2890</v>
      </c>
      <c r="H541" s="30" t="s">
        <v>2891</v>
      </c>
      <c r="I541" s="29" t="s">
        <v>2892</v>
      </c>
      <c r="J541" s="31">
        <v>42485</v>
      </c>
      <c r="K541" s="31">
        <v>42491</v>
      </c>
      <c r="L541" s="29">
        <v>7</v>
      </c>
      <c r="M541" s="32">
        <v>-14.887399</v>
      </c>
      <c r="N541" s="32">
        <v>-71.209886999999995</v>
      </c>
      <c r="O541" s="30">
        <v>3984</v>
      </c>
      <c r="P541" s="30" t="s">
        <v>960</v>
      </c>
      <c r="Q541" s="33">
        <v>8</v>
      </c>
      <c r="R541" s="30" t="s">
        <v>1540</v>
      </c>
      <c r="S541" s="33"/>
      <c r="T541" s="30"/>
      <c r="U541" s="33"/>
      <c r="V541" s="30"/>
      <c r="W541" s="29"/>
      <c r="X541" s="30" t="e">
        <v>#N/A</v>
      </c>
      <c r="Y541" s="17"/>
    </row>
    <row r="542" spans="2:25" ht="10.5" x14ac:dyDescent="0.15">
      <c r="B542" s="29">
        <v>537</v>
      </c>
      <c r="C542" s="29" t="s">
        <v>2893</v>
      </c>
      <c r="D542" s="30" t="s">
        <v>1995</v>
      </c>
      <c r="E542" s="30" t="s">
        <v>134</v>
      </c>
      <c r="F542" s="30" t="s">
        <v>2894</v>
      </c>
      <c r="G542" s="30" t="s">
        <v>2895</v>
      </c>
      <c r="H542" s="30" t="s">
        <v>2896</v>
      </c>
      <c r="I542" s="29" t="s">
        <v>2892</v>
      </c>
      <c r="J542" s="31">
        <v>42485</v>
      </c>
      <c r="K542" s="31">
        <v>42491</v>
      </c>
      <c r="L542" s="29">
        <v>7</v>
      </c>
      <c r="M542" s="32">
        <v>-14.457183000000001</v>
      </c>
      <c r="N542" s="32">
        <v>-72.089217000000005</v>
      </c>
      <c r="O542" s="30">
        <v>3682</v>
      </c>
      <c r="P542" s="30" t="s">
        <v>2897</v>
      </c>
      <c r="Q542" s="33">
        <v>8</v>
      </c>
      <c r="R542" s="30" t="s">
        <v>1540</v>
      </c>
      <c r="S542" s="33"/>
      <c r="T542" s="30"/>
      <c r="U542" s="33"/>
      <c r="V542" s="30"/>
      <c r="W542" s="29"/>
      <c r="X542" s="30" t="e">
        <v>#N/A</v>
      </c>
      <c r="Y542" s="17"/>
    </row>
    <row r="543" spans="2:25" ht="10.5" x14ac:dyDescent="0.15">
      <c r="B543" s="29">
        <v>538</v>
      </c>
      <c r="C543" s="29" t="s">
        <v>2898</v>
      </c>
      <c r="D543" s="30" t="s">
        <v>2899</v>
      </c>
      <c r="E543" s="30" t="s">
        <v>134</v>
      </c>
      <c r="F543" s="30" t="s">
        <v>2900</v>
      </c>
      <c r="G543" s="30" t="s">
        <v>1636</v>
      </c>
      <c r="H543" s="30" t="s">
        <v>2901</v>
      </c>
      <c r="I543" s="29" t="s">
        <v>940</v>
      </c>
      <c r="J543" s="31">
        <v>42485</v>
      </c>
      <c r="K543" s="31">
        <v>42491</v>
      </c>
      <c r="L543" s="29">
        <v>7</v>
      </c>
      <c r="M543" s="32">
        <v>-15.693826</v>
      </c>
      <c r="N543" s="32">
        <v>-70.603041000000005</v>
      </c>
      <c r="O543" s="30">
        <v>4047</v>
      </c>
      <c r="P543" s="30" t="s">
        <v>2902</v>
      </c>
      <c r="Q543" s="33">
        <v>21</v>
      </c>
      <c r="R543" s="30" t="s">
        <v>1671</v>
      </c>
      <c r="S543" s="33"/>
      <c r="T543" s="30"/>
      <c r="U543" s="33"/>
      <c r="V543" s="30"/>
      <c r="W543" s="29"/>
      <c r="X543" s="30" t="e">
        <v>#N/A</v>
      </c>
      <c r="Y543" s="17"/>
    </row>
    <row r="544" spans="2:25" ht="10.5" x14ac:dyDescent="0.15">
      <c r="B544" s="29">
        <v>539</v>
      </c>
      <c r="C544" s="29" t="s">
        <v>2903</v>
      </c>
      <c r="D544" s="30" t="s">
        <v>2904</v>
      </c>
      <c r="E544" s="30" t="s">
        <v>134</v>
      </c>
      <c r="F544" s="30" t="s">
        <v>2900</v>
      </c>
      <c r="G544" s="30" t="s">
        <v>1636</v>
      </c>
      <c r="H544" s="30" t="s">
        <v>2901</v>
      </c>
      <c r="I544" s="29" t="s">
        <v>940</v>
      </c>
      <c r="J544" s="31">
        <v>42485</v>
      </c>
      <c r="K544" s="31">
        <v>42491</v>
      </c>
      <c r="L544" s="29">
        <v>7</v>
      </c>
      <c r="M544" s="32">
        <v>-15.646473</v>
      </c>
      <c r="N544" s="32">
        <v>-70.355564000000001</v>
      </c>
      <c r="O544" s="30">
        <v>3895</v>
      </c>
      <c r="P544" s="30" t="s">
        <v>2905</v>
      </c>
      <c r="Q544" s="33">
        <v>21</v>
      </c>
      <c r="R544" s="30" t="s">
        <v>1671</v>
      </c>
      <c r="S544" s="33"/>
      <c r="T544" s="30"/>
      <c r="U544" s="33"/>
      <c r="V544" s="30"/>
      <c r="W544" s="29"/>
      <c r="X544" s="30" t="e">
        <v>#N/A</v>
      </c>
      <c r="Y544" s="17"/>
    </row>
    <row r="545" spans="2:25" ht="10.5" x14ac:dyDescent="0.15">
      <c r="B545" s="29">
        <v>540</v>
      </c>
      <c r="C545" s="29" t="s">
        <v>2906</v>
      </c>
      <c r="D545" s="30" t="s">
        <v>2907</v>
      </c>
      <c r="E545" s="30" t="s">
        <v>134</v>
      </c>
      <c r="F545" s="30" t="s">
        <v>2908</v>
      </c>
      <c r="G545" s="30" t="s">
        <v>2901</v>
      </c>
      <c r="H545" s="30" t="s">
        <v>2909</v>
      </c>
      <c r="I545" s="29" t="s">
        <v>940</v>
      </c>
      <c r="J545" s="31">
        <v>42485</v>
      </c>
      <c r="K545" s="31">
        <v>42491</v>
      </c>
      <c r="L545" s="29">
        <v>7</v>
      </c>
      <c r="M545" s="32">
        <v>-15.61598</v>
      </c>
      <c r="N545" s="32">
        <v>-70.318078999999997</v>
      </c>
      <c r="O545" s="30">
        <v>3878</v>
      </c>
      <c r="P545" s="30" t="s">
        <v>2910</v>
      </c>
      <c r="Q545" s="33">
        <v>21</v>
      </c>
      <c r="R545" s="30" t="s">
        <v>1671</v>
      </c>
      <c r="S545" s="33"/>
      <c r="T545" s="30"/>
      <c r="U545" s="33"/>
      <c r="V545" s="30"/>
      <c r="W545" s="29"/>
      <c r="X545" s="30" t="e">
        <v>#N/A</v>
      </c>
      <c r="Y545" s="17"/>
    </row>
    <row r="546" spans="2:25" ht="10.5" x14ac:dyDescent="0.15">
      <c r="B546" s="29">
        <v>541</v>
      </c>
      <c r="C546" s="29" t="s">
        <v>2911</v>
      </c>
      <c r="D546" s="30" t="s">
        <v>2912</v>
      </c>
      <c r="E546" s="30" t="s">
        <v>134</v>
      </c>
      <c r="F546" s="30" t="s">
        <v>3062</v>
      </c>
      <c r="G546" s="30" t="s">
        <v>3063</v>
      </c>
      <c r="H546" s="30" t="s">
        <v>3064</v>
      </c>
      <c r="I546" s="29" t="s">
        <v>58</v>
      </c>
      <c r="J546" s="31">
        <v>42485</v>
      </c>
      <c r="K546" s="31">
        <v>42491</v>
      </c>
      <c r="L546" s="29">
        <v>7</v>
      </c>
      <c r="M546" s="32">
        <v>-15.436481000000001</v>
      </c>
      <c r="N546" s="32">
        <v>-70.140405000000001</v>
      </c>
      <c r="O546" s="30">
        <v>3838</v>
      </c>
      <c r="P546" s="30" t="s">
        <v>2914</v>
      </c>
      <c r="Q546" s="33">
        <v>21</v>
      </c>
      <c r="R546" s="30" t="s">
        <v>1671</v>
      </c>
      <c r="S546" s="33"/>
      <c r="T546" s="30"/>
      <c r="U546" s="33"/>
      <c r="V546" s="30"/>
      <c r="W546" s="29"/>
      <c r="X546" s="30" t="e">
        <v>#N/A</v>
      </c>
      <c r="Y546" s="17"/>
    </row>
    <row r="547" spans="2:25" ht="10.5" x14ac:dyDescent="0.15">
      <c r="B547" s="29">
        <v>542</v>
      </c>
      <c r="C547" s="29" t="s">
        <v>2915</v>
      </c>
      <c r="D547" s="30" t="s">
        <v>2916</v>
      </c>
      <c r="E547" s="30" t="s">
        <v>134</v>
      </c>
      <c r="F547" s="30" t="s">
        <v>2917</v>
      </c>
      <c r="G547" s="30" t="s">
        <v>2913</v>
      </c>
      <c r="H547" s="30" t="s">
        <v>2918</v>
      </c>
      <c r="I547" s="29" t="s">
        <v>1677</v>
      </c>
      <c r="J547" s="31">
        <v>42478</v>
      </c>
      <c r="K547" s="31">
        <v>42484</v>
      </c>
      <c r="L547" s="29">
        <v>7</v>
      </c>
      <c r="M547" s="32">
        <v>-15.096128</v>
      </c>
      <c r="N547" s="32">
        <v>-70.196370999999999</v>
      </c>
      <c r="O547" s="30">
        <v>3858</v>
      </c>
      <c r="P547" s="30" t="s">
        <v>2919</v>
      </c>
      <c r="Q547" s="33">
        <v>21</v>
      </c>
      <c r="R547" s="30" t="s">
        <v>1671</v>
      </c>
      <c r="S547" s="33"/>
      <c r="T547" s="30"/>
      <c r="U547" s="33"/>
      <c r="V547" s="30"/>
      <c r="W547" s="29"/>
      <c r="X547" s="30" t="e">
        <v>#N/A</v>
      </c>
      <c r="Y547" s="17"/>
    </row>
    <row r="548" spans="2:25" ht="10.5" x14ac:dyDescent="0.15">
      <c r="B548" s="29">
        <v>543</v>
      </c>
      <c r="C548" s="29" t="s">
        <v>2920</v>
      </c>
      <c r="D548" s="30" t="s">
        <v>2921</v>
      </c>
      <c r="E548" s="30" t="s">
        <v>134</v>
      </c>
      <c r="F548" s="30" t="s">
        <v>3065</v>
      </c>
      <c r="G548" s="30" t="s">
        <v>2922</v>
      </c>
      <c r="H548" s="30" t="s">
        <v>3066</v>
      </c>
      <c r="I548" s="29" t="s">
        <v>58</v>
      </c>
      <c r="J548" s="31">
        <v>42485</v>
      </c>
      <c r="K548" s="31">
        <v>42491</v>
      </c>
      <c r="L548" s="29">
        <v>7</v>
      </c>
      <c r="M548" s="32">
        <v>-14.899763999999999</v>
      </c>
      <c r="N548" s="32">
        <v>-70.586950000000002</v>
      </c>
      <c r="O548" s="30">
        <v>4025</v>
      </c>
      <c r="P548" s="30" t="s">
        <v>2923</v>
      </c>
      <c r="Q548" s="33">
        <v>21</v>
      </c>
      <c r="R548" s="30" t="s">
        <v>1671</v>
      </c>
      <c r="S548" s="33"/>
      <c r="T548" s="30"/>
      <c r="U548" s="33"/>
      <c r="V548" s="30"/>
      <c r="W548" s="29"/>
      <c r="X548" s="30" t="e">
        <v>#N/A</v>
      </c>
      <c r="Y548" s="17"/>
    </row>
    <row r="549" spans="2:25" ht="10.5" x14ac:dyDescent="0.15">
      <c r="B549" s="29">
        <v>544</v>
      </c>
      <c r="C549" s="29" t="s">
        <v>2924</v>
      </c>
      <c r="D549" s="30" t="s">
        <v>2925</v>
      </c>
      <c r="E549" s="30" t="s">
        <v>134</v>
      </c>
      <c r="F549" s="30" t="s">
        <v>2926</v>
      </c>
      <c r="G549" s="30" t="s">
        <v>2925</v>
      </c>
      <c r="H549" s="30" t="s">
        <v>1705</v>
      </c>
      <c r="I549" s="29" t="s">
        <v>1677</v>
      </c>
      <c r="J549" s="31">
        <v>42478</v>
      </c>
      <c r="K549" s="31">
        <v>42484</v>
      </c>
      <c r="L549" s="29">
        <v>7</v>
      </c>
      <c r="M549" s="32">
        <v>-14.027182</v>
      </c>
      <c r="N549" s="32">
        <v>-70.449706000000006</v>
      </c>
      <c r="O549" s="30">
        <v>4480</v>
      </c>
      <c r="P549" s="30" t="s">
        <v>2927</v>
      </c>
      <c r="Q549" s="33">
        <v>21</v>
      </c>
      <c r="R549" s="30" t="s">
        <v>1671</v>
      </c>
      <c r="S549" s="33"/>
      <c r="T549" s="30"/>
      <c r="U549" s="33"/>
      <c r="V549" s="30"/>
      <c r="W549" s="29"/>
      <c r="X549" s="30" t="e">
        <v>#N/A</v>
      </c>
      <c r="Y549" s="17"/>
    </row>
    <row r="550" spans="2:25" ht="10.5" x14ac:dyDescent="0.15">
      <c r="B550" s="29">
        <v>545</v>
      </c>
      <c r="C550" s="29" t="s">
        <v>2928</v>
      </c>
      <c r="D550" s="30" t="s">
        <v>2929</v>
      </c>
      <c r="E550" s="30" t="s">
        <v>134</v>
      </c>
      <c r="F550" s="30" t="s">
        <v>1704</v>
      </c>
      <c r="G550" s="30" t="s">
        <v>1705</v>
      </c>
      <c r="H550" s="30" t="s">
        <v>1706</v>
      </c>
      <c r="I550" s="29" t="s">
        <v>1677</v>
      </c>
      <c r="J550" s="31">
        <v>42478</v>
      </c>
      <c r="K550" s="31">
        <v>42484</v>
      </c>
      <c r="L550" s="29">
        <v>7</v>
      </c>
      <c r="M550" s="32">
        <v>-13.471285999999999</v>
      </c>
      <c r="N550" s="32">
        <v>-70.415569000000005</v>
      </c>
      <c r="O550" s="30">
        <v>677</v>
      </c>
      <c r="P550" s="30" t="s">
        <v>2930</v>
      </c>
      <c r="Q550" s="33">
        <v>21</v>
      </c>
      <c r="R550" s="30" t="s">
        <v>1671</v>
      </c>
      <c r="S550" s="33"/>
      <c r="T550" s="30"/>
      <c r="U550" s="33"/>
      <c r="V550" s="30"/>
      <c r="W550" s="29"/>
      <c r="X550" s="30" t="e">
        <v>#N/A</v>
      </c>
      <c r="Y550" s="17"/>
    </row>
    <row r="551" spans="2:25" ht="10.5" x14ac:dyDescent="0.15">
      <c r="B551" s="29">
        <v>546</v>
      </c>
      <c r="C551" s="29" t="s">
        <v>2931</v>
      </c>
      <c r="D551" s="30" t="s">
        <v>2932</v>
      </c>
      <c r="E551" s="30" t="s">
        <v>134</v>
      </c>
      <c r="F551" s="30"/>
      <c r="G551" s="30" t="s">
        <v>3117</v>
      </c>
      <c r="H551" s="30" t="s">
        <v>3118</v>
      </c>
      <c r="I551" s="29" t="s">
        <v>3119</v>
      </c>
      <c r="J551" s="31">
        <v>42478</v>
      </c>
      <c r="K551" s="31">
        <v>42484</v>
      </c>
      <c r="L551" s="29">
        <v>7</v>
      </c>
      <c r="M551" s="32">
        <v>-15.302099999999999</v>
      </c>
      <c r="N551" s="32">
        <v>-69.975511999999995</v>
      </c>
      <c r="O551" s="30">
        <v>3829</v>
      </c>
      <c r="P551" s="30" t="s">
        <v>2933</v>
      </c>
      <c r="Q551" s="33">
        <v>21</v>
      </c>
      <c r="R551" s="30" t="s">
        <v>1671</v>
      </c>
      <c r="S551" s="33"/>
      <c r="T551" s="30"/>
      <c r="U551" s="33"/>
      <c r="V551" s="30"/>
      <c r="W551" s="29"/>
      <c r="X551" s="30" t="e">
        <v>#N/A</v>
      </c>
      <c r="Y551" s="17"/>
    </row>
    <row r="552" spans="2:25" ht="10.5" x14ac:dyDescent="0.15">
      <c r="B552" s="29">
        <v>547</v>
      </c>
      <c r="C552" s="29" t="s">
        <v>2934</v>
      </c>
      <c r="D552" s="30" t="s">
        <v>2935</v>
      </c>
      <c r="E552" s="30" t="s">
        <v>134</v>
      </c>
      <c r="F552" s="30" t="s">
        <v>1717</v>
      </c>
      <c r="G552" s="30" t="s">
        <v>1712</v>
      </c>
      <c r="H552" s="30" t="s">
        <v>1718</v>
      </c>
      <c r="I552" s="29" t="s">
        <v>1713</v>
      </c>
      <c r="J552" s="31">
        <v>42478</v>
      </c>
      <c r="K552" s="31">
        <v>42484</v>
      </c>
      <c r="L552" s="29">
        <v>7</v>
      </c>
      <c r="M552" s="32">
        <v>-14.893431</v>
      </c>
      <c r="N552" s="32">
        <v>-69.734522999999996</v>
      </c>
      <c r="O552" s="30">
        <v>3957</v>
      </c>
      <c r="P552" s="30" t="s">
        <v>2936</v>
      </c>
      <c r="Q552" s="33">
        <v>21</v>
      </c>
      <c r="R552" s="30" t="s">
        <v>1671</v>
      </c>
      <c r="S552" s="33"/>
      <c r="T552" s="30"/>
      <c r="U552" s="33"/>
      <c r="V552" s="30"/>
      <c r="W552" s="29"/>
      <c r="X552" s="30" t="e">
        <v>#N/A</v>
      </c>
      <c r="Y552" s="17"/>
    </row>
    <row r="553" spans="2:25" ht="10.5" x14ac:dyDescent="0.15">
      <c r="B553" s="29">
        <v>548</v>
      </c>
      <c r="C553" s="29" t="s">
        <v>2937</v>
      </c>
      <c r="D553" s="30" t="s">
        <v>2938</v>
      </c>
      <c r="E553" s="30" t="s">
        <v>134</v>
      </c>
      <c r="F553" s="30" t="s">
        <v>1710</v>
      </c>
      <c r="G553" s="30" t="s">
        <v>1711</v>
      </c>
      <c r="H553" s="30" t="s">
        <v>1712</v>
      </c>
      <c r="I553" s="29" t="s">
        <v>1713</v>
      </c>
      <c r="J553" s="31">
        <v>42478</v>
      </c>
      <c r="K553" s="31">
        <v>42484</v>
      </c>
      <c r="L553" s="29">
        <v>7</v>
      </c>
      <c r="M553" s="32">
        <v>-15.356049000000001</v>
      </c>
      <c r="N553" s="32">
        <v>-69.500836000000007</v>
      </c>
      <c r="O553" s="30">
        <v>3933</v>
      </c>
      <c r="P553" s="30" t="s">
        <v>2939</v>
      </c>
      <c r="Q553" s="33">
        <v>21</v>
      </c>
      <c r="R553" s="30" t="s">
        <v>1671</v>
      </c>
      <c r="S553" s="33"/>
      <c r="T553" s="30"/>
      <c r="U553" s="33"/>
      <c r="V553" s="30"/>
      <c r="W553" s="29"/>
      <c r="X553" s="30" t="e">
        <v>#N/A</v>
      </c>
      <c r="Y553" s="17"/>
    </row>
    <row r="554" spans="2:25" ht="10.5" x14ac:dyDescent="0.15">
      <c r="B554" s="29">
        <v>549</v>
      </c>
      <c r="C554" s="29" t="s">
        <v>2940</v>
      </c>
      <c r="D554" s="30" t="s">
        <v>2941</v>
      </c>
      <c r="E554" s="30" t="s">
        <v>134</v>
      </c>
      <c r="F554" s="30" t="s">
        <v>3067</v>
      </c>
      <c r="G554" s="30" t="s">
        <v>3068</v>
      </c>
      <c r="H554" s="30" t="s">
        <v>3069</v>
      </c>
      <c r="I554" s="29" t="s">
        <v>58</v>
      </c>
      <c r="J554" s="31">
        <v>42478</v>
      </c>
      <c r="K554" s="31">
        <v>42484</v>
      </c>
      <c r="L554" s="29">
        <v>7</v>
      </c>
      <c r="M554" s="32">
        <v>-15.696949</v>
      </c>
      <c r="N554" s="32">
        <v>-70.067938999999996</v>
      </c>
      <c r="O554" s="30">
        <v>3826</v>
      </c>
      <c r="P554" s="30" t="s">
        <v>2942</v>
      </c>
      <c r="Q554" s="33">
        <v>21</v>
      </c>
      <c r="R554" s="30" t="s">
        <v>1671</v>
      </c>
      <c r="S554" s="33"/>
      <c r="T554" s="30"/>
      <c r="U554" s="33"/>
      <c r="V554" s="30"/>
      <c r="W554" s="29"/>
      <c r="X554" s="30" t="e">
        <v>#N/A</v>
      </c>
      <c r="Y554" s="17"/>
    </row>
    <row r="555" spans="2:25" ht="10.5" x14ac:dyDescent="0.15">
      <c r="B555" s="29">
        <v>550</v>
      </c>
      <c r="C555" s="29" t="s">
        <v>2943</v>
      </c>
      <c r="D555" s="30" t="s">
        <v>2944</v>
      </c>
      <c r="E555" s="30" t="s">
        <v>134</v>
      </c>
      <c r="F555" s="30" t="s">
        <v>3070</v>
      </c>
      <c r="G555" s="30" t="s">
        <v>3069</v>
      </c>
      <c r="H555" s="30" t="s">
        <v>2944</v>
      </c>
      <c r="I555" s="29" t="s">
        <v>58</v>
      </c>
      <c r="J555" s="31">
        <v>42478</v>
      </c>
      <c r="K555" s="31">
        <v>42484</v>
      </c>
      <c r="L555" s="29">
        <v>7</v>
      </c>
      <c r="M555" s="32">
        <v>-15.743143</v>
      </c>
      <c r="N555" s="32">
        <v>-70.055149</v>
      </c>
      <c r="O555" s="30">
        <v>3877</v>
      </c>
      <c r="P555" s="30" t="s">
        <v>2945</v>
      </c>
      <c r="Q555" s="33">
        <v>21</v>
      </c>
      <c r="R555" s="30" t="s">
        <v>1671</v>
      </c>
      <c r="S555" s="33"/>
      <c r="T555" s="30"/>
      <c r="U555" s="33"/>
      <c r="V555" s="30"/>
      <c r="W555" s="29"/>
      <c r="X555" s="30" t="e">
        <v>#N/A</v>
      </c>
      <c r="Y555" s="17"/>
    </row>
    <row r="556" spans="2:25" ht="10.5" x14ac:dyDescent="0.15">
      <c r="B556" s="29">
        <v>551</v>
      </c>
      <c r="C556" s="29" t="s">
        <v>2946</v>
      </c>
      <c r="D556" s="30" t="s">
        <v>2947</v>
      </c>
      <c r="E556" s="30" t="s">
        <v>134</v>
      </c>
      <c r="F556" s="30" t="s">
        <v>3071</v>
      </c>
      <c r="G556" s="30" t="s">
        <v>3072</v>
      </c>
      <c r="H556" s="30" t="s">
        <v>3073</v>
      </c>
      <c r="I556" s="29" t="s">
        <v>58</v>
      </c>
      <c r="J556" s="31">
        <v>42478</v>
      </c>
      <c r="K556" s="31">
        <v>42484</v>
      </c>
      <c r="L556" s="29">
        <v>7</v>
      </c>
      <c r="M556" s="32">
        <v>-16.140982999999999</v>
      </c>
      <c r="N556" s="32">
        <v>-69.574517</v>
      </c>
      <c r="O556" s="30">
        <v>3876</v>
      </c>
      <c r="P556" s="30" t="s">
        <v>2948</v>
      </c>
      <c r="Q556" s="33">
        <v>21</v>
      </c>
      <c r="R556" s="30" t="s">
        <v>1671</v>
      </c>
      <c r="S556" s="33"/>
      <c r="T556" s="30"/>
      <c r="U556" s="33"/>
      <c r="V556" s="30"/>
      <c r="W556" s="29"/>
      <c r="X556" s="30" t="e">
        <v>#N/A</v>
      </c>
      <c r="Y556" s="17"/>
    </row>
    <row r="557" spans="2:25" ht="10.5" x14ac:dyDescent="0.15">
      <c r="B557" s="29">
        <v>552</v>
      </c>
      <c r="C557" s="29" t="s">
        <v>2949</v>
      </c>
      <c r="D557" s="30" t="s">
        <v>2950</v>
      </c>
      <c r="E557" s="30" t="s">
        <v>134</v>
      </c>
      <c r="F557" s="30" t="s">
        <v>2951</v>
      </c>
      <c r="G557" s="30" t="s">
        <v>2952</v>
      </c>
      <c r="H557" s="30" t="s">
        <v>1764</v>
      </c>
      <c r="I557" s="29" t="s">
        <v>1045</v>
      </c>
      <c r="J557" s="31">
        <v>42569</v>
      </c>
      <c r="K557" s="31">
        <v>42575</v>
      </c>
      <c r="L557" s="29">
        <v>7</v>
      </c>
      <c r="M557" s="32">
        <v>-6.0402750000000003</v>
      </c>
      <c r="N557" s="32">
        <v>-77.060059999999993</v>
      </c>
      <c r="O557" s="30">
        <v>846</v>
      </c>
      <c r="P557" s="30" t="s">
        <v>2953</v>
      </c>
      <c r="Q557" s="33">
        <v>22</v>
      </c>
      <c r="R557" s="30" t="s">
        <v>1761</v>
      </c>
      <c r="S557" s="33"/>
      <c r="T557" s="30"/>
      <c r="U557" s="33"/>
      <c r="V557" s="30"/>
      <c r="W557" s="29"/>
      <c r="X557" s="30" t="e">
        <v>#N/A</v>
      </c>
      <c r="Y557" s="17"/>
    </row>
    <row r="558" spans="2:25" ht="10.5" x14ac:dyDescent="0.15">
      <c r="B558" s="29">
        <v>553</v>
      </c>
      <c r="C558" s="29" t="s">
        <v>2954</v>
      </c>
      <c r="D558" s="30" t="s">
        <v>2955</v>
      </c>
      <c r="E558" s="30" t="s">
        <v>134</v>
      </c>
      <c r="F558" s="30" t="s">
        <v>2956</v>
      </c>
      <c r="G558" s="30" t="s">
        <v>2957</v>
      </c>
      <c r="H558" s="30" t="s">
        <v>2958</v>
      </c>
      <c r="I558" s="29" t="s">
        <v>1045</v>
      </c>
      <c r="J558" s="31">
        <v>42569</v>
      </c>
      <c r="K558" s="31">
        <v>42575</v>
      </c>
      <c r="L558" s="29">
        <v>7</v>
      </c>
      <c r="M558" s="32">
        <v>-6.4658629999999997</v>
      </c>
      <c r="N558" s="32">
        <v>-76.447089000000005</v>
      </c>
      <c r="O558" s="30">
        <v>290</v>
      </c>
      <c r="P558" s="30" t="s">
        <v>2959</v>
      </c>
      <c r="Q558" s="33">
        <v>22</v>
      </c>
      <c r="R558" s="30" t="s">
        <v>1761</v>
      </c>
      <c r="S558" s="33"/>
      <c r="T558" s="30"/>
      <c r="U558" s="33"/>
      <c r="V558" s="30"/>
      <c r="W558" s="29"/>
      <c r="X558" s="30" t="e">
        <v>#N/A</v>
      </c>
      <c r="Y558" s="17"/>
    </row>
    <row r="559" spans="2:25" ht="10.5" x14ac:dyDescent="0.15">
      <c r="B559" s="29">
        <v>554</v>
      </c>
      <c r="C559" s="29" t="s">
        <v>2960</v>
      </c>
      <c r="D559" s="30" t="s">
        <v>2961</v>
      </c>
      <c r="E559" s="30" t="s">
        <v>134</v>
      </c>
      <c r="F559" s="30" t="s">
        <v>2962</v>
      </c>
      <c r="G559" s="30" t="s">
        <v>2963</v>
      </c>
      <c r="H559" s="30" t="s">
        <v>2964</v>
      </c>
      <c r="I559" s="29" t="s">
        <v>2965</v>
      </c>
      <c r="J559" s="31">
        <v>42569</v>
      </c>
      <c r="K559" s="31">
        <v>42575</v>
      </c>
      <c r="L559" s="29">
        <v>7</v>
      </c>
      <c r="M559" s="32">
        <v>-6.3321509999999996</v>
      </c>
      <c r="N559" s="32">
        <v>-76.288421</v>
      </c>
      <c r="O559" s="30">
        <v>199</v>
      </c>
      <c r="P559" s="30" t="s">
        <v>2966</v>
      </c>
      <c r="Q559" s="33">
        <v>22</v>
      </c>
      <c r="R559" s="30" t="s">
        <v>1761</v>
      </c>
      <c r="S559" s="33"/>
      <c r="T559" s="30"/>
      <c r="U559" s="33"/>
      <c r="V559" s="30"/>
      <c r="W559" s="29"/>
      <c r="X559" s="30" t="e">
        <v>#N/A</v>
      </c>
      <c r="Y559" s="17"/>
    </row>
    <row r="560" spans="2:25" ht="10.5" x14ac:dyDescent="0.15">
      <c r="B560" s="29">
        <v>555</v>
      </c>
      <c r="C560" s="29" t="s">
        <v>2967</v>
      </c>
      <c r="D560" s="30" t="s">
        <v>1952</v>
      </c>
      <c r="E560" s="30" t="s">
        <v>134</v>
      </c>
      <c r="F560" s="30" t="s">
        <v>2968</v>
      </c>
      <c r="G560" s="30" t="s">
        <v>1784</v>
      </c>
      <c r="H560" s="30" t="s">
        <v>2969</v>
      </c>
      <c r="I560" s="29" t="s">
        <v>1045</v>
      </c>
      <c r="J560" s="31">
        <v>42590</v>
      </c>
      <c r="K560" s="31">
        <v>42596</v>
      </c>
      <c r="L560" s="29">
        <v>7</v>
      </c>
      <c r="M560" s="32">
        <v>-6.7885720000000003</v>
      </c>
      <c r="N560" s="32">
        <v>-76.326584999999994</v>
      </c>
      <c r="O560" s="30">
        <v>222</v>
      </c>
      <c r="P560" s="30" t="s">
        <v>2970</v>
      </c>
      <c r="Q560" s="33">
        <v>22</v>
      </c>
      <c r="R560" s="30" t="s">
        <v>1761</v>
      </c>
      <c r="S560" s="33"/>
      <c r="T560" s="30"/>
      <c r="U560" s="33"/>
      <c r="V560" s="30"/>
      <c r="W560" s="29"/>
      <c r="X560" s="30" t="e">
        <v>#N/A</v>
      </c>
      <c r="Y560" s="17"/>
    </row>
    <row r="561" spans="2:25" ht="10.5" x14ac:dyDescent="0.15">
      <c r="B561" s="29">
        <v>556</v>
      </c>
      <c r="C561" s="29" t="s">
        <v>2971</v>
      </c>
      <c r="D561" s="30" t="s">
        <v>2972</v>
      </c>
      <c r="E561" s="30" t="s">
        <v>134</v>
      </c>
      <c r="F561" s="30" t="s">
        <v>1789</v>
      </c>
      <c r="G561" s="30" t="s">
        <v>1790</v>
      </c>
      <c r="H561" s="30" t="s">
        <v>1114</v>
      </c>
      <c r="I561" s="29" t="s">
        <v>1045</v>
      </c>
      <c r="J561" s="31">
        <v>42590</v>
      </c>
      <c r="K561" s="31">
        <v>42596</v>
      </c>
      <c r="L561" s="29">
        <v>7</v>
      </c>
      <c r="M561" s="32">
        <v>-7.0881069999999999</v>
      </c>
      <c r="N561" s="32">
        <v>-76.64376</v>
      </c>
      <c r="O561" s="30">
        <v>257</v>
      </c>
      <c r="P561" s="30" t="s">
        <v>2973</v>
      </c>
      <c r="Q561" s="33">
        <v>22</v>
      </c>
      <c r="R561" s="30" t="s">
        <v>1761</v>
      </c>
      <c r="S561" s="33"/>
      <c r="T561" s="30"/>
      <c r="U561" s="33"/>
      <c r="V561" s="30"/>
      <c r="W561" s="29"/>
      <c r="X561" s="30" t="e">
        <v>#N/A</v>
      </c>
      <c r="Y561" s="17"/>
    </row>
    <row r="562" spans="2:25" ht="10.5" x14ac:dyDescent="0.15">
      <c r="B562" s="29">
        <v>557</v>
      </c>
      <c r="C562" s="29" t="s">
        <v>2974</v>
      </c>
      <c r="D562" s="30" t="s">
        <v>2975</v>
      </c>
      <c r="E562" s="30" t="s">
        <v>134</v>
      </c>
      <c r="F562" s="30" t="s">
        <v>2976</v>
      </c>
      <c r="G562" s="30" t="s">
        <v>2977</v>
      </c>
      <c r="H562" s="30" t="s">
        <v>1807</v>
      </c>
      <c r="I562" s="29" t="s">
        <v>1045</v>
      </c>
      <c r="J562" s="31">
        <v>42590</v>
      </c>
      <c r="K562" s="31">
        <v>42596</v>
      </c>
      <c r="L562" s="29">
        <v>7</v>
      </c>
      <c r="M562" s="32">
        <v>-8.7495600000000007</v>
      </c>
      <c r="N562" s="32">
        <v>-76.223021000000003</v>
      </c>
      <c r="O562" s="30">
        <v>543</v>
      </c>
      <c r="P562" s="30" t="s">
        <v>2978</v>
      </c>
      <c r="Q562" s="33">
        <v>22</v>
      </c>
      <c r="R562" s="30" t="s">
        <v>1761</v>
      </c>
      <c r="S562" s="33"/>
      <c r="T562" s="30"/>
      <c r="U562" s="33"/>
      <c r="V562" s="30"/>
      <c r="W562" s="29"/>
      <c r="X562" s="30" t="e">
        <v>#N/A</v>
      </c>
      <c r="Y562" s="17"/>
    </row>
    <row r="563" spans="2:25" ht="10.5" x14ac:dyDescent="0.15">
      <c r="B563" s="29">
        <v>558</v>
      </c>
      <c r="C563" s="29" t="s">
        <v>2979</v>
      </c>
      <c r="D563" s="30" t="s">
        <v>2980</v>
      </c>
      <c r="E563" s="30" t="s">
        <v>134</v>
      </c>
      <c r="F563" s="30" t="s">
        <v>2981</v>
      </c>
      <c r="G563" s="30" t="s">
        <v>2600</v>
      </c>
      <c r="H563" s="30" t="s">
        <v>2982</v>
      </c>
      <c r="I563" s="29" t="s">
        <v>1045</v>
      </c>
      <c r="J563" s="31">
        <v>42513</v>
      </c>
      <c r="K563" s="31">
        <v>42519</v>
      </c>
      <c r="L563" s="29">
        <v>7</v>
      </c>
      <c r="M563" s="32">
        <v>-8.8273399999999995</v>
      </c>
      <c r="N563" s="32">
        <v>-75.052231000000006</v>
      </c>
      <c r="O563" s="30">
        <v>230</v>
      </c>
      <c r="P563" s="30" t="s">
        <v>2983</v>
      </c>
      <c r="Q563" s="33">
        <v>25</v>
      </c>
      <c r="R563" s="30" t="s">
        <v>1820</v>
      </c>
      <c r="S563" s="33"/>
      <c r="T563" s="30"/>
      <c r="U563" s="33"/>
      <c r="V563" s="30"/>
      <c r="W563" s="29"/>
      <c r="X563" s="30" t="e">
        <v>#N/A</v>
      </c>
      <c r="Y563" s="17"/>
    </row>
    <row r="564" spans="2:25" ht="10.5" x14ac:dyDescent="0.15">
      <c r="B564" s="29">
        <v>559</v>
      </c>
      <c r="C564" s="29" t="s">
        <v>2984</v>
      </c>
      <c r="D564" s="30" t="s">
        <v>1824</v>
      </c>
      <c r="E564" s="30" t="s">
        <v>134</v>
      </c>
      <c r="F564" s="30" t="s">
        <v>2985</v>
      </c>
      <c r="G564" s="30" t="s">
        <v>2982</v>
      </c>
      <c r="H564" s="30" t="s">
        <v>1824</v>
      </c>
      <c r="I564" s="29" t="s">
        <v>1826</v>
      </c>
      <c r="J564" s="31">
        <v>42513</v>
      </c>
      <c r="K564" s="31">
        <v>42519</v>
      </c>
      <c r="L564" s="29">
        <v>7</v>
      </c>
      <c r="M564" s="32">
        <v>-8.8187920000000002</v>
      </c>
      <c r="N564" s="32">
        <v>-75.045940999999999</v>
      </c>
      <c r="O564" s="30">
        <v>239</v>
      </c>
      <c r="P564" s="30" t="s">
        <v>2986</v>
      </c>
      <c r="Q564" s="33">
        <v>25</v>
      </c>
      <c r="R564" s="30" t="s">
        <v>1820</v>
      </c>
      <c r="S564" s="33"/>
      <c r="T564" s="30"/>
      <c r="U564" s="33"/>
      <c r="V564" s="30"/>
      <c r="W564" s="29"/>
      <c r="X564" s="30" t="e">
        <v>#N/A</v>
      </c>
      <c r="Y564" s="17"/>
    </row>
    <row r="565" spans="2:25" ht="10.5" x14ac:dyDescent="0.15">
      <c r="B565" s="29">
        <v>560</v>
      </c>
      <c r="C565" s="29" t="s">
        <v>2987</v>
      </c>
      <c r="D565" s="30" t="s">
        <v>2988</v>
      </c>
      <c r="E565" s="30" t="s">
        <v>134</v>
      </c>
      <c r="F565" s="30" t="s">
        <v>2989</v>
      </c>
      <c r="G565" s="30" t="s">
        <v>1618</v>
      </c>
      <c r="H565" s="30" t="s">
        <v>2988</v>
      </c>
      <c r="I565" s="29" t="s">
        <v>1612</v>
      </c>
      <c r="J565" s="31">
        <v>42478</v>
      </c>
      <c r="K565" s="31">
        <v>42484</v>
      </c>
      <c r="L565" s="29">
        <v>7</v>
      </c>
      <c r="M565" s="32">
        <v>-13.103621</v>
      </c>
      <c r="N565" s="32">
        <v>-70.367243999999999</v>
      </c>
      <c r="O565" s="30">
        <v>376</v>
      </c>
      <c r="P565" s="30" t="s">
        <v>2990</v>
      </c>
      <c r="Q565" s="33">
        <v>17</v>
      </c>
      <c r="R565" s="30" t="s">
        <v>1840</v>
      </c>
      <c r="S565" s="33"/>
      <c r="T565" s="30"/>
      <c r="U565" s="33"/>
      <c r="V565" s="30"/>
      <c r="W565" s="29"/>
      <c r="X565" s="30" t="e">
        <v>#N/A</v>
      </c>
      <c r="Y565" s="17"/>
    </row>
    <row r="566" spans="2:25" ht="10.5" x14ac:dyDescent="0.15">
      <c r="B566" s="29">
        <v>561</v>
      </c>
      <c r="C566" s="29" t="s">
        <v>2991</v>
      </c>
      <c r="D566" s="30" t="s">
        <v>2992</v>
      </c>
      <c r="E566" s="30" t="s">
        <v>134</v>
      </c>
      <c r="F566" s="30" t="s">
        <v>2993</v>
      </c>
      <c r="G566" s="30" t="s">
        <v>2988</v>
      </c>
      <c r="H566" s="30" t="s">
        <v>644</v>
      </c>
      <c r="I566" s="29" t="s">
        <v>1612</v>
      </c>
      <c r="J566" s="31">
        <v>42478</v>
      </c>
      <c r="K566" s="31">
        <v>42484</v>
      </c>
      <c r="L566" s="29">
        <v>7</v>
      </c>
      <c r="M566" s="32">
        <v>-13.066191</v>
      </c>
      <c r="N566" s="32">
        <v>-70.352782000000005</v>
      </c>
      <c r="O566" s="30">
        <v>348</v>
      </c>
      <c r="P566" s="30" t="s">
        <v>2994</v>
      </c>
      <c r="Q566" s="33">
        <v>17</v>
      </c>
      <c r="R566" s="30" t="s">
        <v>1840</v>
      </c>
      <c r="S566" s="33"/>
      <c r="T566" s="30"/>
      <c r="U566" s="33"/>
      <c r="V566" s="30"/>
      <c r="W566" s="29"/>
      <c r="X566" s="30" t="e">
        <v>#N/A</v>
      </c>
      <c r="Y566" s="17"/>
    </row>
    <row r="567" spans="2:25" ht="10.5" x14ac:dyDescent="0.15">
      <c r="B567" s="29">
        <v>562</v>
      </c>
      <c r="C567" s="29" t="s">
        <v>2995</v>
      </c>
      <c r="D567" s="30" t="s">
        <v>1844</v>
      </c>
      <c r="E567" s="30" t="s">
        <v>134</v>
      </c>
      <c r="F567" s="30" t="s">
        <v>2996</v>
      </c>
      <c r="G567" s="30" t="s">
        <v>1838</v>
      </c>
      <c r="H567" s="30" t="s">
        <v>1844</v>
      </c>
      <c r="I567" s="29" t="s">
        <v>1612</v>
      </c>
      <c r="J567" s="31">
        <v>42478</v>
      </c>
      <c r="K567" s="31">
        <v>42484</v>
      </c>
      <c r="L567" s="29">
        <v>7</v>
      </c>
      <c r="M567" s="32">
        <v>-11.454084</v>
      </c>
      <c r="N567" s="32">
        <v>-69.321375000000003</v>
      </c>
      <c r="O567" s="30">
        <v>290</v>
      </c>
      <c r="P567" s="30" t="s">
        <v>2997</v>
      </c>
      <c r="Q567" s="33">
        <v>17</v>
      </c>
      <c r="R567" s="30" t="s">
        <v>1840</v>
      </c>
      <c r="S567" s="33"/>
      <c r="T567" s="30"/>
      <c r="U567" s="33"/>
      <c r="V567" s="30"/>
      <c r="W567" s="29"/>
      <c r="X567" s="30" t="e">
        <v>#N/A</v>
      </c>
      <c r="Y567" s="17"/>
    </row>
    <row r="568" spans="2:25" ht="10.5" x14ac:dyDescent="0.15">
      <c r="B568" s="29">
        <v>563</v>
      </c>
      <c r="C568" s="29" t="s">
        <v>2998</v>
      </c>
      <c r="D568" s="30" t="s">
        <v>2999</v>
      </c>
      <c r="E568" s="30" t="s">
        <v>134</v>
      </c>
      <c r="F568" s="30" t="s">
        <v>3074</v>
      </c>
      <c r="G568" s="30" t="s">
        <v>3000</v>
      </c>
      <c r="H568" s="30" t="s">
        <v>2999</v>
      </c>
      <c r="I568" s="29" t="s">
        <v>3020</v>
      </c>
      <c r="J568" s="31">
        <v>42513</v>
      </c>
      <c r="K568" s="31">
        <v>42519</v>
      </c>
      <c r="L568" s="29">
        <v>7</v>
      </c>
      <c r="M568" s="32">
        <v>-10.479749</v>
      </c>
      <c r="N568" s="32">
        <v>-76.993601999999996</v>
      </c>
      <c r="O568" s="30">
        <v>3392</v>
      </c>
      <c r="P568" s="30" t="s">
        <v>3002</v>
      </c>
      <c r="Q568" s="33">
        <v>15</v>
      </c>
      <c r="R568" s="30" t="s">
        <v>50</v>
      </c>
      <c r="S568" s="33"/>
      <c r="T568" s="30"/>
      <c r="U568" s="33"/>
      <c r="V568" s="30"/>
      <c r="W568" s="29"/>
      <c r="X568" s="30" t="e">
        <v>#N/A</v>
      </c>
      <c r="Y568" s="17"/>
    </row>
    <row r="569" spans="2:25" ht="10.5" x14ac:dyDescent="0.15">
      <c r="B569" s="29">
        <v>564</v>
      </c>
      <c r="C569" s="29" t="s">
        <v>3003</v>
      </c>
      <c r="D569" s="30" t="s">
        <v>3004</v>
      </c>
      <c r="E569" s="30" t="s">
        <v>134</v>
      </c>
      <c r="F569" s="30" t="s">
        <v>2258</v>
      </c>
      <c r="G569" s="30" t="s">
        <v>2259</v>
      </c>
      <c r="H569" s="30" t="s">
        <v>2260</v>
      </c>
      <c r="I569" s="29" t="s">
        <v>800</v>
      </c>
      <c r="J569" s="31">
        <v>42499</v>
      </c>
      <c r="K569" s="31">
        <v>42505</v>
      </c>
      <c r="L569" s="29">
        <v>7</v>
      </c>
      <c r="M569" s="32">
        <v>-12.492103999999999</v>
      </c>
      <c r="N569" s="32">
        <v>-75.911124999999998</v>
      </c>
      <c r="O569" s="30">
        <v>2314</v>
      </c>
      <c r="P569" s="30" t="s">
        <v>3005</v>
      </c>
      <c r="Q569" s="33">
        <v>15</v>
      </c>
      <c r="R569" s="30" t="s">
        <v>50</v>
      </c>
      <c r="S569" s="33"/>
      <c r="T569" s="30"/>
      <c r="U569" s="33"/>
      <c r="V569" s="30"/>
      <c r="W569" s="29"/>
      <c r="X569" s="30" t="e">
        <v>#N/A</v>
      </c>
      <c r="Y569" s="17"/>
    </row>
    <row r="570" spans="2:25" ht="10.5" x14ac:dyDescent="0.15">
      <c r="B570" s="29">
        <v>565</v>
      </c>
      <c r="C570" s="29" t="s">
        <v>3006</v>
      </c>
      <c r="D570" s="30" t="s">
        <v>3007</v>
      </c>
      <c r="E570" s="30" t="s">
        <v>134</v>
      </c>
      <c r="F570" s="30" t="s">
        <v>3075</v>
      </c>
      <c r="G570" s="30" t="s">
        <v>3076</v>
      </c>
      <c r="H570" s="30" t="s">
        <v>708</v>
      </c>
      <c r="I570" s="29" t="s">
        <v>3020</v>
      </c>
      <c r="J570" s="31">
        <v>42590</v>
      </c>
      <c r="K570" s="31">
        <v>42596</v>
      </c>
      <c r="L570" s="29">
        <v>7</v>
      </c>
      <c r="M570" s="32">
        <v>-10.670907</v>
      </c>
      <c r="N570" s="32">
        <v>-77.734915000000001</v>
      </c>
      <c r="O570" s="30">
        <v>167</v>
      </c>
      <c r="P570" s="30" t="s">
        <v>3008</v>
      </c>
      <c r="Q570" s="33">
        <v>15</v>
      </c>
      <c r="R570" s="30" t="s">
        <v>50</v>
      </c>
      <c r="S570" s="33"/>
      <c r="T570" s="30"/>
      <c r="U570" s="33"/>
      <c r="V570" s="30"/>
      <c r="W570" s="29"/>
      <c r="X570" s="30" t="e">
        <v>#N/A</v>
      </c>
      <c r="Y570" s="17"/>
    </row>
    <row r="571" spans="2:25" ht="10.5" x14ac:dyDescent="0.15">
      <c r="B571" s="29">
        <v>566</v>
      </c>
      <c r="C571" s="29" t="s">
        <v>118</v>
      </c>
      <c r="D571" s="30" t="s">
        <v>54</v>
      </c>
      <c r="E571" s="30" t="s">
        <v>97</v>
      </c>
      <c r="F571" s="30" t="s">
        <v>90</v>
      </c>
      <c r="G571" s="30" t="s">
        <v>89</v>
      </c>
      <c r="H571" s="30" t="s">
        <v>69</v>
      </c>
      <c r="I571" s="29" t="s">
        <v>46</v>
      </c>
      <c r="J571" s="31">
        <v>42529</v>
      </c>
      <c r="K571" s="31">
        <v>42533</v>
      </c>
      <c r="L571" s="29">
        <v>5</v>
      </c>
      <c r="M571" s="32"/>
      <c r="N571" s="32"/>
      <c r="O571" s="30"/>
      <c r="P571" s="30" t="s">
        <v>15</v>
      </c>
      <c r="Q571" s="33">
        <v>10</v>
      </c>
      <c r="R571" s="30" t="s">
        <v>55</v>
      </c>
      <c r="S571" s="33"/>
      <c r="T571" s="30"/>
      <c r="U571" s="33"/>
      <c r="V571" s="30"/>
      <c r="W571" s="29" t="s">
        <v>144</v>
      </c>
      <c r="X571" s="30" t="s">
        <v>54</v>
      </c>
      <c r="Y571" s="17"/>
    </row>
    <row r="572" spans="2:25" ht="10.5" x14ac:dyDescent="0.15">
      <c r="B572" s="29">
        <v>567</v>
      </c>
      <c r="C572" s="29" t="s">
        <v>119</v>
      </c>
      <c r="D572" s="30" t="s">
        <v>64</v>
      </c>
      <c r="E572" s="30" t="s">
        <v>97</v>
      </c>
      <c r="F572" s="30" t="s">
        <v>96</v>
      </c>
      <c r="G572" s="30" t="s">
        <v>75</v>
      </c>
      <c r="H572" s="30" t="s">
        <v>76</v>
      </c>
      <c r="I572" s="29" t="s">
        <v>60</v>
      </c>
      <c r="J572" s="31">
        <v>42529</v>
      </c>
      <c r="K572" s="31">
        <v>42533</v>
      </c>
      <c r="L572" s="29">
        <v>5</v>
      </c>
      <c r="M572" s="32"/>
      <c r="N572" s="32"/>
      <c r="O572" s="30"/>
      <c r="P572" s="30" t="s">
        <v>16</v>
      </c>
      <c r="Q572" s="33">
        <v>12</v>
      </c>
      <c r="R572" s="30" t="s">
        <v>148</v>
      </c>
      <c r="S572" s="33"/>
      <c r="T572" s="30"/>
      <c r="U572" s="33"/>
      <c r="V572" s="30"/>
      <c r="W572" s="29" t="s">
        <v>138</v>
      </c>
      <c r="X572" s="30" t="s">
        <v>59</v>
      </c>
      <c r="Y572" s="17"/>
    </row>
    <row r="573" spans="2:25" ht="10.5" x14ac:dyDescent="0.15">
      <c r="B573" s="29">
        <v>568</v>
      </c>
      <c r="C573" s="29" t="s">
        <v>120</v>
      </c>
      <c r="D573" s="30" t="s">
        <v>17</v>
      </c>
      <c r="E573" s="30" t="s">
        <v>97</v>
      </c>
      <c r="F573" s="30" t="s">
        <v>94</v>
      </c>
      <c r="G573" s="30" t="s">
        <v>1240</v>
      </c>
      <c r="H573" s="30" t="s">
        <v>95</v>
      </c>
      <c r="I573" s="29" t="s">
        <v>49</v>
      </c>
      <c r="J573" s="31">
        <v>42529</v>
      </c>
      <c r="K573" s="31">
        <v>42533</v>
      </c>
      <c r="L573" s="29">
        <v>5</v>
      </c>
      <c r="M573" s="32"/>
      <c r="N573" s="32"/>
      <c r="O573" s="30"/>
      <c r="P573" s="30" t="s">
        <v>98</v>
      </c>
      <c r="Q573" s="33">
        <v>19</v>
      </c>
      <c r="R573" s="30" t="s">
        <v>56</v>
      </c>
      <c r="S573" s="33"/>
      <c r="T573" s="30"/>
      <c r="U573" s="33"/>
      <c r="V573" s="30"/>
      <c r="W573" s="29" t="s">
        <v>144</v>
      </c>
      <c r="X573" s="30" t="s">
        <v>54</v>
      </c>
      <c r="Y573" s="17"/>
    </row>
    <row r="574" spans="2:25" ht="10.5" x14ac:dyDescent="0.15">
      <c r="B574" s="29">
        <v>569</v>
      </c>
      <c r="C574" s="29" t="s">
        <v>121</v>
      </c>
      <c r="D574" s="30" t="s">
        <v>18</v>
      </c>
      <c r="E574" s="30" t="s">
        <v>97</v>
      </c>
      <c r="F574" s="30" t="s">
        <v>79</v>
      </c>
      <c r="G574" s="30" t="s">
        <v>68</v>
      </c>
      <c r="H574" s="30" t="s">
        <v>18</v>
      </c>
      <c r="I574" s="29" t="s">
        <v>53</v>
      </c>
      <c r="J574" s="31">
        <v>42529</v>
      </c>
      <c r="K574" s="31">
        <v>42533</v>
      </c>
      <c r="L574" s="29">
        <v>5</v>
      </c>
      <c r="M574" s="32"/>
      <c r="N574" s="32"/>
      <c r="O574" s="30"/>
      <c r="P574" s="30" t="s">
        <v>66</v>
      </c>
      <c r="Q574" s="33">
        <v>15</v>
      </c>
      <c r="R574" s="30" t="s">
        <v>50</v>
      </c>
      <c r="S574" s="33"/>
      <c r="T574" s="30"/>
      <c r="U574" s="33"/>
      <c r="V574" s="30"/>
      <c r="W574" s="29" t="s">
        <v>144</v>
      </c>
      <c r="X574" s="30" t="s">
        <v>54</v>
      </c>
      <c r="Y574" s="17"/>
    </row>
    <row r="575" spans="2:25" ht="10.5" x14ac:dyDescent="0.15">
      <c r="B575" s="29">
        <v>570</v>
      </c>
      <c r="C575" s="29" t="s">
        <v>122</v>
      </c>
      <c r="D575" s="30" t="s">
        <v>65</v>
      </c>
      <c r="E575" s="30" t="s">
        <v>97</v>
      </c>
      <c r="F575" s="30" t="s">
        <v>81</v>
      </c>
      <c r="G575" s="30" t="s">
        <v>80</v>
      </c>
      <c r="H575" s="30" t="s">
        <v>3021</v>
      </c>
      <c r="I575" s="29" t="s">
        <v>45</v>
      </c>
      <c r="J575" s="31">
        <v>42529</v>
      </c>
      <c r="K575" s="31">
        <v>42533</v>
      </c>
      <c r="L575" s="29">
        <v>5</v>
      </c>
      <c r="M575" s="32"/>
      <c r="N575" s="32"/>
      <c r="O575" s="30"/>
      <c r="P575" s="30" t="s">
        <v>19</v>
      </c>
      <c r="Q575" s="33">
        <v>15</v>
      </c>
      <c r="R575" s="30" t="s">
        <v>50</v>
      </c>
      <c r="S575" s="33"/>
      <c r="T575" s="30"/>
      <c r="U575" s="33"/>
      <c r="V575" s="30"/>
      <c r="W575" s="29" t="s">
        <v>145</v>
      </c>
      <c r="X575" s="30" t="s">
        <v>65</v>
      </c>
      <c r="Y575" s="17"/>
    </row>
    <row r="576" spans="2:25" ht="10.5" x14ac:dyDescent="0.15">
      <c r="B576" s="29">
        <v>571</v>
      </c>
      <c r="C576" s="29" t="s">
        <v>123</v>
      </c>
      <c r="D576" s="30" t="s">
        <v>21</v>
      </c>
      <c r="E576" s="30" t="s">
        <v>97</v>
      </c>
      <c r="F576" s="30" t="s">
        <v>87</v>
      </c>
      <c r="G576" s="30" t="s">
        <v>86</v>
      </c>
      <c r="H576" s="30" t="s">
        <v>88</v>
      </c>
      <c r="I576" s="29" t="s">
        <v>46</v>
      </c>
      <c r="J576" s="31">
        <v>42529</v>
      </c>
      <c r="K576" s="31">
        <v>42533</v>
      </c>
      <c r="L576" s="29">
        <v>5</v>
      </c>
      <c r="M576" s="32"/>
      <c r="N576" s="32"/>
      <c r="O576" s="30"/>
      <c r="P576" s="30" t="s">
        <v>20</v>
      </c>
      <c r="Q576" s="33">
        <v>12</v>
      </c>
      <c r="R576" s="30" t="s">
        <v>148</v>
      </c>
      <c r="S576" s="33"/>
      <c r="T576" s="30"/>
      <c r="U576" s="33"/>
      <c r="V576" s="30"/>
      <c r="W576" s="29" t="s">
        <v>138</v>
      </c>
      <c r="X576" s="30" t="s">
        <v>59</v>
      </c>
      <c r="Y576" s="17"/>
    </row>
    <row r="577" spans="2:25" ht="10.5" x14ac:dyDescent="0.15">
      <c r="B577" s="29">
        <v>572</v>
      </c>
      <c r="C577" s="29" t="s">
        <v>124</v>
      </c>
      <c r="D577" s="30" t="s">
        <v>23</v>
      </c>
      <c r="E577" s="30" t="s">
        <v>97</v>
      </c>
      <c r="F577" s="30" t="s">
        <v>57</v>
      </c>
      <c r="G577" s="30" t="s">
        <v>73</v>
      </c>
      <c r="H577" s="30" t="s">
        <v>74</v>
      </c>
      <c r="I577" s="29" t="s">
        <v>58</v>
      </c>
      <c r="J577" s="31">
        <v>42529</v>
      </c>
      <c r="K577" s="31">
        <v>42533</v>
      </c>
      <c r="L577" s="29">
        <v>5</v>
      </c>
      <c r="M577" s="32"/>
      <c r="N577" s="32"/>
      <c r="O577" s="30"/>
      <c r="P577" s="30" t="s">
        <v>22</v>
      </c>
      <c r="Q577" s="33">
        <v>12</v>
      </c>
      <c r="R577" s="30" t="s">
        <v>148</v>
      </c>
      <c r="S577" s="33"/>
      <c r="T577" s="30"/>
      <c r="U577" s="33"/>
      <c r="V577" s="30"/>
      <c r="W577" s="29" t="s">
        <v>146</v>
      </c>
      <c r="X577" s="30" t="s">
        <v>23</v>
      </c>
      <c r="Y577" s="17"/>
    </row>
    <row r="578" spans="2:25" ht="10.5" x14ac:dyDescent="0.15">
      <c r="B578" s="29">
        <v>573</v>
      </c>
      <c r="C578" s="29" t="s">
        <v>125</v>
      </c>
      <c r="D578" s="30" t="s">
        <v>48</v>
      </c>
      <c r="E578" s="30" t="s">
        <v>97</v>
      </c>
      <c r="F578" s="30" t="s">
        <v>47</v>
      </c>
      <c r="G578" s="30" t="s">
        <v>93</v>
      </c>
      <c r="H578" s="30" t="s">
        <v>77</v>
      </c>
      <c r="I578" s="29" t="s">
        <v>49</v>
      </c>
      <c r="J578" s="31">
        <v>42529</v>
      </c>
      <c r="K578" s="31">
        <v>42533</v>
      </c>
      <c r="L578" s="29">
        <v>5</v>
      </c>
      <c r="M578" s="32"/>
      <c r="N578" s="32"/>
      <c r="O578" s="30"/>
      <c r="P578" s="30" t="s">
        <v>24</v>
      </c>
      <c r="Q578" s="33">
        <v>15</v>
      </c>
      <c r="R578" s="30" t="s">
        <v>50</v>
      </c>
      <c r="S578" s="33"/>
      <c r="T578" s="30"/>
      <c r="U578" s="33"/>
      <c r="V578" s="30"/>
      <c r="W578" s="29" t="s">
        <v>137</v>
      </c>
      <c r="X578" s="30" t="s">
        <v>133</v>
      </c>
      <c r="Y578" s="17"/>
    </row>
    <row r="579" spans="2:25" ht="10.5" x14ac:dyDescent="0.15">
      <c r="B579" s="29">
        <v>574</v>
      </c>
      <c r="C579" s="29" t="s">
        <v>126</v>
      </c>
      <c r="D579" s="30" t="s">
        <v>26</v>
      </c>
      <c r="E579" s="30" t="s">
        <v>97</v>
      </c>
      <c r="F579" s="30" t="s">
        <v>83</v>
      </c>
      <c r="G579" s="30" t="s">
        <v>71</v>
      </c>
      <c r="H579" s="30" t="s">
        <v>72</v>
      </c>
      <c r="I579" s="29" t="s">
        <v>62</v>
      </c>
      <c r="J579" s="31">
        <v>42529</v>
      </c>
      <c r="K579" s="31">
        <v>42533</v>
      </c>
      <c r="L579" s="29">
        <v>5</v>
      </c>
      <c r="M579" s="32"/>
      <c r="N579" s="32"/>
      <c r="O579" s="30"/>
      <c r="P579" s="30" t="s">
        <v>25</v>
      </c>
      <c r="Q579" s="33">
        <v>12</v>
      </c>
      <c r="R579" s="30" t="s">
        <v>148</v>
      </c>
      <c r="S579" s="33"/>
      <c r="T579" s="30"/>
      <c r="U579" s="33"/>
      <c r="V579" s="30"/>
      <c r="W579" s="29" t="s">
        <v>137</v>
      </c>
      <c r="X579" s="30" t="s">
        <v>133</v>
      </c>
      <c r="Y579" s="17"/>
    </row>
    <row r="580" spans="2:25" ht="10.5" x14ac:dyDescent="0.15">
      <c r="B580" s="29">
        <v>575</v>
      </c>
      <c r="C580" s="29" t="s">
        <v>127</v>
      </c>
      <c r="D580" s="30" t="s">
        <v>27</v>
      </c>
      <c r="E580" s="30" t="s">
        <v>97</v>
      </c>
      <c r="F580" s="30" t="s">
        <v>78</v>
      </c>
      <c r="G580" s="30" t="s">
        <v>3022</v>
      </c>
      <c r="H580" s="30" t="s">
        <v>63</v>
      </c>
      <c r="I580" s="29" t="s">
        <v>53</v>
      </c>
      <c r="J580" s="31">
        <v>42529</v>
      </c>
      <c r="K580" s="31">
        <v>42533</v>
      </c>
      <c r="L580" s="29">
        <v>5</v>
      </c>
      <c r="M580" s="32"/>
      <c r="N580" s="32"/>
      <c r="O580" s="30"/>
      <c r="P580" s="30" t="s">
        <v>67</v>
      </c>
      <c r="Q580" s="33">
        <v>15</v>
      </c>
      <c r="R580" s="30" t="s">
        <v>50</v>
      </c>
      <c r="S580" s="33"/>
      <c r="T580" s="30"/>
      <c r="U580" s="33"/>
      <c r="V580" s="30"/>
      <c r="W580" s="29" t="s">
        <v>145</v>
      </c>
      <c r="X580" s="30" t="s">
        <v>65</v>
      </c>
      <c r="Y580" s="17"/>
    </row>
    <row r="581" spans="2:25" ht="11.25" thickBot="1" x14ac:dyDescent="0.2">
      <c r="B581" s="71">
        <v>576</v>
      </c>
      <c r="C581" s="71" t="s">
        <v>128</v>
      </c>
      <c r="D581" s="72" t="s">
        <v>28</v>
      </c>
      <c r="E581" s="72" t="s">
        <v>97</v>
      </c>
      <c r="F581" s="72" t="s">
        <v>51</v>
      </c>
      <c r="G581" s="72" t="s">
        <v>91</v>
      </c>
      <c r="H581" s="72" t="s">
        <v>149</v>
      </c>
      <c r="I581" s="71" t="s">
        <v>52</v>
      </c>
      <c r="J581" s="73">
        <v>42529</v>
      </c>
      <c r="K581" s="73">
        <v>42533</v>
      </c>
      <c r="L581" s="71">
        <v>5</v>
      </c>
      <c r="M581" s="74"/>
      <c r="N581" s="74"/>
      <c r="O581" s="72"/>
      <c r="P581" s="72" t="s">
        <v>99</v>
      </c>
      <c r="Q581" s="75">
        <v>15</v>
      </c>
      <c r="R581" s="72" t="s">
        <v>50</v>
      </c>
      <c r="S581" s="33"/>
      <c r="T581" s="30"/>
      <c r="U581" s="33"/>
      <c r="V581" s="30"/>
      <c r="W581" s="29" t="s">
        <v>137</v>
      </c>
      <c r="X581" s="30" t="s">
        <v>133</v>
      </c>
      <c r="Y581" s="17"/>
    </row>
    <row r="582" spans="2:25" ht="10.5" x14ac:dyDescent="0.15">
      <c r="B582" s="9"/>
      <c r="C582" s="9"/>
      <c r="D582" s="10"/>
      <c r="E582" s="10"/>
      <c r="F582" s="10"/>
      <c r="G582" s="10"/>
      <c r="H582" s="10"/>
      <c r="I582" s="9"/>
      <c r="J582" s="68"/>
      <c r="K582" s="68"/>
      <c r="L582" s="9"/>
      <c r="M582" s="69"/>
      <c r="N582" s="69"/>
      <c r="O582" s="10"/>
      <c r="P582" s="10"/>
      <c r="Q582" s="70"/>
      <c r="R582" s="10"/>
      <c r="S582" s="70"/>
      <c r="T582" s="10"/>
      <c r="U582" s="70"/>
      <c r="V582" s="10"/>
      <c r="W582" s="9"/>
      <c r="X582" s="10"/>
      <c r="Y582" s="17"/>
    </row>
    <row r="583" spans="2:25" ht="10.5" x14ac:dyDescent="0.15">
      <c r="Y583" s="17"/>
    </row>
    <row r="584" spans="2:25" ht="10.5" hidden="1" x14ac:dyDescent="0.15">
      <c r="G584" s="19">
        <v>4</v>
      </c>
      <c r="H584" s="19">
        <v>6</v>
      </c>
      <c r="I584" s="19">
        <v>9</v>
      </c>
      <c r="R584" s="19">
        <v>2</v>
      </c>
      <c r="X584" s="19">
        <v>2</v>
      </c>
      <c r="Y584" s="17"/>
    </row>
    <row r="585" spans="2:25" ht="10.5" hidden="1" x14ac:dyDescent="0.15">
      <c r="Y585" s="17"/>
    </row>
    <row r="586" spans="2:25" ht="10.5" hidden="1" x14ac:dyDescent="0.15">
      <c r="Y586" s="17"/>
    </row>
    <row r="587" spans="2:25" ht="10.5" hidden="1" x14ac:dyDescent="0.15">
      <c r="Y587" s="17"/>
    </row>
    <row r="588" spans="2:25" ht="10.5" hidden="1" x14ac:dyDescent="0.15">
      <c r="Y588" s="17"/>
    </row>
    <row r="589" spans="2:25" ht="10.5" x14ac:dyDescent="0.15">
      <c r="Y589" s="17"/>
    </row>
    <row r="590" spans="2:25" ht="10.5" x14ac:dyDescent="0.15">
      <c r="Y590" s="17"/>
    </row>
    <row r="591" spans="2:25" ht="10.5" x14ac:dyDescent="0.15">
      <c r="Y591" s="17"/>
    </row>
    <row r="592" spans="2:25" ht="10.5" x14ac:dyDescent="0.15">
      <c r="Y592" s="17"/>
    </row>
    <row r="593" spans="25:25" ht="10.5" x14ac:dyDescent="0.15">
      <c r="Y593" s="17"/>
    </row>
    <row r="594" spans="25:25" ht="10.5" x14ac:dyDescent="0.15">
      <c r="Y594" s="17"/>
    </row>
    <row r="595" spans="25:25" ht="10.5" x14ac:dyDescent="0.15">
      <c r="Y595" s="17"/>
    </row>
    <row r="596" spans="25:25" ht="10.5" x14ac:dyDescent="0.15">
      <c r="Y596" s="17"/>
    </row>
    <row r="597" spans="25:25" ht="10.5" x14ac:dyDescent="0.15">
      <c r="Y597" s="17"/>
    </row>
    <row r="598" spans="25:25" ht="10.5" x14ac:dyDescent="0.15">
      <c r="Y598" s="17"/>
    </row>
    <row r="599" spans="25:25" ht="10.5" x14ac:dyDescent="0.15">
      <c r="Y599" s="17"/>
    </row>
    <row r="600" spans="25:25" ht="10.5" x14ac:dyDescent="0.15">
      <c r="Y600" s="17"/>
    </row>
    <row r="601" spans="25:25" ht="10.5" x14ac:dyDescent="0.15">
      <c r="Y601" s="17"/>
    </row>
    <row r="602" spans="25:25" ht="10.5" x14ac:dyDescent="0.15">
      <c r="Y602" s="17"/>
    </row>
    <row r="603" spans="25:25" ht="10.5" x14ac:dyDescent="0.15">
      <c r="Y603" s="17"/>
    </row>
    <row r="604" spans="25:25" ht="10.5" x14ac:dyDescent="0.15">
      <c r="Y604" s="17"/>
    </row>
    <row r="605" spans="25:25" ht="10.5" x14ac:dyDescent="0.15">
      <c r="Y605" s="17"/>
    </row>
    <row r="606" spans="25:25" ht="10.5" x14ac:dyDescent="0.15">
      <c r="Y606" s="17"/>
    </row>
    <row r="607" spans="25:25" ht="10.5" x14ac:dyDescent="0.15">
      <c r="Y607" s="17"/>
    </row>
    <row r="608" spans="25:25" ht="10.5" x14ac:dyDescent="0.15">
      <c r="Y608" s="17"/>
    </row>
    <row r="609" spans="25:25" ht="10.5" x14ac:dyDescent="0.15">
      <c r="Y609" s="17"/>
    </row>
    <row r="610" spans="25:25" ht="10.5" x14ac:dyDescent="0.15">
      <c r="Y610" s="17"/>
    </row>
    <row r="611" spans="25:25" ht="10.5" x14ac:dyDescent="0.15">
      <c r="Y611" s="17"/>
    </row>
    <row r="612" spans="25:25" ht="10.5" x14ac:dyDescent="0.15">
      <c r="Y612" s="17"/>
    </row>
    <row r="613" spans="25:25" ht="10.5" x14ac:dyDescent="0.15">
      <c r="Y613" s="17"/>
    </row>
    <row r="614" spans="25:25" ht="10.5" x14ac:dyDescent="0.15">
      <c r="Y614" s="17"/>
    </row>
    <row r="615" spans="25:25" ht="10.5" x14ac:dyDescent="0.15">
      <c r="Y615" s="17"/>
    </row>
    <row r="616" spans="25:25" ht="10.5" x14ac:dyDescent="0.15">
      <c r="Y616" s="17"/>
    </row>
    <row r="617" spans="25:25" ht="10.5" x14ac:dyDescent="0.15">
      <c r="Y617" s="17"/>
    </row>
    <row r="618" spans="25:25" ht="10.5" x14ac:dyDescent="0.15">
      <c r="Y618" s="17"/>
    </row>
    <row r="619" spans="25:25" ht="10.5" x14ac:dyDescent="0.15">
      <c r="Y619" s="17"/>
    </row>
    <row r="620" spans="25:25" ht="10.5" x14ac:dyDescent="0.15">
      <c r="Y620" s="17"/>
    </row>
    <row r="621" spans="25:25" ht="10.5" x14ac:dyDescent="0.15">
      <c r="Y621" s="17"/>
    </row>
    <row r="622" spans="25:25" ht="10.5" x14ac:dyDescent="0.15">
      <c r="Y622" s="17"/>
    </row>
    <row r="623" spans="25:25" ht="10.5" x14ac:dyDescent="0.15">
      <c r="Y623" s="17"/>
    </row>
    <row r="624" spans="25:25" ht="10.5" x14ac:dyDescent="0.15">
      <c r="Y624" s="17"/>
    </row>
    <row r="625" spans="25:25" ht="10.5" x14ac:dyDescent="0.15">
      <c r="Y625" s="17"/>
    </row>
    <row r="626" spans="25:25" ht="10.5" x14ac:dyDescent="0.15">
      <c r="Y626" s="17"/>
    </row>
    <row r="627" spans="25:25" ht="10.5" x14ac:dyDescent="0.15">
      <c r="Y627" s="17"/>
    </row>
    <row r="628" spans="25:25" ht="10.5" x14ac:dyDescent="0.15">
      <c r="Y628" s="17"/>
    </row>
    <row r="629" spans="25:25" ht="10.5" x14ac:dyDescent="0.15">
      <c r="Y629" s="17"/>
    </row>
    <row r="630" spans="25:25" ht="10.5" x14ac:dyDescent="0.15">
      <c r="Y630" s="17"/>
    </row>
    <row r="631" spans="25:25" ht="10.5" x14ac:dyDescent="0.15">
      <c r="Y631" s="17"/>
    </row>
    <row r="632" spans="25:25" ht="10.5" x14ac:dyDescent="0.15">
      <c r="Y632" s="17"/>
    </row>
    <row r="633" spans="25:25" ht="10.5" x14ac:dyDescent="0.15">
      <c r="Y633" s="17"/>
    </row>
    <row r="634" spans="25:25" ht="10.5" x14ac:dyDescent="0.15">
      <c r="Y634" s="17"/>
    </row>
    <row r="635" spans="25:25" ht="10.5" x14ac:dyDescent="0.15">
      <c r="Y635" s="17"/>
    </row>
    <row r="636" spans="25:25" ht="10.5" x14ac:dyDescent="0.15">
      <c r="Y636" s="17"/>
    </row>
    <row r="637" spans="25:25" ht="10.5" x14ac:dyDescent="0.15">
      <c r="Y637" s="17"/>
    </row>
    <row r="638" spans="25:25" ht="10.5" x14ac:dyDescent="0.15">
      <c r="Y638" s="17"/>
    </row>
    <row r="639" spans="25:25" ht="10.5" x14ac:dyDescent="0.15">
      <c r="Y639" s="17"/>
    </row>
    <row r="640" spans="25:25" ht="10.5" x14ac:dyDescent="0.15">
      <c r="Y640" s="17"/>
    </row>
    <row r="641" spans="25:25" ht="10.5" x14ac:dyDescent="0.15">
      <c r="Y641" s="17"/>
    </row>
    <row r="642" spans="25:25" ht="10.5" x14ac:dyDescent="0.15">
      <c r="Y642" s="17"/>
    </row>
    <row r="643" spans="25:25" ht="10.5" x14ac:dyDescent="0.15">
      <c r="Y643" s="17"/>
    </row>
    <row r="644" spans="25:25" ht="10.5" x14ac:dyDescent="0.15">
      <c r="Y644" s="17"/>
    </row>
    <row r="645" spans="25:25" ht="10.5" x14ac:dyDescent="0.15">
      <c r="Y645" s="17"/>
    </row>
    <row r="646" spans="25:25" ht="10.5" x14ac:dyDescent="0.15">
      <c r="Y646" s="17"/>
    </row>
    <row r="647" spans="25:25" ht="10.5" x14ac:dyDescent="0.15">
      <c r="Y647" s="17"/>
    </row>
    <row r="648" spans="25:25" ht="10.5" x14ac:dyDescent="0.15">
      <c r="Y648" s="17"/>
    </row>
    <row r="649" spans="25:25" ht="10.5" x14ac:dyDescent="0.15">
      <c r="Y649" s="17"/>
    </row>
    <row r="650" spans="25:25" ht="10.5" x14ac:dyDescent="0.15">
      <c r="Y650" s="17"/>
    </row>
    <row r="651" spans="25:25" ht="10.5" x14ac:dyDescent="0.15">
      <c r="Y651" s="17"/>
    </row>
    <row r="652" spans="25:25" ht="10.5" x14ac:dyDescent="0.15">
      <c r="Y652" s="17"/>
    </row>
    <row r="653" spans="25:25" ht="10.5" x14ac:dyDescent="0.15">
      <c r="Y653" s="17"/>
    </row>
    <row r="654" spans="25:25" ht="10.5" x14ac:dyDescent="0.15">
      <c r="Y654" s="17"/>
    </row>
    <row r="655" spans="25:25" ht="10.5" x14ac:dyDescent="0.15">
      <c r="Y655" s="17"/>
    </row>
    <row r="656" spans="25:25" ht="10.5" x14ac:dyDescent="0.15">
      <c r="Y656" s="17"/>
    </row>
    <row r="657" spans="25:25" ht="10.5" x14ac:dyDescent="0.15">
      <c r="Y657" s="17"/>
    </row>
    <row r="658" spans="25:25" ht="10.5" x14ac:dyDescent="0.15">
      <c r="Y658" s="17"/>
    </row>
    <row r="659" spans="25:25" ht="10.5" x14ac:dyDescent="0.15">
      <c r="Y659" s="17"/>
    </row>
    <row r="660" spans="25:25" ht="10.5" x14ac:dyDescent="0.15">
      <c r="Y660" s="17"/>
    </row>
    <row r="661" spans="25:25" ht="10.5" x14ac:dyDescent="0.15">
      <c r="Y661" s="17"/>
    </row>
    <row r="662" spans="25:25" ht="10.5" x14ac:dyDescent="0.15">
      <c r="Y662" s="17"/>
    </row>
    <row r="663" spans="25:25" ht="10.5" x14ac:dyDescent="0.15">
      <c r="Y663" s="17"/>
    </row>
    <row r="664" spans="25:25" ht="10.5" x14ac:dyDescent="0.15">
      <c r="Y664" s="17"/>
    </row>
    <row r="665" spans="25:25" ht="10.5" x14ac:dyDescent="0.15">
      <c r="Y665" s="17"/>
    </row>
    <row r="666" spans="25:25" ht="10.5" x14ac:dyDescent="0.15">
      <c r="Y666" s="17"/>
    </row>
    <row r="667" spans="25:25" ht="10.5" x14ac:dyDescent="0.15">
      <c r="Y667" s="17"/>
    </row>
    <row r="668" spans="25:25" ht="10.5" x14ac:dyDescent="0.15">
      <c r="Y668" s="17"/>
    </row>
    <row r="669" spans="25:25" ht="10.5" x14ac:dyDescent="0.15">
      <c r="Y669" s="17"/>
    </row>
    <row r="670" spans="25:25" ht="10.5" x14ac:dyDescent="0.15">
      <c r="Y670" s="17"/>
    </row>
    <row r="671" spans="25:25" ht="10.5" x14ac:dyDescent="0.15">
      <c r="Y671" s="17"/>
    </row>
    <row r="672" spans="25:25" ht="10.5" x14ac:dyDescent="0.15">
      <c r="Y672" s="17"/>
    </row>
    <row r="673" spans="25:25" ht="10.5" x14ac:dyDescent="0.15">
      <c r="Y673" s="17"/>
    </row>
    <row r="674" spans="25:25" ht="10.5" x14ac:dyDescent="0.15">
      <c r="Y674" s="17"/>
    </row>
    <row r="675" spans="25:25" ht="10.5" x14ac:dyDescent="0.15">
      <c r="Y675" s="17"/>
    </row>
    <row r="676" spans="25:25" ht="10.5" x14ac:dyDescent="0.15">
      <c r="Y676" s="17"/>
    </row>
    <row r="677" spans="25:25" ht="10.5" x14ac:dyDescent="0.15">
      <c r="Y677" s="17"/>
    </row>
    <row r="678" spans="25:25" ht="10.5" x14ac:dyDescent="0.15">
      <c r="Y678" s="17"/>
    </row>
    <row r="679" spans="25:25" ht="10.5" x14ac:dyDescent="0.15">
      <c r="Y679" s="17"/>
    </row>
    <row r="680" spans="25:25" ht="10.5" x14ac:dyDescent="0.15">
      <c r="Y680" s="17"/>
    </row>
    <row r="681" spans="25:25" ht="10.5" x14ac:dyDescent="0.15">
      <c r="Y681" s="17"/>
    </row>
    <row r="682" spans="25:25" ht="10.5" x14ac:dyDescent="0.15">
      <c r="Y682" s="17"/>
    </row>
    <row r="683" spans="25:25" ht="10.5" x14ac:dyDescent="0.15">
      <c r="Y683" s="17"/>
    </row>
    <row r="684" spans="25:25" ht="10.5" x14ac:dyDescent="0.15">
      <c r="Y684" s="17"/>
    </row>
    <row r="685" spans="25:25" ht="10.5" x14ac:dyDescent="0.15">
      <c r="Y685" s="17"/>
    </row>
    <row r="686" spans="25:25" ht="10.5" x14ac:dyDescent="0.15">
      <c r="Y686" s="17"/>
    </row>
    <row r="687" spans="25:25" ht="10.5" x14ac:dyDescent="0.15">
      <c r="Y687" s="17"/>
    </row>
    <row r="688" spans="25:25" ht="10.5" x14ac:dyDescent="0.15">
      <c r="Y688" s="17"/>
    </row>
    <row r="689" spans="25:25" ht="10.5" x14ac:dyDescent="0.15">
      <c r="Y689" s="17"/>
    </row>
    <row r="690" spans="25:25" ht="10.5" x14ac:dyDescent="0.15">
      <c r="Y690" s="17"/>
    </row>
    <row r="691" spans="25:25" ht="10.5" x14ac:dyDescent="0.15">
      <c r="Y691" s="17"/>
    </row>
    <row r="692" spans="25:25" ht="10.5" x14ac:dyDescent="0.15">
      <c r="Y692" s="17"/>
    </row>
    <row r="693" spans="25:25" ht="10.5" x14ac:dyDescent="0.15">
      <c r="Y693" s="17"/>
    </row>
    <row r="694" spans="25:25" ht="10.5" x14ac:dyDescent="0.15">
      <c r="Y694" s="17"/>
    </row>
    <row r="695" spans="25:25" ht="10.5" x14ac:dyDescent="0.15">
      <c r="Y695" s="17"/>
    </row>
    <row r="696" spans="25:25" ht="10.5" x14ac:dyDescent="0.15">
      <c r="Y696" s="17"/>
    </row>
    <row r="697" spans="25:25" ht="10.5" x14ac:dyDescent="0.15">
      <c r="Y697" s="17"/>
    </row>
    <row r="698" spans="25:25" ht="10.5" x14ac:dyDescent="0.15">
      <c r="Y698" s="17"/>
    </row>
    <row r="699" spans="25:25" ht="10.5" x14ac:dyDescent="0.15">
      <c r="Y699" s="17"/>
    </row>
    <row r="700" spans="25:25" ht="10.5" x14ac:dyDescent="0.15">
      <c r="Y700" s="17"/>
    </row>
    <row r="701" spans="25:25" ht="10.5" x14ac:dyDescent="0.15">
      <c r="Y701" s="17"/>
    </row>
    <row r="702" spans="25:25" ht="10.5" x14ac:dyDescent="0.15">
      <c r="Y702" s="17"/>
    </row>
    <row r="703" spans="25:25" ht="10.5" x14ac:dyDescent="0.15">
      <c r="Y703" s="17"/>
    </row>
    <row r="704" spans="25:25" ht="10.5" x14ac:dyDescent="0.15">
      <c r="Y704" s="17"/>
    </row>
    <row r="705" spans="25:25" ht="10.5" x14ac:dyDescent="0.15">
      <c r="Y705" s="17"/>
    </row>
    <row r="706" spans="25:25" ht="10.5" x14ac:dyDescent="0.15">
      <c r="Y706" s="17"/>
    </row>
    <row r="707" spans="25:25" ht="10.5" x14ac:dyDescent="0.15">
      <c r="Y707" s="17"/>
    </row>
    <row r="708" spans="25:25" ht="10.5" x14ac:dyDescent="0.15">
      <c r="Y708" s="17"/>
    </row>
    <row r="709" spans="25:25" ht="10.5" x14ac:dyDescent="0.15">
      <c r="Y709" s="17"/>
    </row>
    <row r="710" spans="25:25" ht="10.5" x14ac:dyDescent="0.15">
      <c r="Y710" s="17"/>
    </row>
    <row r="711" spans="25:25" ht="10.5" x14ac:dyDescent="0.15">
      <c r="Y711" s="17"/>
    </row>
    <row r="712" spans="25:25" ht="10.5" x14ac:dyDescent="0.15">
      <c r="Y712" s="17"/>
    </row>
    <row r="713" spans="25:25" ht="10.5" x14ac:dyDescent="0.15">
      <c r="Y713" s="17"/>
    </row>
    <row r="714" spans="25:25" ht="10.5" x14ac:dyDescent="0.15">
      <c r="Y714" s="17"/>
    </row>
    <row r="715" spans="25:25" ht="10.5" x14ac:dyDescent="0.15">
      <c r="Y715" s="17"/>
    </row>
    <row r="716" spans="25:25" ht="10.5" x14ac:dyDescent="0.15">
      <c r="Y716" s="17"/>
    </row>
    <row r="717" spans="25:25" ht="10.5" x14ac:dyDescent="0.15">
      <c r="Y717" s="17"/>
    </row>
    <row r="718" spans="25:25" ht="10.5" x14ac:dyDescent="0.15">
      <c r="Y718" s="17"/>
    </row>
    <row r="719" spans="25:25" ht="10.5" x14ac:dyDescent="0.15">
      <c r="Y719" s="17"/>
    </row>
    <row r="720" spans="25:25" ht="10.5" x14ac:dyDescent="0.15">
      <c r="Y720" s="17"/>
    </row>
    <row r="721" spans="25:25" ht="10.5" x14ac:dyDescent="0.15">
      <c r="Y721" s="17"/>
    </row>
    <row r="722" spans="25:25" ht="10.5" x14ac:dyDescent="0.15">
      <c r="Y722" s="17"/>
    </row>
    <row r="723" spans="25:25" ht="10.5" x14ac:dyDescent="0.15">
      <c r="Y723" s="17"/>
    </row>
    <row r="724" spans="25:25" ht="10.5" x14ac:dyDescent="0.15">
      <c r="Y724" s="17"/>
    </row>
    <row r="725" spans="25:25" ht="10.5" x14ac:dyDescent="0.15">
      <c r="Y725" s="17"/>
    </row>
    <row r="726" spans="25:25" ht="10.5" x14ac:dyDescent="0.15">
      <c r="Y726" s="17"/>
    </row>
    <row r="727" spans="25:25" ht="10.5" x14ac:dyDescent="0.15">
      <c r="Y727" s="17"/>
    </row>
    <row r="728" spans="25:25" ht="10.5" x14ac:dyDescent="0.15">
      <c r="Y728" s="17"/>
    </row>
    <row r="729" spans="25:25" ht="10.5" x14ac:dyDescent="0.15">
      <c r="Y729" s="17"/>
    </row>
    <row r="730" spans="25:25" ht="10.5" x14ac:dyDescent="0.15">
      <c r="Y730" s="17"/>
    </row>
    <row r="731" spans="25:25" ht="10.5" x14ac:dyDescent="0.15">
      <c r="Y731" s="17"/>
    </row>
    <row r="732" spans="25:25" ht="10.5" x14ac:dyDescent="0.15">
      <c r="Y732" s="17"/>
    </row>
    <row r="733" spans="25:25" ht="10.5" x14ac:dyDescent="0.15">
      <c r="Y733" s="17"/>
    </row>
    <row r="734" spans="25:25" ht="10.5" x14ac:dyDescent="0.15">
      <c r="Y734" s="17"/>
    </row>
    <row r="735" spans="25:25" ht="10.5" x14ac:dyDescent="0.15">
      <c r="Y735" s="17"/>
    </row>
    <row r="736" spans="25:25" ht="10.5" x14ac:dyDescent="0.15">
      <c r="Y736" s="17"/>
    </row>
    <row r="737" spans="25:25" ht="10.5" x14ac:dyDescent="0.15">
      <c r="Y737" s="17"/>
    </row>
    <row r="738" spans="25:25" ht="10.5" x14ac:dyDescent="0.15">
      <c r="Y738" s="17"/>
    </row>
    <row r="739" spans="25:25" ht="10.5" x14ac:dyDescent="0.15">
      <c r="Y739" s="17"/>
    </row>
    <row r="740" spans="25:25" ht="10.5" x14ac:dyDescent="0.15">
      <c r="Y740" s="17"/>
    </row>
    <row r="741" spans="25:25" ht="10.5" x14ac:dyDescent="0.15">
      <c r="Y741" s="17"/>
    </row>
    <row r="742" spans="25:25" ht="10.5" x14ac:dyDescent="0.15">
      <c r="Y742" s="17"/>
    </row>
    <row r="743" spans="25:25" ht="10.5" x14ac:dyDescent="0.15">
      <c r="Y743" s="17"/>
    </row>
    <row r="744" spans="25:25" ht="10.5" x14ac:dyDescent="0.15">
      <c r="Y744" s="17"/>
    </row>
    <row r="745" spans="25:25" ht="10.5" x14ac:dyDescent="0.15">
      <c r="Y745" s="17"/>
    </row>
    <row r="746" spans="25:25" ht="10.5" x14ac:dyDescent="0.15">
      <c r="Y746" s="17"/>
    </row>
    <row r="747" spans="25:25" ht="10.5" x14ac:dyDescent="0.15">
      <c r="Y747" s="17"/>
    </row>
    <row r="748" spans="25:25" ht="10.5" x14ac:dyDescent="0.15">
      <c r="Y748" s="17"/>
    </row>
    <row r="749" spans="25:25" ht="10.5" x14ac:dyDescent="0.15">
      <c r="Y749" s="17"/>
    </row>
    <row r="750" spans="25:25" ht="10.5" x14ac:dyDescent="0.15">
      <c r="Y750" s="17"/>
    </row>
    <row r="751" spans="25:25" ht="10.5" x14ac:dyDescent="0.15">
      <c r="Y751" s="17"/>
    </row>
    <row r="752" spans="25:25" ht="10.5" x14ac:dyDescent="0.15">
      <c r="Y752" s="17"/>
    </row>
    <row r="753" spans="25:25" ht="10.5" x14ac:dyDescent="0.15">
      <c r="Y753" s="17"/>
    </row>
    <row r="754" spans="25:25" ht="10.5" x14ac:dyDescent="0.15">
      <c r="Y754" s="17"/>
    </row>
    <row r="755" spans="25:25" ht="10.5" x14ac:dyDescent="0.15">
      <c r="Y755" s="17"/>
    </row>
    <row r="756" spans="25:25" ht="10.5" x14ac:dyDescent="0.15">
      <c r="Y756" s="17"/>
    </row>
    <row r="757" spans="25:25" ht="10.5" x14ac:dyDescent="0.15">
      <c r="Y757" s="17"/>
    </row>
    <row r="758" spans="25:25" ht="10.5" x14ac:dyDescent="0.15">
      <c r="Y758" s="17"/>
    </row>
    <row r="759" spans="25:25" ht="10.5" x14ac:dyDescent="0.15">
      <c r="Y759" s="17"/>
    </row>
    <row r="760" spans="25:25" ht="10.5" x14ac:dyDescent="0.15">
      <c r="Y760" s="17"/>
    </row>
    <row r="761" spans="25:25" ht="10.5" x14ac:dyDescent="0.15">
      <c r="Y761" s="17"/>
    </row>
    <row r="762" spans="25:25" ht="10.5" x14ac:dyDescent="0.15">
      <c r="Y762" s="17"/>
    </row>
    <row r="763" spans="25:25" ht="10.5" x14ac:dyDescent="0.15">
      <c r="Y763" s="17"/>
    </row>
    <row r="764" spans="25:25" ht="10.5" x14ac:dyDescent="0.15">
      <c r="Y764" s="17"/>
    </row>
    <row r="765" spans="25:25" ht="10.5" x14ac:dyDescent="0.15">
      <c r="Y765" s="17"/>
    </row>
    <row r="766" spans="25:25" ht="10.5" x14ac:dyDescent="0.15">
      <c r="Y766" s="17"/>
    </row>
    <row r="767" spans="25:25" ht="10.5" x14ac:dyDescent="0.15">
      <c r="Y767" s="17"/>
    </row>
    <row r="768" spans="25:25" ht="10.5" x14ac:dyDescent="0.15">
      <c r="Y768" s="17"/>
    </row>
    <row r="769" spans="25:25" ht="10.5" x14ac:dyDescent="0.15">
      <c r="Y769" s="17"/>
    </row>
    <row r="770" spans="25:25" ht="10.5" x14ac:dyDescent="0.15">
      <c r="Y770" s="17"/>
    </row>
    <row r="771" spans="25:25" ht="10.5" x14ac:dyDescent="0.15">
      <c r="Y771" s="17"/>
    </row>
    <row r="772" spans="25:25" ht="10.5" x14ac:dyDescent="0.15">
      <c r="Y772" s="17"/>
    </row>
    <row r="773" spans="25:25" ht="10.5" x14ac:dyDescent="0.15">
      <c r="Y773" s="17"/>
    </row>
    <row r="774" spans="25:25" ht="10.5" x14ac:dyDescent="0.15">
      <c r="Y774" s="17"/>
    </row>
    <row r="775" spans="25:25" ht="10.5" x14ac:dyDescent="0.15">
      <c r="Y775" s="17"/>
    </row>
    <row r="776" spans="25:25" ht="10.5" x14ac:dyDescent="0.15">
      <c r="Y776" s="17"/>
    </row>
    <row r="777" spans="25:25" ht="10.5" x14ac:dyDescent="0.15">
      <c r="Y777" s="17"/>
    </row>
    <row r="778" spans="25:25" ht="10.5" x14ac:dyDescent="0.15">
      <c r="Y778" s="17"/>
    </row>
    <row r="779" spans="25:25" ht="10.5" x14ac:dyDescent="0.15">
      <c r="Y779" s="17"/>
    </row>
    <row r="780" spans="25:25" ht="10.5" x14ac:dyDescent="0.15">
      <c r="Y780" s="17"/>
    </row>
    <row r="781" spans="25:25" ht="10.5" x14ac:dyDescent="0.15">
      <c r="Y781" s="17"/>
    </row>
    <row r="782" spans="25:25" ht="10.5" x14ac:dyDescent="0.15">
      <c r="Y782" s="17"/>
    </row>
    <row r="783" spans="25:25" ht="10.5" x14ac:dyDescent="0.15">
      <c r="Y783" s="17"/>
    </row>
    <row r="784" spans="25:25" ht="10.5" x14ac:dyDescent="0.15">
      <c r="Y784" s="17"/>
    </row>
    <row r="785" spans="25:25" ht="10.5" x14ac:dyDescent="0.15">
      <c r="Y785" s="17"/>
    </row>
    <row r="786" spans="25:25" ht="10.5" x14ac:dyDescent="0.15">
      <c r="Y786" s="17"/>
    </row>
    <row r="787" spans="25:25" ht="10.5" x14ac:dyDescent="0.15">
      <c r="Y787" s="17"/>
    </row>
    <row r="788" spans="25:25" ht="10.5" x14ac:dyDescent="0.15">
      <c r="Y788" s="17"/>
    </row>
    <row r="789" spans="25:25" ht="10.5" x14ac:dyDescent="0.15">
      <c r="Y789" s="17"/>
    </row>
    <row r="790" spans="25:25" ht="10.5" x14ac:dyDescent="0.15">
      <c r="Y790" s="17"/>
    </row>
    <row r="791" spans="25:25" ht="10.5" x14ac:dyDescent="0.15">
      <c r="Y791" s="17"/>
    </row>
    <row r="792" spans="25:25" ht="10.5" x14ac:dyDescent="0.15">
      <c r="Y792" s="17"/>
    </row>
    <row r="793" spans="25:25" ht="10.5" x14ac:dyDescent="0.15">
      <c r="Y793" s="17"/>
    </row>
    <row r="794" spans="25:25" ht="10.5" x14ac:dyDescent="0.15">
      <c r="Y794" s="17"/>
    </row>
    <row r="795" spans="25:25" ht="10.5" x14ac:dyDescent="0.15">
      <c r="Y795" s="17"/>
    </row>
    <row r="796" spans="25:25" ht="10.5" x14ac:dyDescent="0.15">
      <c r="Y796" s="17"/>
    </row>
    <row r="797" spans="25:25" ht="10.5" x14ac:dyDescent="0.15">
      <c r="Y797" s="17"/>
    </row>
    <row r="798" spans="25:25" ht="10.5" x14ac:dyDescent="0.15">
      <c r="Y798" s="17"/>
    </row>
    <row r="799" spans="25:25" ht="10.5" x14ac:dyDescent="0.15">
      <c r="Y799" s="17"/>
    </row>
    <row r="800" spans="25:25" ht="10.5" x14ac:dyDescent="0.15">
      <c r="Y800" s="17"/>
    </row>
    <row r="801" spans="25:25" ht="10.5" x14ac:dyDescent="0.15">
      <c r="Y801" s="17"/>
    </row>
    <row r="802" spans="25:25" ht="10.5" x14ac:dyDescent="0.15">
      <c r="Y802" s="17"/>
    </row>
    <row r="803" spans="25:25" ht="10.5" x14ac:dyDescent="0.15">
      <c r="Y803" s="17"/>
    </row>
    <row r="804" spans="25:25" ht="10.5" x14ac:dyDescent="0.15">
      <c r="Y804" s="17"/>
    </row>
    <row r="805" spans="25:25" ht="10.5" x14ac:dyDescent="0.15">
      <c r="Y805" s="17"/>
    </row>
    <row r="806" spans="25:25" ht="10.5" x14ac:dyDescent="0.15">
      <c r="Y806" s="17"/>
    </row>
    <row r="807" spans="25:25" ht="10.5" x14ac:dyDescent="0.15">
      <c r="Y807" s="17"/>
    </row>
    <row r="808" spans="25:25" ht="10.5" x14ac:dyDescent="0.15">
      <c r="Y808" s="17"/>
    </row>
    <row r="809" spans="25:25" ht="10.5" x14ac:dyDescent="0.15">
      <c r="Y809" s="17"/>
    </row>
    <row r="810" spans="25:25" ht="10.5" x14ac:dyDescent="0.15">
      <c r="Y810" s="17"/>
    </row>
    <row r="811" spans="25:25" ht="10.5" x14ac:dyDescent="0.15">
      <c r="Y811" s="17"/>
    </row>
    <row r="812" spans="25:25" ht="10.5" x14ac:dyDescent="0.15">
      <c r="Y812" s="17"/>
    </row>
    <row r="813" spans="25:25" ht="10.5" x14ac:dyDescent="0.15">
      <c r="Y813" s="17"/>
    </row>
    <row r="814" spans="25:25" ht="10.5" x14ac:dyDescent="0.15">
      <c r="Y814" s="17"/>
    </row>
    <row r="815" spans="25:25" ht="10.5" x14ac:dyDescent="0.15">
      <c r="Y815" s="17"/>
    </row>
    <row r="816" spans="25:25" ht="10.5" x14ac:dyDescent="0.15">
      <c r="Y816" s="17"/>
    </row>
    <row r="817" spans="25:25" ht="10.5" x14ac:dyDescent="0.15">
      <c r="Y817" s="17"/>
    </row>
    <row r="818" spans="25:25" ht="10.5" x14ac:dyDescent="0.15">
      <c r="Y818" s="17"/>
    </row>
    <row r="819" spans="25:25" ht="10.5" x14ac:dyDescent="0.15">
      <c r="Y819" s="17"/>
    </row>
    <row r="820" spans="25:25" ht="10.5" x14ac:dyDescent="0.15">
      <c r="Y820" s="17"/>
    </row>
    <row r="821" spans="25:25" ht="10.5" x14ac:dyDescent="0.15">
      <c r="Y821" s="17"/>
    </row>
    <row r="822" spans="25:25" ht="10.5" x14ac:dyDescent="0.15">
      <c r="Y822" s="17"/>
    </row>
    <row r="823" spans="25:25" ht="10.5" x14ac:dyDescent="0.15">
      <c r="Y823" s="17"/>
    </row>
    <row r="824" spans="25:25" ht="10.5" x14ac:dyDescent="0.15">
      <c r="Y824" s="17"/>
    </row>
    <row r="825" spans="25:25" ht="10.5" x14ac:dyDescent="0.15">
      <c r="Y825" s="17"/>
    </row>
    <row r="826" spans="25:25" ht="10.5" x14ac:dyDescent="0.15">
      <c r="Y826" s="17"/>
    </row>
    <row r="827" spans="25:25" ht="10.5" x14ac:dyDescent="0.15">
      <c r="Y827" s="17"/>
    </row>
    <row r="828" spans="25:25" ht="10.5" x14ac:dyDescent="0.15">
      <c r="Y828" s="17"/>
    </row>
    <row r="829" spans="25:25" ht="10.5" x14ac:dyDescent="0.15">
      <c r="Y829" s="17"/>
    </row>
    <row r="830" spans="25:25" ht="10.5" x14ac:dyDescent="0.15">
      <c r="Y830" s="17"/>
    </row>
    <row r="831" spans="25:25" ht="10.5" x14ac:dyDescent="0.15">
      <c r="Y831" s="17"/>
    </row>
    <row r="832" spans="25:25" ht="10.5" x14ac:dyDescent="0.15">
      <c r="Y832" s="17"/>
    </row>
    <row r="833" spans="25:25" ht="10.5" x14ac:dyDescent="0.15">
      <c r="Y833" s="17"/>
    </row>
    <row r="834" spans="25:25" ht="10.5" x14ac:dyDescent="0.15">
      <c r="Y834" s="17"/>
    </row>
    <row r="835" spans="25:25" ht="10.5" x14ac:dyDescent="0.15">
      <c r="Y835" s="17"/>
    </row>
    <row r="836" spans="25:25" ht="10.5" x14ac:dyDescent="0.15">
      <c r="Y836" s="17"/>
    </row>
    <row r="837" spans="25:25" ht="10.5" x14ac:dyDescent="0.15">
      <c r="Y837" s="17"/>
    </row>
    <row r="838" spans="25:25" ht="10.5" x14ac:dyDescent="0.15">
      <c r="Y838" s="17"/>
    </row>
    <row r="839" spans="25:25" ht="10.5" x14ac:dyDescent="0.15">
      <c r="Y839" s="17"/>
    </row>
    <row r="840" spans="25:25" ht="10.5" x14ac:dyDescent="0.15">
      <c r="Y840" s="17"/>
    </row>
    <row r="841" spans="25:25" ht="10.5" x14ac:dyDescent="0.15">
      <c r="Y841" s="17"/>
    </row>
    <row r="842" spans="25:25" ht="10.5" x14ac:dyDescent="0.15">
      <c r="Y842" s="17"/>
    </row>
    <row r="843" spans="25:25" ht="10.5" x14ac:dyDescent="0.15">
      <c r="Y843" s="17"/>
    </row>
    <row r="844" spans="25:25" ht="10.5" x14ac:dyDescent="0.15">
      <c r="Y844" s="17"/>
    </row>
    <row r="845" spans="25:25" ht="10.5" x14ac:dyDescent="0.15">
      <c r="Y845" s="17"/>
    </row>
    <row r="846" spans="25:25" ht="10.5" x14ac:dyDescent="0.15">
      <c r="Y846" s="17"/>
    </row>
    <row r="847" spans="25:25" ht="10.5" x14ac:dyDescent="0.15">
      <c r="Y847" s="17"/>
    </row>
    <row r="848" spans="25:25" ht="10.5" x14ac:dyDescent="0.15">
      <c r="Y848" s="17"/>
    </row>
    <row r="849" spans="25:25" ht="10.5" x14ac:dyDescent="0.15">
      <c r="Y849" s="17"/>
    </row>
    <row r="850" spans="25:25" ht="10.5" x14ac:dyDescent="0.15">
      <c r="Y850" s="17"/>
    </row>
    <row r="851" spans="25:25" ht="10.5" x14ac:dyDescent="0.15">
      <c r="Y851" s="17"/>
    </row>
    <row r="852" spans="25:25" ht="10.5" x14ac:dyDescent="0.15">
      <c r="Y852" s="17"/>
    </row>
    <row r="853" spans="25:25" ht="10.5" x14ac:dyDescent="0.15">
      <c r="Y853" s="17"/>
    </row>
    <row r="854" spans="25:25" ht="10.5" x14ac:dyDescent="0.15">
      <c r="Y854" s="17"/>
    </row>
    <row r="855" spans="25:25" ht="10.5" x14ac:dyDescent="0.15">
      <c r="Y855" s="17"/>
    </row>
    <row r="856" spans="25:25" ht="10.5" x14ac:dyDescent="0.15">
      <c r="Y856" s="17"/>
    </row>
    <row r="857" spans="25:25" ht="10.5" x14ac:dyDescent="0.15">
      <c r="Y857" s="17"/>
    </row>
    <row r="858" spans="25:25" ht="10.5" x14ac:dyDescent="0.15">
      <c r="Y858" s="17"/>
    </row>
    <row r="859" spans="25:25" ht="10.5" x14ac:dyDescent="0.15">
      <c r="Y859" s="17"/>
    </row>
    <row r="860" spans="25:25" ht="10.5" x14ac:dyDescent="0.15">
      <c r="Y860" s="17"/>
    </row>
    <row r="861" spans="25:25" ht="10.5" x14ac:dyDescent="0.15">
      <c r="Y861" s="17"/>
    </row>
    <row r="862" spans="25:25" ht="10.5" x14ac:dyDescent="0.15">
      <c r="Y862" s="17"/>
    </row>
    <row r="863" spans="25:25" ht="10.5" x14ac:dyDescent="0.15">
      <c r="Y863" s="17"/>
    </row>
    <row r="864" spans="25:25" ht="10.5" x14ac:dyDescent="0.15">
      <c r="Y864" s="17"/>
    </row>
    <row r="865" spans="25:25" ht="10.5" x14ac:dyDescent="0.15">
      <c r="Y865" s="17"/>
    </row>
    <row r="866" spans="25:25" ht="10.5" x14ac:dyDescent="0.15">
      <c r="Y866" s="17"/>
    </row>
    <row r="867" spans="25:25" ht="10.5" x14ac:dyDescent="0.15">
      <c r="Y867" s="17"/>
    </row>
    <row r="868" spans="25:25" ht="10.5" x14ac:dyDescent="0.15">
      <c r="Y868" s="17"/>
    </row>
    <row r="869" spans="25:25" ht="10.5" x14ac:dyDescent="0.15">
      <c r="Y869" s="17"/>
    </row>
    <row r="870" spans="25:25" ht="10.5" x14ac:dyDescent="0.15">
      <c r="Y870" s="17"/>
    </row>
    <row r="871" spans="25:25" ht="10.5" x14ac:dyDescent="0.15">
      <c r="Y871" s="17"/>
    </row>
    <row r="872" spans="25:25" ht="10.5" x14ac:dyDescent="0.15">
      <c r="Y872" s="17"/>
    </row>
    <row r="873" spans="25:25" ht="10.5" x14ac:dyDescent="0.15">
      <c r="Y873" s="17"/>
    </row>
    <row r="874" spans="25:25" ht="10.5" x14ac:dyDescent="0.15">
      <c r="Y874" s="17"/>
    </row>
    <row r="875" spans="25:25" ht="10.5" x14ac:dyDescent="0.15">
      <c r="Y875" s="17"/>
    </row>
    <row r="876" spans="25:25" ht="10.5" x14ac:dyDescent="0.15">
      <c r="Y876" s="17"/>
    </row>
    <row r="877" spans="25:25" ht="10.5" x14ac:dyDescent="0.15">
      <c r="Y877" s="17"/>
    </row>
    <row r="878" spans="25:25" ht="10.5" x14ac:dyDescent="0.15">
      <c r="Y878" s="17"/>
    </row>
    <row r="879" spans="25:25" ht="10.5" x14ac:dyDescent="0.15">
      <c r="Y879" s="17"/>
    </row>
    <row r="880" spans="25:25" ht="10.5" x14ac:dyDescent="0.15">
      <c r="Y880" s="17"/>
    </row>
    <row r="881" spans="25:25" ht="10.5" x14ac:dyDescent="0.15">
      <c r="Y881" s="17"/>
    </row>
    <row r="882" spans="25:25" ht="10.5" x14ac:dyDescent="0.15">
      <c r="Y882" s="17"/>
    </row>
    <row r="883" spans="25:25" ht="10.5" x14ac:dyDescent="0.15">
      <c r="Y883" s="17"/>
    </row>
    <row r="884" spans="25:25" ht="10.5" x14ac:dyDescent="0.15">
      <c r="Y884" s="17"/>
    </row>
    <row r="885" spans="25:25" ht="10.5" x14ac:dyDescent="0.15">
      <c r="Y885" s="17"/>
    </row>
    <row r="886" spans="25:25" ht="10.5" x14ac:dyDescent="0.15">
      <c r="Y886" s="17"/>
    </row>
    <row r="887" spans="25:25" ht="10.5" x14ac:dyDescent="0.15">
      <c r="Y887" s="17"/>
    </row>
    <row r="888" spans="25:25" ht="10.5" x14ac:dyDescent="0.15">
      <c r="Y888" s="17"/>
    </row>
    <row r="889" spans="25:25" ht="10.5" x14ac:dyDescent="0.15">
      <c r="Y889" s="17"/>
    </row>
    <row r="890" spans="25:25" ht="10.5" x14ac:dyDescent="0.15">
      <c r="Y890" s="17"/>
    </row>
    <row r="891" spans="25:25" ht="10.5" x14ac:dyDescent="0.15">
      <c r="Y891" s="17"/>
    </row>
    <row r="892" spans="25:25" ht="10.5" x14ac:dyDescent="0.15">
      <c r="Y892" s="17"/>
    </row>
    <row r="893" spans="25:25" ht="10.5" x14ac:dyDescent="0.15">
      <c r="Y893" s="17"/>
    </row>
    <row r="894" spans="25:25" ht="10.5" x14ac:dyDescent="0.15">
      <c r="Y894" s="17"/>
    </row>
    <row r="895" spans="25:25" ht="10.5" x14ac:dyDescent="0.15">
      <c r="Y895" s="17"/>
    </row>
    <row r="896" spans="25:25" ht="10.5" x14ac:dyDescent="0.15">
      <c r="Y896" s="17"/>
    </row>
    <row r="897" spans="25:25" ht="10.5" x14ac:dyDescent="0.15">
      <c r="Y897" s="17"/>
    </row>
    <row r="898" spans="25:25" ht="10.5" x14ac:dyDescent="0.15">
      <c r="Y898" s="17"/>
    </row>
    <row r="899" spans="25:25" ht="10.5" x14ac:dyDescent="0.15">
      <c r="Y899" s="17"/>
    </row>
    <row r="900" spans="25:25" ht="10.5" x14ac:dyDescent="0.15">
      <c r="Y900" s="17"/>
    </row>
    <row r="901" spans="25:25" ht="10.5" x14ac:dyDescent="0.15">
      <c r="Y901" s="17"/>
    </row>
    <row r="902" spans="25:25" ht="10.5" x14ac:dyDescent="0.15">
      <c r="Y902" s="17"/>
    </row>
    <row r="903" spans="25:25" ht="10.5" x14ac:dyDescent="0.15">
      <c r="Y903" s="17"/>
    </row>
    <row r="904" spans="25:25" ht="10.5" x14ac:dyDescent="0.15">
      <c r="Y904" s="17"/>
    </row>
    <row r="905" spans="25:25" ht="10.5" x14ac:dyDescent="0.15">
      <c r="Y905" s="17"/>
    </row>
    <row r="906" spans="25:25" ht="10.5" x14ac:dyDescent="0.15">
      <c r="Y906" s="17"/>
    </row>
    <row r="907" spans="25:25" ht="10.5" x14ac:dyDescent="0.15">
      <c r="Y907" s="17"/>
    </row>
    <row r="908" spans="25:25" ht="10.5" x14ac:dyDescent="0.15">
      <c r="Y908" s="17"/>
    </row>
    <row r="909" spans="25:25" ht="10.5" x14ac:dyDescent="0.15">
      <c r="Y909" s="17"/>
    </row>
    <row r="910" spans="25:25" ht="10.5" x14ac:dyDescent="0.15">
      <c r="Y910" s="17"/>
    </row>
    <row r="911" spans="25:25" ht="10.5" x14ac:dyDescent="0.15">
      <c r="Y911" s="17"/>
    </row>
    <row r="912" spans="25:25" ht="10.5" x14ac:dyDescent="0.15">
      <c r="Y912" s="17"/>
    </row>
    <row r="913" spans="25:25" ht="10.5" x14ac:dyDescent="0.15">
      <c r="Y913" s="17"/>
    </row>
    <row r="914" spans="25:25" ht="10.5" x14ac:dyDescent="0.15">
      <c r="Y914" s="17"/>
    </row>
    <row r="915" spans="25:25" ht="10.5" x14ac:dyDescent="0.15">
      <c r="Y915" s="17"/>
    </row>
    <row r="916" spans="25:25" ht="10.5" x14ac:dyDescent="0.15">
      <c r="Y916" s="17"/>
    </row>
    <row r="917" spans="25:25" ht="10.5" x14ac:dyDescent="0.15">
      <c r="Y917" s="17"/>
    </row>
    <row r="918" spans="25:25" ht="10.5" x14ac:dyDescent="0.15">
      <c r="Y918" s="17"/>
    </row>
    <row r="919" spans="25:25" ht="10.5" x14ac:dyDescent="0.15">
      <c r="Y919" s="17"/>
    </row>
    <row r="920" spans="25:25" ht="10.5" x14ac:dyDescent="0.15">
      <c r="Y920" s="17"/>
    </row>
    <row r="921" spans="25:25" ht="10.5" x14ac:dyDescent="0.15">
      <c r="Y921" s="17"/>
    </row>
    <row r="922" spans="25:25" ht="10.5" x14ac:dyDescent="0.15">
      <c r="Y922" s="17"/>
    </row>
    <row r="923" spans="25:25" ht="10.5" x14ac:dyDescent="0.15">
      <c r="Y923" s="17"/>
    </row>
    <row r="924" spans="25:25" ht="10.5" x14ac:dyDescent="0.15">
      <c r="Y924" s="17"/>
    </row>
    <row r="925" spans="25:25" ht="10.5" x14ac:dyDescent="0.15">
      <c r="Y925" s="17"/>
    </row>
    <row r="926" spans="25:25" ht="10.5" x14ac:dyDescent="0.15">
      <c r="Y926" s="17"/>
    </row>
    <row r="927" spans="25:25" ht="10.5" x14ac:dyDescent="0.15">
      <c r="Y927" s="17"/>
    </row>
    <row r="928" spans="25:25" ht="10.5" x14ac:dyDescent="0.15">
      <c r="Y928" s="17"/>
    </row>
    <row r="929" spans="25:25" ht="10.5" x14ac:dyDescent="0.15">
      <c r="Y929" s="17"/>
    </row>
    <row r="930" spans="25:25" ht="10.5" x14ac:dyDescent="0.15">
      <c r="Y930" s="17"/>
    </row>
    <row r="931" spans="25:25" ht="10.5" x14ac:dyDescent="0.15">
      <c r="Y931" s="17"/>
    </row>
    <row r="932" spans="25:25" ht="10.5" x14ac:dyDescent="0.15">
      <c r="Y932" s="17"/>
    </row>
    <row r="933" spans="25:25" ht="10.5" x14ac:dyDescent="0.15">
      <c r="Y933" s="17"/>
    </row>
    <row r="934" spans="25:25" ht="10.5" x14ac:dyDescent="0.15">
      <c r="Y934" s="17"/>
    </row>
    <row r="935" spans="25:25" ht="10.5" x14ac:dyDescent="0.15">
      <c r="Y935" s="17"/>
    </row>
    <row r="936" spans="25:25" ht="10.5" x14ac:dyDescent="0.15">
      <c r="Y936" s="17"/>
    </row>
    <row r="937" spans="25:25" ht="10.5" x14ac:dyDescent="0.15">
      <c r="Y937" s="17"/>
    </row>
    <row r="938" spans="25:25" ht="10.5" x14ac:dyDescent="0.15">
      <c r="Y938" s="17"/>
    </row>
    <row r="939" spans="25:25" ht="10.5" x14ac:dyDescent="0.15">
      <c r="Y939" s="17"/>
    </row>
    <row r="940" spans="25:25" ht="10.5" x14ac:dyDescent="0.15">
      <c r="Y940" s="17"/>
    </row>
    <row r="941" spans="25:25" ht="10.5" x14ac:dyDescent="0.15">
      <c r="Y941" s="17"/>
    </row>
    <row r="942" spans="25:25" ht="10.5" x14ac:dyDescent="0.15">
      <c r="Y942" s="17"/>
    </row>
    <row r="943" spans="25:25" ht="10.5" x14ac:dyDescent="0.15">
      <c r="Y943" s="17"/>
    </row>
    <row r="944" spans="25:25" ht="10.5" x14ac:dyDescent="0.15">
      <c r="Y944" s="17"/>
    </row>
    <row r="945" spans="25:25" ht="10.5" x14ac:dyDescent="0.15">
      <c r="Y945" s="17"/>
    </row>
    <row r="946" spans="25:25" ht="10.5" x14ac:dyDescent="0.15">
      <c r="Y946" s="17"/>
    </row>
    <row r="947" spans="25:25" ht="10.5" x14ac:dyDescent="0.15">
      <c r="Y947" s="17"/>
    </row>
    <row r="948" spans="25:25" ht="10.5" x14ac:dyDescent="0.15">
      <c r="Y948" s="17"/>
    </row>
    <row r="949" spans="25:25" ht="10.5" x14ac:dyDescent="0.15">
      <c r="Y949" s="17"/>
    </row>
    <row r="950" spans="25:25" ht="10.5" x14ac:dyDescent="0.15">
      <c r="Y950" s="17"/>
    </row>
    <row r="951" spans="25:25" ht="10.5" x14ac:dyDescent="0.15">
      <c r="Y951" s="17"/>
    </row>
    <row r="952" spans="25:25" ht="10.5" x14ac:dyDescent="0.15">
      <c r="Y952" s="17"/>
    </row>
    <row r="953" spans="25:25" ht="10.5" x14ac:dyDescent="0.15">
      <c r="Y953" s="17"/>
    </row>
    <row r="954" spans="25:25" ht="10.5" x14ac:dyDescent="0.15">
      <c r="Y954" s="17"/>
    </row>
    <row r="955" spans="25:25" ht="10.5" x14ac:dyDescent="0.15">
      <c r="Y955" s="17"/>
    </row>
    <row r="956" spans="25:25" ht="10.5" x14ac:dyDescent="0.15">
      <c r="Y956" s="17"/>
    </row>
    <row r="957" spans="25:25" ht="10.5" x14ac:dyDescent="0.15">
      <c r="Y957" s="17"/>
    </row>
    <row r="958" spans="25:25" ht="10.5" x14ac:dyDescent="0.15">
      <c r="Y958" s="17"/>
    </row>
    <row r="959" spans="25:25" ht="10.5" x14ac:dyDescent="0.15">
      <c r="Y959" s="17"/>
    </row>
    <row r="960" spans="25:25" ht="10.5" x14ac:dyDescent="0.15">
      <c r="Y960" s="17"/>
    </row>
    <row r="961" spans="25:25" ht="10.5" x14ac:dyDescent="0.15">
      <c r="Y961" s="17"/>
    </row>
    <row r="962" spans="25:25" ht="10.5" x14ac:dyDescent="0.15">
      <c r="Y962" s="17"/>
    </row>
    <row r="963" spans="25:25" ht="10.5" x14ac:dyDescent="0.15">
      <c r="Y963" s="17"/>
    </row>
    <row r="964" spans="25:25" ht="10.5" x14ac:dyDescent="0.15">
      <c r="Y964" s="17"/>
    </row>
    <row r="965" spans="25:25" ht="10.5" x14ac:dyDescent="0.15">
      <c r="Y965" s="17"/>
    </row>
    <row r="966" spans="25:25" ht="10.5" x14ac:dyDescent="0.15">
      <c r="Y966" s="17"/>
    </row>
    <row r="967" spans="25:25" ht="10.5" x14ac:dyDescent="0.15">
      <c r="Y967" s="17"/>
    </row>
    <row r="968" spans="25:25" ht="10.5" x14ac:dyDescent="0.15">
      <c r="Y968" s="17"/>
    </row>
    <row r="969" spans="25:25" ht="10.5" x14ac:dyDescent="0.15">
      <c r="Y969" s="17"/>
    </row>
    <row r="970" spans="25:25" ht="10.5" x14ac:dyDescent="0.15">
      <c r="Y970" s="17"/>
    </row>
    <row r="971" spans="25:25" ht="10.5" x14ac:dyDescent="0.15">
      <c r="Y971" s="17"/>
    </row>
    <row r="972" spans="25:25" ht="10.5" x14ac:dyDescent="0.15">
      <c r="Y972" s="17"/>
    </row>
    <row r="973" spans="25:25" ht="10.5" x14ac:dyDescent="0.15">
      <c r="Y973" s="17"/>
    </row>
    <row r="974" spans="25:25" ht="10.5" x14ac:dyDescent="0.15">
      <c r="Y974" s="17"/>
    </row>
    <row r="975" spans="25:25" ht="10.5" x14ac:dyDescent="0.15">
      <c r="Y975" s="17"/>
    </row>
    <row r="976" spans="25:25" ht="10.5" x14ac:dyDescent="0.15">
      <c r="Y976" s="17"/>
    </row>
    <row r="977" spans="25:25" ht="10.5" x14ac:dyDescent="0.15">
      <c r="Y977" s="17"/>
    </row>
    <row r="978" spans="25:25" ht="10.5" x14ac:dyDescent="0.15">
      <c r="Y978" s="17"/>
    </row>
    <row r="979" spans="25:25" ht="10.5" x14ac:dyDescent="0.15">
      <c r="Y979" s="17"/>
    </row>
    <row r="980" spans="25:25" ht="10.5" x14ac:dyDescent="0.15">
      <c r="Y980" s="17"/>
    </row>
    <row r="981" spans="25:25" ht="10.5" x14ac:dyDescent="0.15">
      <c r="Y981" s="17"/>
    </row>
    <row r="982" spans="25:25" ht="10.5" x14ac:dyDescent="0.15">
      <c r="Y982" s="17"/>
    </row>
    <row r="983" spans="25:25" ht="10.5" x14ac:dyDescent="0.15">
      <c r="Y983" s="17"/>
    </row>
    <row r="984" spans="25:25" ht="10.5" x14ac:dyDescent="0.15">
      <c r="Y984" s="17"/>
    </row>
    <row r="985" spans="25:25" ht="10.5" x14ac:dyDescent="0.15">
      <c r="Y985" s="17"/>
    </row>
    <row r="986" spans="25:25" ht="10.5" x14ac:dyDescent="0.15">
      <c r="Y986" s="17"/>
    </row>
    <row r="987" spans="25:25" ht="10.5" x14ac:dyDescent="0.15">
      <c r="Y987" s="17"/>
    </row>
    <row r="988" spans="25:25" ht="10.5" x14ac:dyDescent="0.15">
      <c r="Y988" s="17"/>
    </row>
    <row r="989" spans="25:25" ht="10.5" x14ac:dyDescent="0.15">
      <c r="Y989" s="17"/>
    </row>
    <row r="990" spans="25:25" ht="10.5" x14ac:dyDescent="0.15">
      <c r="Y990" s="17"/>
    </row>
    <row r="991" spans="25:25" ht="10.5" x14ac:dyDescent="0.15">
      <c r="Y991" s="17"/>
    </row>
    <row r="992" spans="25:25" ht="10.5" x14ac:dyDescent="0.15">
      <c r="Y992" s="17"/>
    </row>
    <row r="993" spans="25:25" ht="10.5" x14ac:dyDescent="0.15">
      <c r="Y993" s="17"/>
    </row>
    <row r="994" spans="25:25" ht="10.5" x14ac:dyDescent="0.15">
      <c r="Y994" s="17"/>
    </row>
  </sheetData>
  <mergeCells count="14">
    <mergeCell ref="S4:T4"/>
    <mergeCell ref="Q4:R4"/>
    <mergeCell ref="I4:I5"/>
    <mergeCell ref="M4:P4"/>
    <mergeCell ref="J4:K4"/>
    <mergeCell ref="L4:L5"/>
    <mergeCell ref="W4:X4"/>
    <mergeCell ref="G4:H4"/>
    <mergeCell ref="B4:B5"/>
    <mergeCell ref="C4:C5"/>
    <mergeCell ref="D4:D5"/>
    <mergeCell ref="E4:E5"/>
    <mergeCell ref="F4:F5"/>
    <mergeCell ref="U4:V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IMD 2016 - Entrada</vt:lpstr>
      <vt:lpstr>IMD 2016 - Salida</vt:lpstr>
      <vt:lpstr>IMD 2016 - Total</vt:lpstr>
      <vt:lpstr>Estaciones 2016</vt:lpstr>
      <vt:lpstr>Estaciones_2016</vt:lpstr>
      <vt:lpstr>IMD_Ambos_2016</vt:lpstr>
      <vt:lpstr>IMD_Entrada_2016</vt:lpstr>
      <vt:lpstr>IMD_Salida_2016</vt:lpstr>
    </vt:vector>
  </TitlesOfParts>
  <Company>pvd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etuesta</dc:creator>
  <cp:lastModifiedBy>Llocclla Gonzales, Enrique Carlos</cp:lastModifiedBy>
  <cp:lastPrinted>2016-06-13T15:41:05Z</cp:lastPrinted>
  <dcterms:created xsi:type="dcterms:W3CDTF">2005-10-19T18:48:20Z</dcterms:created>
  <dcterms:modified xsi:type="dcterms:W3CDTF">2019-09-03T21:15:53Z</dcterms:modified>
</cp:coreProperties>
</file>