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0" yWindow="0" windowWidth="28800" windowHeight="12420"/>
  </bookViews>
  <sheets>
    <sheet name="F.1.2.2" sheetId="1" r:id="rId1"/>
  </sheets>
  <calcPr calcId="152511"/>
</workbook>
</file>

<file path=xl/calcChain.xml><?xml version="1.0" encoding="utf-8"?>
<calcChain xmlns="http://schemas.openxmlformats.org/spreadsheetml/2006/main">
  <c r="P7" i="1" l="1"/>
  <c r="P6" i="1" s="1"/>
  <c r="Q7" i="1"/>
  <c r="Q6" i="1" s="1"/>
  <c r="N7" i="1" l="1"/>
  <c r="N6" i="1"/>
  <c r="M7" i="1" l="1"/>
  <c r="M6" i="1" s="1"/>
  <c r="L7" i="1" l="1"/>
  <c r="L6" i="1" s="1"/>
  <c r="O7" i="1" l="1"/>
  <c r="O6" i="1" s="1"/>
  <c r="K7" i="1"/>
  <c r="K6" i="1" s="1"/>
  <c r="J7" i="1"/>
  <c r="J6" i="1" s="1"/>
  <c r="I7" i="1"/>
  <c r="H7" i="1"/>
  <c r="H6" i="1" s="1"/>
  <c r="G7" i="1"/>
  <c r="G6" i="1" s="1"/>
  <c r="F7" i="1"/>
  <c r="F6" i="1" s="1"/>
  <c r="E7" i="1"/>
  <c r="E6" i="1" s="1"/>
  <c r="D7" i="1"/>
  <c r="D6" i="1" s="1"/>
  <c r="C7" i="1"/>
  <c r="C6" i="1" s="1"/>
  <c r="I6" i="1"/>
</calcChain>
</file>

<file path=xl/sharedStrings.xml><?xml version="1.0" encoding="utf-8"?>
<sst xmlns="http://schemas.openxmlformats.org/spreadsheetml/2006/main" count="23" uniqueCount="22">
  <si>
    <t>(Número de pasajeros)</t>
  </si>
  <si>
    <t>PeruRail S.A.</t>
  </si>
  <si>
    <t xml:space="preserve">          Matarani - Cusco</t>
  </si>
  <si>
    <t xml:space="preserve">          Cusco - Hidroeléctrica</t>
  </si>
  <si>
    <t>Ferrocarril Central Andino S.A.</t>
  </si>
  <si>
    <t>Fuente: Empresas Ferroviarias</t>
  </si>
  <si>
    <t>Elaboración: MTC - OGPP - Oficina de Estadística</t>
  </si>
  <si>
    <t>OPERADOR</t>
  </si>
  <si>
    <t>TOTAL</t>
  </si>
  <si>
    <r>
      <t>Ferrocarril Huancayo - Huancavelica</t>
    </r>
    <r>
      <rPr>
        <vertAlign val="superscript"/>
        <sz val="10"/>
        <color theme="1"/>
        <rFont val="Segoe UI Symbol"/>
        <family val="2"/>
      </rPr>
      <t>1</t>
    </r>
  </si>
  <si>
    <r>
      <t>Ferrocarril Tacna - Arica</t>
    </r>
    <r>
      <rPr>
        <vertAlign val="superscript"/>
        <sz val="10"/>
        <color theme="1"/>
        <rFont val="Segoe UI Symbol"/>
        <family val="2"/>
      </rPr>
      <t>2</t>
    </r>
  </si>
  <si>
    <r>
      <t>Inca Rail S.A.C.</t>
    </r>
    <r>
      <rPr>
        <vertAlign val="superscript"/>
        <sz val="10"/>
        <color theme="1"/>
        <rFont val="Segoe UI Symbol"/>
        <family val="2"/>
      </rPr>
      <t>3</t>
    </r>
  </si>
  <si>
    <r>
      <t>Andean Railways Corp. S.A.C.</t>
    </r>
    <r>
      <rPr>
        <vertAlign val="superscript"/>
        <sz val="10"/>
        <color theme="1"/>
        <rFont val="Segoe UI Symbol"/>
        <family val="2"/>
      </rPr>
      <t>4</t>
    </r>
  </si>
  <si>
    <t>Ferrocarril Huancayo - Huancavelica</t>
  </si>
  <si>
    <t>Ferrocarril Tacna - Arica</t>
  </si>
  <si>
    <t>Inca Rail S.A.C.</t>
  </si>
  <si>
    <t>Andean Railways Corp. S.A.C.</t>
  </si>
  <si>
    <t>1/.  A partir del mes de julio del 2008 el Ferrocarril que va desde Huancayo a Huancavelica no registró ninguna información dado que se ejecutaron obras de rehabilitación. Recien en octubre del 2010 reinició sus operaciones. Por desastres naturales suspendió el servicio a partir del 01.02.11 reiniciando su actividad el 05.12.11 Una vez más por caida de huaycos, el servicio de trenes estuvo suspendido a partir del 24.12.12 reiniciando sus operaciones el 27.05.13</t>
  </si>
  <si>
    <t>2/. El Gobierno Regional de Tacna remitió información del tráfico de pasajeros realizado hasta febrero del 2011. A partir del mes de marzo del año 2011, es omiso en cuanto a la entrega de información.</t>
  </si>
  <si>
    <t>3/. El operador Inca Rail inició sus operaciones hacia la ciudadela de Machu Picchu a partir de octubre del 2009; como efecto de una reorganización societaria, a partit de enero del año 2013,
absorvió la actividad ferroviaria que desarrollaba Andean Railways Corporation S.A.C.</t>
  </si>
  <si>
    <t>4/. El operador Andean Railways Corp S.A.C., inició sus operaciones hacia la ciudadela de Machu Picchu a partir de agosto del 2010  hasta el mes de diciembre del año 2012.</t>
  </si>
  <si>
    <t>TRÁFICO FERROVIARIO DE PASAJEROS, SEGÚN OPERADOR, 2004-2018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</si>
</sst>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P_t_s_-;\-* #,##0\ _P_t_s_-;_-* &quot;-&quot;??\ _P_t_s_-;_-@_-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匠牥晩††††††††††"/>
    </font>
    <font>
      <sz val="10"/>
      <name val="Segoe UI Symbol"/>
      <family val="2"/>
    </font>
    <font>
      <sz val="10"/>
      <color theme="1"/>
      <name val="Segoe UI Symbol"/>
      <family val="2"/>
    </font>
    <font>
      <b/>
      <sz val="10"/>
      <color theme="1"/>
      <name val="Segoe UI Symbol"/>
      <family val="2"/>
    </font>
    <font>
      <sz val="9"/>
      <color theme="1"/>
      <name val="Segoe UI Symbol"/>
      <family val="2"/>
    </font>
    <font>
      <vertAlign val="superscript"/>
      <sz val="10"/>
      <color theme="1"/>
      <name val="Segoe UI Symbol"/>
      <family val="2"/>
    </font>
    <font>
      <sz val="10"/>
      <color theme="1" tint="0.249977111117893"/>
      <name val="Segoe UI Symbol"/>
      <family val="2"/>
    </font>
    <font>
      <sz val="10"/>
      <color theme="0"/>
      <name val="Segoe UI Symbol"/>
      <family val="2"/>
    </font>
    <font>
      <b/>
      <sz val="12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right" vertical="center" indent="2"/>
    </xf>
    <xf numFmtId="3" fontId="4" fillId="2" borderId="3" xfId="0" applyNumberFormat="1" applyFont="1" applyFill="1" applyBorder="1" applyAlignment="1">
      <alignment horizontal="right" vertical="center" indent="2"/>
    </xf>
    <xf numFmtId="3" fontId="8" fillId="2" borderId="0" xfId="0" applyNumberFormat="1" applyFont="1" applyFill="1" applyBorder="1" applyAlignment="1">
      <alignment horizontal="right" vertical="center" indent="2"/>
    </xf>
    <xf numFmtId="3" fontId="4" fillId="2" borderId="0" xfId="0" applyNumberFormat="1" applyFont="1" applyFill="1" applyBorder="1" applyAlignment="1">
      <alignment horizontal="right" vertical="center" indent="2"/>
    </xf>
    <xf numFmtId="3" fontId="4" fillId="2" borderId="4" xfId="0" applyNumberFormat="1" applyFont="1" applyFill="1" applyBorder="1" applyAlignment="1">
      <alignment horizontal="right" vertical="center" indent="2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</cellXfs>
  <cellStyles count="7">
    <cellStyle name="Diseño" xfId="1"/>
    <cellStyle name="Millares 2" xfId="2"/>
    <cellStyle name="Normal" xfId="0" builtinId="0"/>
    <cellStyle name="Normal 10" xfId="3"/>
    <cellStyle name="Normal 2" xfId="4"/>
    <cellStyle name="Normal 2 2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Tráfico Ferroviario de Pasajeros, según operador: 2004-2018</a:t>
            </a:r>
          </a:p>
          <a:p>
            <a:pPr>
              <a:defRPr sz="1400"/>
            </a:pPr>
            <a:r>
              <a:rPr lang="en-US" sz="1000" b="0"/>
              <a:t>(Número de pasajeros)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8550832369730003E-2"/>
          <c:y val="0.13929954131782915"/>
          <c:w val="0.71344973182699989"/>
          <c:h val="0.68576268375091565"/>
        </c:manualLayout>
      </c:layout>
      <c:lineChart>
        <c:grouping val="standard"/>
        <c:varyColors val="0"/>
        <c:ser>
          <c:idx val="0"/>
          <c:order val="0"/>
          <c:tx>
            <c:strRef>
              <c:f>'F.1.2.2'!$B$7</c:f>
              <c:strCache>
                <c:ptCount val="1"/>
                <c:pt idx="0">
                  <c:v>PeruRail S.A.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'F.1.2.2'!$C$5:$Q$5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'F.1.2.2'!$C$7:$Q$7</c:f>
              <c:numCache>
                <c:formatCode>#,##0</c:formatCode>
                <c:ptCount val="15"/>
                <c:pt idx="0">
                  <c:v>1053287</c:v>
                </c:pt>
                <c:pt idx="1">
                  <c:v>1183124</c:v>
                </c:pt>
                <c:pt idx="2">
                  <c:v>1216440</c:v>
                </c:pt>
                <c:pt idx="3">
                  <c:v>1410388</c:v>
                </c:pt>
                <c:pt idx="4">
                  <c:v>1517223</c:v>
                </c:pt>
                <c:pt idx="5">
                  <c:v>1595168</c:v>
                </c:pt>
                <c:pt idx="6">
                  <c:v>1179337</c:v>
                </c:pt>
                <c:pt idx="7">
                  <c:v>1548462</c:v>
                </c:pt>
                <c:pt idx="8">
                  <c:v>1701066</c:v>
                </c:pt>
                <c:pt idx="9">
                  <c:v>1768349</c:v>
                </c:pt>
                <c:pt idx="10">
                  <c:v>1950648</c:v>
                </c:pt>
                <c:pt idx="11">
                  <c:v>2096524</c:v>
                </c:pt>
                <c:pt idx="12">
                  <c:v>2209908</c:v>
                </c:pt>
                <c:pt idx="13">
                  <c:v>2129778</c:v>
                </c:pt>
                <c:pt idx="14">
                  <c:v>2237234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'F.1.2.2'!$B$40</c:f>
              <c:strCache>
                <c:ptCount val="1"/>
                <c:pt idx="0">
                  <c:v>Ferrocarril Huancayo - Huancavelica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'F.1.2.2'!$C$5:$Q$5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'F.1.2.2'!$C$10:$Q$10</c:f>
              <c:numCache>
                <c:formatCode>#,##0</c:formatCode>
                <c:ptCount val="15"/>
                <c:pt idx="0">
                  <c:v>293049</c:v>
                </c:pt>
                <c:pt idx="1">
                  <c:v>284711</c:v>
                </c:pt>
                <c:pt idx="2">
                  <c:v>216679</c:v>
                </c:pt>
                <c:pt idx="3">
                  <c:v>186928</c:v>
                </c:pt>
                <c:pt idx="4">
                  <c:v>58827</c:v>
                </c:pt>
                <c:pt idx="5">
                  <c:v>0</c:v>
                </c:pt>
                <c:pt idx="6">
                  <c:v>43368</c:v>
                </c:pt>
                <c:pt idx="7">
                  <c:v>25755</c:v>
                </c:pt>
                <c:pt idx="8">
                  <c:v>69833</c:v>
                </c:pt>
                <c:pt idx="9">
                  <c:v>63455</c:v>
                </c:pt>
                <c:pt idx="10">
                  <c:v>64911</c:v>
                </c:pt>
                <c:pt idx="11">
                  <c:v>108128</c:v>
                </c:pt>
                <c:pt idx="12">
                  <c:v>85219</c:v>
                </c:pt>
                <c:pt idx="13">
                  <c:v>120457</c:v>
                </c:pt>
                <c:pt idx="14">
                  <c:v>85605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'F.1.2.2'!$B$41</c:f>
              <c:strCache>
                <c:ptCount val="1"/>
                <c:pt idx="0">
                  <c:v>Ferrocarril Tacna - Arica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8"/>
            <c:spPr>
              <a:solidFill>
                <a:sysClr val="window" lastClr="FFFFFF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'F.1.2.2'!$C$5:$Q$5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'F.1.2.2'!$C$11:$Q$11</c:f>
              <c:numCache>
                <c:formatCode>#,##0</c:formatCode>
                <c:ptCount val="15"/>
                <c:pt idx="0">
                  <c:v>470</c:v>
                </c:pt>
                <c:pt idx="1">
                  <c:v>49630</c:v>
                </c:pt>
                <c:pt idx="2">
                  <c:v>54918</c:v>
                </c:pt>
                <c:pt idx="3">
                  <c:v>54385</c:v>
                </c:pt>
                <c:pt idx="4">
                  <c:v>57899</c:v>
                </c:pt>
                <c:pt idx="5">
                  <c:v>43984</c:v>
                </c:pt>
                <c:pt idx="6">
                  <c:v>39536</c:v>
                </c:pt>
                <c:pt idx="7">
                  <c:v>1032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21714</c:v>
                </c:pt>
                <c:pt idx="13">
                  <c:v>41563</c:v>
                </c:pt>
                <c:pt idx="14">
                  <c:v>37395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'F.1.2.2'!$B$12</c:f>
              <c:strCache>
                <c:ptCount val="1"/>
                <c:pt idx="0">
                  <c:v>Ferrocarril Central Andino S.A.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solidFill>
                <a:sysClr val="window" lastClr="FFFFFF"/>
              </a:solidFill>
              <a:ln>
                <a:solidFill>
                  <a:srgbClr val="7030A0"/>
                </a:solidFill>
              </a:ln>
            </c:spPr>
          </c:marker>
          <c:cat>
            <c:numRef>
              <c:f>'F.1.2.2'!$C$5:$Q$5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'F.1.2.2'!$C$12:$O$12</c:f>
              <c:numCache>
                <c:formatCode>#,##0</c:formatCode>
                <c:ptCount val="13"/>
                <c:pt idx="0">
                  <c:v>5118</c:v>
                </c:pt>
                <c:pt idx="1">
                  <c:v>1486</c:v>
                </c:pt>
                <c:pt idx="2">
                  <c:v>1602</c:v>
                </c:pt>
                <c:pt idx="3">
                  <c:v>3274</c:v>
                </c:pt>
                <c:pt idx="4">
                  <c:v>4739</c:v>
                </c:pt>
                <c:pt idx="5">
                  <c:v>3699</c:v>
                </c:pt>
                <c:pt idx="6">
                  <c:v>2978</c:v>
                </c:pt>
                <c:pt idx="7">
                  <c:v>2849</c:v>
                </c:pt>
                <c:pt idx="8">
                  <c:v>3227</c:v>
                </c:pt>
                <c:pt idx="9">
                  <c:v>2074</c:v>
                </c:pt>
                <c:pt idx="10">
                  <c:v>2054</c:v>
                </c:pt>
                <c:pt idx="11">
                  <c:v>2161</c:v>
                </c:pt>
                <c:pt idx="12">
                  <c:v>1655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'F.1.2.2'!$B$43</c:f>
              <c:strCache>
                <c:ptCount val="1"/>
                <c:pt idx="0">
                  <c:v>Inca Rail S.A.C.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8"/>
            <c:spPr>
              <a:solidFill>
                <a:sysClr val="window" lastClr="FFFFFF"/>
              </a:solidFill>
              <a:ln>
                <a:solidFill>
                  <a:srgbClr val="00B0F0"/>
                </a:solidFill>
              </a:ln>
            </c:spPr>
          </c:marker>
          <c:cat>
            <c:numRef>
              <c:f>'F.1.2.2'!$C$5:$Q$5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'F.1.2.2'!$C$13:$Q$13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9901</c:v>
                </c:pt>
                <c:pt idx="6">
                  <c:v>112413</c:v>
                </c:pt>
                <c:pt idx="7">
                  <c:v>162351</c:v>
                </c:pt>
                <c:pt idx="8">
                  <c:v>226786</c:v>
                </c:pt>
                <c:pt idx="9">
                  <c:v>315072</c:v>
                </c:pt>
                <c:pt idx="10">
                  <c:v>326946</c:v>
                </c:pt>
                <c:pt idx="11">
                  <c:v>379536</c:v>
                </c:pt>
                <c:pt idx="12">
                  <c:v>454738</c:v>
                </c:pt>
                <c:pt idx="13">
                  <c:v>566776</c:v>
                </c:pt>
                <c:pt idx="14">
                  <c:v>630207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'F.1.2.2'!$B$44</c:f>
              <c:strCache>
                <c:ptCount val="1"/>
                <c:pt idx="0">
                  <c:v>Andean Railways Corp. S.A.C.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8"/>
            <c:spPr>
              <a:solidFill>
                <a:sysClr val="window" lastClr="FFFFFF"/>
              </a:solidFill>
              <a:ln>
                <a:solidFill>
                  <a:srgbClr val="FFC000"/>
                </a:solidFill>
              </a:ln>
            </c:spPr>
          </c:marker>
          <c:cat>
            <c:numRef>
              <c:f>'F.1.2.2'!$C$5:$Q$5</c:f>
              <c:numCache>
                <c:formatCode>General</c:formatCode>
                <c:ptCount val="1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</c:numCache>
            </c:numRef>
          </c:cat>
          <c:val>
            <c:numRef>
              <c:f>'F.1.2.2'!$C$14:$Q$14</c:f>
              <c:numCache>
                <c:formatCode>#,##0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4691</c:v>
                </c:pt>
                <c:pt idx="7">
                  <c:v>20432</c:v>
                </c:pt>
                <c:pt idx="8">
                  <c:v>30333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394968"/>
        <c:axId val="435388304"/>
      </c:lineChart>
      <c:catAx>
        <c:axId val="435394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5388304"/>
        <c:crosses val="autoZero"/>
        <c:auto val="1"/>
        <c:lblAlgn val="ctr"/>
        <c:lblOffset val="100"/>
        <c:noMultiLvlLbl val="0"/>
      </c:catAx>
      <c:valAx>
        <c:axId val="435388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4353949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592476402191157"/>
          <c:y val="0.26384004418075757"/>
          <c:w val="0.21952801791384469"/>
          <c:h val="0.4659176328011444"/>
        </c:manualLayout>
      </c:layout>
      <c:overlay val="0"/>
      <c:txPr>
        <a:bodyPr/>
        <a:lstStyle/>
        <a:p>
          <a:pPr>
            <a:defRPr sz="900"/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20</xdr:row>
      <xdr:rowOff>161923</xdr:rowOff>
    </xdr:from>
    <xdr:to>
      <xdr:col>15</xdr:col>
      <xdr:colOff>9525</xdr:colOff>
      <xdr:row>46</xdr:row>
      <xdr:rowOff>66675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0.00203</cdr:x>
      <cdr:y>0.88813</cdr:y>
    </cdr:from>
    <cdr:to>
      <cdr:x>0.60182</cdr:x>
      <cdr:y>0.99315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9050" y="3705228"/>
          <a:ext cx="5638800" cy="4381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Empresas Ferroviarias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7030A0"/>
  </sheetPr>
  <dimension ref="A1:Q45"/>
  <sheetViews>
    <sheetView showRowColHeaders="0" tabSelected="1" zoomScale="90" zoomScaleNormal="90" workbookViewId="0">
      <selection activeCell="R16" sqref="R16"/>
    </sheetView>
  </sheetViews>
  <sheetFormatPr baseColWidth="10" defaultRowHeight="14.25"/>
  <cols>
    <col min="1" max="1" width="2.7109375" style="2" customWidth="1"/>
    <col min="2" max="2" width="34.140625" style="2" customWidth="1"/>
    <col min="3" max="17" width="12.42578125" style="2" customWidth="1"/>
    <col min="18" max="16384" width="11.42578125" style="2"/>
  </cols>
  <sheetData>
    <row r="1" spans="1:17" ht="15" customHeight="1">
      <c r="A1" s="1"/>
    </row>
    <row r="2" spans="1:17" ht="20.25" customHeight="1">
      <c r="B2" s="22" t="s">
        <v>21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7" ht="15" customHeight="1">
      <c r="B3" s="23"/>
      <c r="C3" s="23"/>
      <c r="D3" s="23"/>
      <c r="E3" s="23"/>
      <c r="F3" s="23"/>
      <c r="G3" s="23"/>
      <c r="H3" s="23"/>
      <c r="I3" s="23"/>
      <c r="J3" s="23"/>
      <c r="K3" s="23"/>
      <c r="L3" s="17"/>
      <c r="M3" s="18"/>
      <c r="N3" s="19"/>
    </row>
    <row r="4" spans="1:17" ht="15" customHeight="1" thickBot="1">
      <c r="B4" s="21" t="s">
        <v>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7" ht="20.25" customHeight="1" thickBot="1">
      <c r="B5" s="4" t="s">
        <v>7</v>
      </c>
      <c r="C5" s="4">
        <v>2004</v>
      </c>
      <c r="D5" s="4">
        <v>2005</v>
      </c>
      <c r="E5" s="4">
        <v>2006</v>
      </c>
      <c r="F5" s="4">
        <v>2007</v>
      </c>
      <c r="G5" s="4">
        <v>2008</v>
      </c>
      <c r="H5" s="4">
        <v>2009</v>
      </c>
      <c r="I5" s="4">
        <v>2010</v>
      </c>
      <c r="J5" s="4">
        <v>2011</v>
      </c>
      <c r="K5" s="4">
        <v>2012</v>
      </c>
      <c r="L5" s="4">
        <v>2013</v>
      </c>
      <c r="M5" s="4">
        <v>2014</v>
      </c>
      <c r="N5" s="4">
        <v>2015</v>
      </c>
      <c r="O5" s="4">
        <v>2016</v>
      </c>
      <c r="P5" s="4">
        <v>2017</v>
      </c>
      <c r="Q5" s="4">
        <v>2018</v>
      </c>
    </row>
    <row r="6" spans="1:17" ht="21.75" customHeight="1">
      <c r="B6" s="5" t="s">
        <v>8</v>
      </c>
      <c r="C6" s="12">
        <f t="shared" ref="C6:K6" si="0">SUM(C7+C10+C11+C12+C13+C14)</f>
        <v>1351924</v>
      </c>
      <c r="D6" s="12">
        <f t="shared" si="0"/>
        <v>1518951</v>
      </c>
      <c r="E6" s="12">
        <f t="shared" si="0"/>
        <v>1489639</v>
      </c>
      <c r="F6" s="12">
        <f t="shared" si="0"/>
        <v>1654975</v>
      </c>
      <c r="G6" s="12">
        <f t="shared" si="0"/>
        <v>1638688</v>
      </c>
      <c r="H6" s="12">
        <f t="shared" si="0"/>
        <v>1652752</v>
      </c>
      <c r="I6" s="12">
        <f t="shared" si="0"/>
        <v>1382323</v>
      </c>
      <c r="J6" s="12">
        <f t="shared" si="0"/>
        <v>1760881</v>
      </c>
      <c r="K6" s="12">
        <f t="shared" si="0"/>
        <v>2031245</v>
      </c>
      <c r="L6" s="12">
        <f t="shared" ref="L6:O6" si="1">SUM(L7+L10+L11+L12+L13+L14)</f>
        <v>2148950</v>
      </c>
      <c r="M6" s="12">
        <f t="shared" ref="M6:N6" si="2">SUM(M7+M10+M11+M12+M13+M14)</f>
        <v>2344559</v>
      </c>
      <c r="N6" s="12">
        <f t="shared" si="2"/>
        <v>2586349</v>
      </c>
      <c r="O6" s="12">
        <f t="shared" si="1"/>
        <v>2773234</v>
      </c>
      <c r="P6" s="12">
        <f t="shared" ref="P6:Q6" si="3">SUM(P7+P10+P11+P12+P13+P14)</f>
        <v>2859648</v>
      </c>
      <c r="Q6" s="12">
        <f t="shared" si="3"/>
        <v>2991959</v>
      </c>
    </row>
    <row r="7" spans="1:17" ht="15" customHeight="1">
      <c r="B7" s="6" t="s">
        <v>1</v>
      </c>
      <c r="C7" s="13">
        <f t="shared" ref="C7:K7" si="4">SUM(C8+C9)</f>
        <v>1053287</v>
      </c>
      <c r="D7" s="13">
        <f t="shared" si="4"/>
        <v>1183124</v>
      </c>
      <c r="E7" s="13">
        <f t="shared" si="4"/>
        <v>1216440</v>
      </c>
      <c r="F7" s="13">
        <f t="shared" si="4"/>
        <v>1410388</v>
      </c>
      <c r="G7" s="13">
        <f t="shared" si="4"/>
        <v>1517223</v>
      </c>
      <c r="H7" s="13">
        <f t="shared" si="4"/>
        <v>1595168</v>
      </c>
      <c r="I7" s="13">
        <f t="shared" si="4"/>
        <v>1179337</v>
      </c>
      <c r="J7" s="13">
        <f t="shared" si="4"/>
        <v>1548462</v>
      </c>
      <c r="K7" s="13">
        <f t="shared" si="4"/>
        <v>1701066</v>
      </c>
      <c r="L7" s="13">
        <f t="shared" ref="L7:O7" si="5">SUM(L8+L9)</f>
        <v>1768349</v>
      </c>
      <c r="M7" s="13">
        <f t="shared" ref="M7:N7" si="6">SUM(M8+M9)</f>
        <v>1950648</v>
      </c>
      <c r="N7" s="13">
        <f t="shared" si="6"/>
        <v>2096524</v>
      </c>
      <c r="O7" s="13">
        <f t="shared" si="5"/>
        <v>2209908</v>
      </c>
      <c r="P7" s="13">
        <f t="shared" ref="P7:Q7" si="7">SUM(P8+P9)</f>
        <v>2129778</v>
      </c>
      <c r="Q7" s="13">
        <f t="shared" si="7"/>
        <v>2237234</v>
      </c>
    </row>
    <row r="8" spans="1:17" ht="15" customHeight="1">
      <c r="B8" s="10" t="s">
        <v>2</v>
      </c>
      <c r="C8" s="14">
        <v>32509</v>
      </c>
      <c r="D8" s="14">
        <v>32071</v>
      </c>
      <c r="E8" s="14">
        <v>31483</v>
      </c>
      <c r="F8" s="14">
        <v>31789</v>
      </c>
      <c r="G8" s="14">
        <v>25684</v>
      </c>
      <c r="H8" s="14">
        <v>18035</v>
      </c>
      <c r="I8" s="14">
        <v>13092</v>
      </c>
      <c r="J8" s="14">
        <v>14471</v>
      </c>
      <c r="K8" s="14">
        <v>18536</v>
      </c>
      <c r="L8" s="14">
        <v>19249</v>
      </c>
      <c r="M8" s="14">
        <v>21252</v>
      </c>
      <c r="N8" s="14">
        <v>21975</v>
      </c>
      <c r="O8" s="14">
        <v>20684</v>
      </c>
      <c r="P8" s="14">
        <v>9960</v>
      </c>
      <c r="Q8" s="14">
        <v>18915</v>
      </c>
    </row>
    <row r="9" spans="1:17" ht="15" customHeight="1">
      <c r="B9" s="10" t="s">
        <v>3</v>
      </c>
      <c r="C9" s="14">
        <v>1020778</v>
      </c>
      <c r="D9" s="14">
        <v>1151053</v>
      </c>
      <c r="E9" s="14">
        <v>1184957</v>
      </c>
      <c r="F9" s="14">
        <v>1378599</v>
      </c>
      <c r="G9" s="14">
        <v>1491539</v>
      </c>
      <c r="H9" s="14">
        <v>1577133</v>
      </c>
      <c r="I9" s="14">
        <v>1166245</v>
      </c>
      <c r="J9" s="14">
        <v>1533991</v>
      </c>
      <c r="K9" s="14">
        <v>1682530</v>
      </c>
      <c r="L9" s="14">
        <v>1749100</v>
      </c>
      <c r="M9" s="14">
        <v>1929396</v>
      </c>
      <c r="N9" s="14">
        <v>2074549</v>
      </c>
      <c r="O9" s="14">
        <v>2189224</v>
      </c>
      <c r="P9" s="14">
        <v>2119818</v>
      </c>
      <c r="Q9" s="14">
        <v>2218319</v>
      </c>
    </row>
    <row r="10" spans="1:17" ht="15" customHeight="1">
      <c r="B10" s="3" t="s">
        <v>9</v>
      </c>
      <c r="C10" s="15">
        <v>293049</v>
      </c>
      <c r="D10" s="15">
        <v>284711</v>
      </c>
      <c r="E10" s="15">
        <v>216679</v>
      </c>
      <c r="F10" s="15">
        <v>186928</v>
      </c>
      <c r="G10" s="15">
        <v>58827</v>
      </c>
      <c r="H10" s="15">
        <v>0</v>
      </c>
      <c r="I10" s="15">
        <v>43368</v>
      </c>
      <c r="J10" s="15">
        <v>25755</v>
      </c>
      <c r="K10" s="15">
        <v>69833</v>
      </c>
      <c r="L10" s="15">
        <v>63455</v>
      </c>
      <c r="M10" s="15">
        <v>64911</v>
      </c>
      <c r="N10" s="15">
        <v>108128</v>
      </c>
      <c r="O10" s="15">
        <v>85219</v>
      </c>
      <c r="P10" s="15">
        <v>120457</v>
      </c>
      <c r="Q10" s="15">
        <v>85605</v>
      </c>
    </row>
    <row r="11" spans="1:17" ht="15" customHeight="1">
      <c r="B11" s="3" t="s">
        <v>10</v>
      </c>
      <c r="C11" s="15">
        <v>470</v>
      </c>
      <c r="D11" s="15">
        <v>49630</v>
      </c>
      <c r="E11" s="15">
        <v>54918</v>
      </c>
      <c r="F11" s="15">
        <v>54385</v>
      </c>
      <c r="G11" s="15">
        <v>57899</v>
      </c>
      <c r="H11" s="15">
        <v>43984</v>
      </c>
      <c r="I11" s="15">
        <v>39536</v>
      </c>
      <c r="J11" s="15">
        <v>1032</v>
      </c>
      <c r="K11" s="15">
        <v>0</v>
      </c>
      <c r="L11" s="15">
        <v>0</v>
      </c>
      <c r="M11" s="15">
        <v>0</v>
      </c>
      <c r="N11" s="15">
        <v>0</v>
      </c>
      <c r="O11" s="15">
        <v>21714</v>
      </c>
      <c r="P11" s="15">
        <v>41563</v>
      </c>
      <c r="Q11" s="15">
        <v>37395</v>
      </c>
    </row>
    <row r="12" spans="1:17" ht="15" customHeight="1">
      <c r="B12" s="3" t="s">
        <v>4</v>
      </c>
      <c r="C12" s="15">
        <v>5118</v>
      </c>
      <c r="D12" s="15">
        <v>1486</v>
      </c>
      <c r="E12" s="15">
        <v>1602</v>
      </c>
      <c r="F12" s="15">
        <v>3274</v>
      </c>
      <c r="G12" s="15">
        <v>4739</v>
      </c>
      <c r="H12" s="15">
        <v>3699</v>
      </c>
      <c r="I12" s="15">
        <v>2978</v>
      </c>
      <c r="J12" s="15">
        <v>2849</v>
      </c>
      <c r="K12" s="15">
        <v>3227</v>
      </c>
      <c r="L12" s="15">
        <v>2074</v>
      </c>
      <c r="M12" s="15">
        <v>2054</v>
      </c>
      <c r="N12" s="15">
        <v>2161</v>
      </c>
      <c r="O12" s="15">
        <v>1655</v>
      </c>
      <c r="P12" s="15">
        <v>1074</v>
      </c>
      <c r="Q12" s="15">
        <v>1518</v>
      </c>
    </row>
    <row r="13" spans="1:17" ht="15" customHeight="1">
      <c r="B13" s="3" t="s">
        <v>11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9901</v>
      </c>
      <c r="I13" s="15">
        <v>112413</v>
      </c>
      <c r="J13" s="15">
        <v>162351</v>
      </c>
      <c r="K13" s="15">
        <v>226786</v>
      </c>
      <c r="L13" s="15">
        <v>315072</v>
      </c>
      <c r="M13" s="15">
        <v>326946</v>
      </c>
      <c r="N13" s="15">
        <v>379536</v>
      </c>
      <c r="O13" s="15">
        <v>454738</v>
      </c>
      <c r="P13" s="15">
        <v>566776</v>
      </c>
      <c r="Q13" s="15">
        <v>630207</v>
      </c>
    </row>
    <row r="14" spans="1:17" ht="15" customHeight="1" thickBot="1">
      <c r="B14" s="7" t="s">
        <v>12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4691</v>
      </c>
      <c r="J14" s="16">
        <v>20432</v>
      </c>
      <c r="K14" s="16">
        <v>30333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</row>
    <row r="15" spans="1:17" ht="39" customHeight="1">
      <c r="B15" s="24" t="s">
        <v>17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7">
      <c r="B16" s="20" t="s">
        <v>18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2:15" ht="24.75" customHeight="1">
      <c r="B17" s="20" t="s">
        <v>19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2:15">
      <c r="B18" s="8" t="s">
        <v>20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2:15">
      <c r="B19" s="8" t="s">
        <v>5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2:15">
      <c r="B20" s="8" t="s">
        <v>6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40" spans="2:2">
      <c r="B40" s="11" t="s">
        <v>13</v>
      </c>
    </row>
    <row r="41" spans="2:2">
      <c r="B41" s="11" t="s">
        <v>14</v>
      </c>
    </row>
    <row r="42" spans="2:2">
      <c r="B42" s="11" t="s">
        <v>4</v>
      </c>
    </row>
    <row r="43" spans="2:2">
      <c r="B43" s="11" t="s">
        <v>15</v>
      </c>
    </row>
    <row r="44" spans="2:2">
      <c r="B44" s="11" t="s">
        <v>16</v>
      </c>
    </row>
    <row r="45" spans="2:2">
      <c r="B45" s="11"/>
    </row>
  </sheetData>
  <mergeCells count="6">
    <mergeCell ref="B17:O17"/>
    <mergeCell ref="B4:O4"/>
    <mergeCell ref="B2:O2"/>
    <mergeCell ref="B3:K3"/>
    <mergeCell ref="B15:O15"/>
    <mergeCell ref="B16:O16"/>
  </mergeCells>
  <pageMargins left="0.2" right="0.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F.1.2.2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2013-05-29T23:22:24Z</dcterms:created>
  <dcterms:modified xsi:type="dcterms:W3CDTF">2019-04-25T17:07:00Z</dcterms:modified>
</cp:coreProperties>
</file>