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toskano\Desktop\"/>
    </mc:Choice>
  </mc:AlternateContent>
  <bookViews>
    <workbookView xWindow="0" yWindow="0" windowWidth="28800" windowHeight="12135"/>
  </bookViews>
  <sheets>
    <sheet name="Cartera" sheetId="1" r:id="rId1"/>
  </sheets>
  <definedNames>
    <definedName name="_xlnm._FilterDatabase" localSheetId="0" hidden="1">Cartera!$A$6:$Q$1197</definedName>
    <definedName name="_xlnm.Print_Area" localSheetId="0">Cartera!$A$1:$N$1203</definedName>
    <definedName name="_xlnm.Print_Titles" localSheetId="0">Cartera!$1:$6</definedName>
  </definedNames>
  <calcPr calcId="152511"/>
</workbook>
</file>

<file path=xl/calcChain.xml><?xml version="1.0" encoding="utf-8"?>
<calcChain xmlns="http://schemas.openxmlformats.org/spreadsheetml/2006/main">
  <c r="Q1196" i="1" l="1"/>
  <c r="P1196" i="1"/>
  <c r="O1196" i="1"/>
  <c r="Q1195" i="1"/>
  <c r="P1195" i="1"/>
  <c r="O1195" i="1"/>
  <c r="Q1194" i="1"/>
  <c r="P1194" i="1"/>
  <c r="O1194" i="1"/>
  <c r="Q1193" i="1"/>
  <c r="P1193" i="1"/>
  <c r="O1193" i="1"/>
  <c r="Q1192" i="1"/>
  <c r="P1192" i="1"/>
  <c r="O1192" i="1"/>
  <c r="Q1191" i="1"/>
  <c r="P1191" i="1"/>
  <c r="O1191" i="1"/>
  <c r="Q1190" i="1"/>
  <c r="P1190" i="1"/>
  <c r="O1190" i="1"/>
  <c r="Q1189" i="1"/>
  <c r="P1189" i="1"/>
  <c r="O1189" i="1"/>
  <c r="Q1188" i="1"/>
  <c r="P1188" i="1"/>
  <c r="O1188" i="1"/>
  <c r="Q1187" i="1"/>
  <c r="P1187" i="1"/>
  <c r="O1187" i="1"/>
  <c r="Q1186" i="1"/>
  <c r="P1186" i="1"/>
  <c r="O1186" i="1"/>
  <c r="Q1185" i="1"/>
  <c r="P1185" i="1"/>
  <c r="O1185" i="1"/>
  <c r="Q1183" i="1"/>
  <c r="P1183" i="1"/>
  <c r="O1183" i="1"/>
  <c r="Q1182" i="1"/>
  <c r="P1182" i="1"/>
  <c r="O1182" i="1"/>
  <c r="Q1181" i="1"/>
  <c r="P1181" i="1"/>
  <c r="O1181" i="1"/>
  <c r="Q1180" i="1"/>
  <c r="P1180" i="1"/>
  <c r="O1180" i="1"/>
  <c r="Q1178" i="1"/>
  <c r="P1178" i="1"/>
  <c r="O1178" i="1"/>
  <c r="Q1177" i="1"/>
  <c r="P1177" i="1"/>
  <c r="O1177" i="1"/>
  <c r="Q1176" i="1"/>
  <c r="P1176" i="1"/>
  <c r="O1176" i="1"/>
  <c r="Q1175" i="1"/>
  <c r="P1175" i="1"/>
  <c r="O1175" i="1"/>
  <c r="Q1174" i="1"/>
  <c r="P1174" i="1"/>
  <c r="O1174" i="1"/>
  <c r="Q1173" i="1"/>
  <c r="P1173" i="1"/>
  <c r="O1173" i="1"/>
  <c r="Q1172" i="1"/>
  <c r="P1172" i="1"/>
  <c r="O1172" i="1"/>
  <c r="Q1171" i="1"/>
  <c r="P1171" i="1"/>
  <c r="O1171" i="1"/>
  <c r="Q1169" i="1"/>
  <c r="P1169" i="1"/>
  <c r="O1169" i="1"/>
  <c r="Q1168" i="1"/>
  <c r="P1168" i="1"/>
  <c r="O1168" i="1"/>
  <c r="Q1167" i="1"/>
  <c r="P1167" i="1"/>
  <c r="O1167" i="1"/>
  <c r="Q1166" i="1"/>
  <c r="P1166" i="1"/>
  <c r="O1166" i="1"/>
  <c r="Q1165" i="1"/>
  <c r="P1165" i="1"/>
  <c r="O1165" i="1"/>
  <c r="Q1164" i="1"/>
  <c r="P1164" i="1"/>
  <c r="O1164" i="1"/>
  <c r="Q1162" i="1"/>
  <c r="P1162" i="1"/>
  <c r="O1162" i="1"/>
  <c r="Q1161" i="1"/>
  <c r="P1161" i="1"/>
  <c r="O1161" i="1"/>
  <c r="Q1160" i="1"/>
  <c r="P1160" i="1"/>
  <c r="O1160" i="1"/>
  <c r="Q1159" i="1"/>
  <c r="P1159" i="1"/>
  <c r="O1159" i="1"/>
  <c r="Q1158" i="1"/>
  <c r="P1158" i="1"/>
  <c r="O1158" i="1"/>
  <c r="Q1157" i="1"/>
  <c r="P1157" i="1"/>
  <c r="O1157" i="1"/>
  <c r="Q1156" i="1"/>
  <c r="P1156" i="1"/>
  <c r="O1156" i="1"/>
  <c r="Q1155" i="1"/>
  <c r="P1155" i="1"/>
  <c r="O1155" i="1"/>
  <c r="Q1154" i="1"/>
  <c r="P1154" i="1"/>
  <c r="O1154" i="1"/>
  <c r="Q1153" i="1"/>
  <c r="P1153" i="1"/>
  <c r="O1153" i="1"/>
  <c r="Q1152" i="1"/>
  <c r="P1152" i="1"/>
  <c r="O1152" i="1"/>
  <c r="Q1151" i="1"/>
  <c r="P1151" i="1"/>
  <c r="O1151" i="1"/>
  <c r="Q1150" i="1"/>
  <c r="P1150" i="1"/>
  <c r="O1150" i="1"/>
  <c r="Q1149" i="1"/>
  <c r="P1149" i="1"/>
  <c r="O1149" i="1"/>
  <c r="Q1148" i="1"/>
  <c r="P1148" i="1"/>
  <c r="O1148" i="1"/>
  <c r="Q1147" i="1"/>
  <c r="P1147" i="1"/>
  <c r="O1147" i="1"/>
  <c r="Q1146" i="1"/>
  <c r="P1146" i="1"/>
  <c r="O1146" i="1"/>
  <c r="Q1145" i="1"/>
  <c r="P1145" i="1"/>
  <c r="O1145" i="1"/>
  <c r="Q1144" i="1"/>
  <c r="P1144" i="1"/>
  <c r="O1144" i="1"/>
  <c r="Q1139" i="1"/>
  <c r="P1139" i="1"/>
  <c r="O1139" i="1"/>
  <c r="Q1138" i="1"/>
  <c r="P1138" i="1"/>
  <c r="O1138" i="1"/>
  <c r="Q1137" i="1"/>
  <c r="P1137" i="1"/>
  <c r="O1137" i="1"/>
  <c r="Q1136" i="1"/>
  <c r="P1136" i="1"/>
  <c r="O1136" i="1"/>
  <c r="Q1135" i="1"/>
  <c r="P1135" i="1"/>
  <c r="O1135" i="1"/>
  <c r="Q1134" i="1"/>
  <c r="P1134" i="1"/>
  <c r="O1134" i="1"/>
  <c r="Q1132" i="1"/>
  <c r="P1132" i="1"/>
  <c r="O1132" i="1"/>
  <c r="Q1131" i="1"/>
  <c r="P1131" i="1"/>
  <c r="O1131" i="1"/>
  <c r="Q1130" i="1"/>
  <c r="P1130" i="1"/>
  <c r="O1130" i="1"/>
  <c r="Q1129" i="1"/>
  <c r="P1129" i="1"/>
  <c r="O1129" i="1"/>
  <c r="Q1128" i="1"/>
  <c r="P1128" i="1"/>
  <c r="O1128" i="1"/>
  <c r="Q1127" i="1"/>
  <c r="P1127" i="1"/>
  <c r="O1127" i="1"/>
  <c r="Q1126" i="1"/>
  <c r="P1126" i="1"/>
  <c r="O1126" i="1"/>
  <c r="Q1125" i="1"/>
  <c r="P1125" i="1"/>
  <c r="O1125" i="1"/>
  <c r="Q1124" i="1"/>
  <c r="P1124" i="1"/>
  <c r="O1124" i="1"/>
  <c r="Q1123" i="1"/>
  <c r="P1123" i="1"/>
  <c r="O1123" i="1"/>
  <c r="Q1122" i="1"/>
  <c r="P1122" i="1"/>
  <c r="O1122" i="1"/>
  <c r="Q1121" i="1"/>
  <c r="P1121" i="1"/>
  <c r="O1121" i="1"/>
  <c r="Q1120" i="1"/>
  <c r="P1120" i="1"/>
  <c r="O1120" i="1"/>
  <c r="Q1118" i="1"/>
  <c r="P1118" i="1"/>
  <c r="O1118" i="1"/>
  <c r="Q1117" i="1"/>
  <c r="P1117" i="1"/>
  <c r="O1117" i="1"/>
  <c r="Q1116" i="1"/>
  <c r="P1116" i="1"/>
  <c r="O1116" i="1"/>
  <c r="Q1115" i="1"/>
  <c r="P1115" i="1"/>
  <c r="O1115" i="1"/>
  <c r="Q1114" i="1"/>
  <c r="P1114" i="1"/>
  <c r="O1114" i="1"/>
  <c r="Q1113" i="1"/>
  <c r="P1113" i="1"/>
  <c r="O1113" i="1"/>
  <c r="Q1112" i="1"/>
  <c r="P1112" i="1"/>
  <c r="O1112" i="1"/>
  <c r="Q1111" i="1"/>
  <c r="P1111" i="1"/>
  <c r="O1111" i="1"/>
  <c r="Q1110" i="1"/>
  <c r="P1110" i="1"/>
  <c r="O1110" i="1"/>
  <c r="Q1109" i="1"/>
  <c r="P1109" i="1"/>
  <c r="O1109" i="1"/>
  <c r="Q1108" i="1"/>
  <c r="P1108" i="1"/>
  <c r="O1108" i="1"/>
  <c r="Q1107" i="1"/>
  <c r="P1107" i="1"/>
  <c r="O1107" i="1"/>
  <c r="Q1106" i="1"/>
  <c r="P1106" i="1"/>
  <c r="O1106" i="1"/>
  <c r="Q1105" i="1"/>
  <c r="P1105" i="1"/>
  <c r="O1105" i="1"/>
  <c r="Q1104" i="1"/>
  <c r="P1104" i="1"/>
  <c r="O1104" i="1"/>
  <c r="Q1103" i="1"/>
  <c r="P1103" i="1"/>
  <c r="O1103" i="1"/>
  <c r="Q1102" i="1"/>
  <c r="P1102" i="1"/>
  <c r="O1102" i="1"/>
  <c r="Q1101" i="1"/>
  <c r="P1101" i="1"/>
  <c r="O1101" i="1"/>
  <c r="Q1100" i="1"/>
  <c r="P1100" i="1"/>
  <c r="O1100" i="1"/>
  <c r="Q1099" i="1"/>
  <c r="P1099" i="1"/>
  <c r="O1099" i="1"/>
  <c r="Q1098" i="1"/>
  <c r="P1098" i="1"/>
  <c r="O1098" i="1"/>
  <c r="Q1097" i="1"/>
  <c r="P1097" i="1"/>
  <c r="O1097" i="1"/>
  <c r="Q1096" i="1"/>
  <c r="P1096" i="1"/>
  <c r="O1096" i="1"/>
  <c r="Q1095" i="1"/>
  <c r="P1095" i="1"/>
  <c r="O1095" i="1"/>
  <c r="Q1094" i="1"/>
  <c r="P1094" i="1"/>
  <c r="O1094" i="1"/>
  <c r="Q1093" i="1"/>
  <c r="P1093" i="1"/>
  <c r="O1093" i="1"/>
  <c r="Q1092" i="1"/>
  <c r="P1092" i="1"/>
  <c r="O1092" i="1"/>
  <c r="Q1090" i="1"/>
  <c r="P1090" i="1"/>
  <c r="O1090" i="1"/>
  <c r="Q1089" i="1"/>
  <c r="P1089" i="1"/>
  <c r="O1089" i="1"/>
  <c r="Q1088" i="1"/>
  <c r="P1088" i="1"/>
  <c r="O1088" i="1"/>
  <c r="Q1087" i="1"/>
  <c r="P1087" i="1"/>
  <c r="O1087" i="1"/>
  <c r="Q1086" i="1"/>
  <c r="P1086" i="1"/>
  <c r="O1086" i="1"/>
  <c r="Q1085" i="1"/>
  <c r="P1085" i="1"/>
  <c r="O1085" i="1"/>
  <c r="Q1084" i="1"/>
  <c r="P1084" i="1"/>
  <c r="O1084" i="1"/>
  <c r="Q1083" i="1"/>
  <c r="P1083" i="1"/>
  <c r="O1083" i="1"/>
  <c r="Q1082" i="1"/>
  <c r="P1082" i="1"/>
  <c r="O1082" i="1"/>
  <c r="Q1081" i="1"/>
  <c r="P1081" i="1"/>
  <c r="O1081" i="1"/>
  <c r="Q1080" i="1"/>
  <c r="P1080" i="1"/>
  <c r="O1080" i="1"/>
  <c r="Q1079" i="1"/>
  <c r="P1079" i="1"/>
  <c r="O1079" i="1"/>
  <c r="Q1078" i="1"/>
  <c r="P1078" i="1"/>
  <c r="O1078" i="1"/>
  <c r="Q1077" i="1"/>
  <c r="P1077" i="1"/>
  <c r="O1077" i="1"/>
  <c r="Q1076" i="1"/>
  <c r="P1076" i="1"/>
  <c r="O1076" i="1"/>
  <c r="Q1075" i="1"/>
  <c r="P1075" i="1"/>
  <c r="O1075" i="1"/>
  <c r="Q1074" i="1"/>
  <c r="P1074" i="1"/>
  <c r="O1074" i="1"/>
  <c r="Q1073" i="1"/>
  <c r="P1073" i="1"/>
  <c r="O1073" i="1"/>
  <c r="Q1072" i="1"/>
  <c r="P1072" i="1"/>
  <c r="O1072" i="1"/>
  <c r="Q1070" i="1"/>
  <c r="P1070" i="1"/>
  <c r="O1070" i="1"/>
  <c r="Q1069" i="1"/>
  <c r="P1069" i="1"/>
  <c r="O1069" i="1"/>
  <c r="Q1068" i="1"/>
  <c r="P1068" i="1"/>
  <c r="O1068" i="1"/>
  <c r="Q1067" i="1"/>
  <c r="P1067" i="1"/>
  <c r="O1067" i="1"/>
  <c r="Q1066" i="1"/>
  <c r="P1066" i="1"/>
  <c r="O1066" i="1"/>
  <c r="Q1065" i="1"/>
  <c r="P1065" i="1"/>
  <c r="O1065" i="1"/>
  <c r="Q1063" i="1"/>
  <c r="P1063" i="1"/>
  <c r="O1063" i="1"/>
  <c r="Q1062" i="1"/>
  <c r="P1062" i="1"/>
  <c r="O1062" i="1"/>
  <c r="Q1061" i="1"/>
  <c r="P1061" i="1"/>
  <c r="O1061" i="1"/>
  <c r="Q1060" i="1"/>
  <c r="P1060" i="1"/>
  <c r="O1060" i="1"/>
  <c r="Q1059" i="1"/>
  <c r="P1059" i="1"/>
  <c r="O1059" i="1"/>
  <c r="Q1058" i="1"/>
  <c r="P1058" i="1"/>
  <c r="O1058" i="1"/>
  <c r="Q1057" i="1"/>
  <c r="P1057" i="1"/>
  <c r="O1057" i="1"/>
  <c r="Q1056" i="1"/>
  <c r="P1056" i="1"/>
  <c r="O1056" i="1"/>
  <c r="Q1055" i="1"/>
  <c r="P1055" i="1"/>
  <c r="O1055" i="1"/>
  <c r="Q1054" i="1"/>
  <c r="P1054" i="1"/>
  <c r="O1054" i="1"/>
  <c r="Q1053" i="1"/>
  <c r="P1053" i="1"/>
  <c r="O1053" i="1"/>
  <c r="Q1051" i="1"/>
  <c r="P1051" i="1"/>
  <c r="O1051" i="1"/>
  <c r="Q1050" i="1"/>
  <c r="P1050" i="1"/>
  <c r="O1050" i="1"/>
  <c r="Q1049" i="1"/>
  <c r="P1049" i="1"/>
  <c r="O1049" i="1"/>
  <c r="Q1048" i="1"/>
  <c r="P1048" i="1"/>
  <c r="O1048" i="1"/>
  <c r="Q1047" i="1"/>
  <c r="P1047" i="1"/>
  <c r="O1047" i="1"/>
  <c r="Q1046" i="1"/>
  <c r="P1046" i="1"/>
  <c r="O1046" i="1"/>
  <c r="Q1045" i="1"/>
  <c r="P1045" i="1"/>
  <c r="O1045" i="1"/>
  <c r="Q1044" i="1"/>
  <c r="P1044" i="1"/>
  <c r="O1044" i="1"/>
  <c r="Q1043" i="1"/>
  <c r="P1043" i="1"/>
  <c r="O1043" i="1"/>
  <c r="Q1042" i="1"/>
  <c r="P1042" i="1"/>
  <c r="O1042" i="1"/>
  <c r="Q1041" i="1"/>
  <c r="P1041" i="1"/>
  <c r="O1041" i="1"/>
  <c r="Q1040" i="1"/>
  <c r="P1040" i="1"/>
  <c r="O1040" i="1"/>
  <c r="Q1039" i="1"/>
  <c r="P1039" i="1"/>
  <c r="O1039" i="1"/>
  <c r="Q1038" i="1"/>
  <c r="P1038" i="1"/>
  <c r="O1038" i="1"/>
  <c r="Q1037" i="1"/>
  <c r="P1037" i="1"/>
  <c r="O1037" i="1"/>
  <c r="Q1036" i="1"/>
  <c r="P1036" i="1"/>
  <c r="O1036" i="1"/>
  <c r="Q1035" i="1"/>
  <c r="P1035" i="1"/>
  <c r="O1035" i="1"/>
  <c r="Q1034" i="1"/>
  <c r="P1034" i="1"/>
  <c r="O1034" i="1"/>
  <c r="Q1033" i="1"/>
  <c r="P1033" i="1"/>
  <c r="O1033" i="1"/>
  <c r="Q1032" i="1"/>
  <c r="P1032" i="1"/>
  <c r="O1032" i="1"/>
  <c r="Q1031" i="1"/>
  <c r="P1031" i="1"/>
  <c r="O1031" i="1"/>
  <c r="Q1030" i="1"/>
  <c r="P1030" i="1"/>
  <c r="O1030" i="1"/>
  <c r="Q1029" i="1"/>
  <c r="P1029" i="1"/>
  <c r="O1029" i="1"/>
  <c r="Q1028" i="1"/>
  <c r="P1028" i="1"/>
  <c r="O1028" i="1"/>
  <c r="Q1027" i="1"/>
  <c r="P1027" i="1"/>
  <c r="O1027" i="1"/>
  <c r="Q1026" i="1"/>
  <c r="P1026" i="1"/>
  <c r="O1026" i="1"/>
  <c r="Q1025" i="1"/>
  <c r="P1025" i="1"/>
  <c r="O1025" i="1"/>
  <c r="Q1024" i="1"/>
  <c r="P1024" i="1"/>
  <c r="O1024" i="1"/>
  <c r="Q1023" i="1"/>
  <c r="P1023" i="1"/>
  <c r="O1023" i="1"/>
  <c r="Q1022" i="1"/>
  <c r="P1022" i="1"/>
  <c r="O1022" i="1"/>
  <c r="Q1021" i="1"/>
  <c r="P1021" i="1"/>
  <c r="O1021" i="1"/>
  <c r="Q1020" i="1"/>
  <c r="P1020" i="1"/>
  <c r="O1020" i="1"/>
  <c r="Q1019" i="1"/>
  <c r="P1019" i="1"/>
  <c r="O1019" i="1"/>
  <c r="Q1018" i="1"/>
  <c r="P1018" i="1"/>
  <c r="O1018" i="1"/>
  <c r="Q1017" i="1"/>
  <c r="P1017" i="1"/>
  <c r="O1017" i="1"/>
  <c r="Q1016" i="1"/>
  <c r="P1016" i="1"/>
  <c r="O1016" i="1"/>
  <c r="Q1015" i="1"/>
  <c r="P1015" i="1"/>
  <c r="O1015" i="1"/>
  <c r="Q1009" i="1"/>
  <c r="P1009" i="1"/>
  <c r="O1009" i="1"/>
  <c r="Q1008" i="1"/>
  <c r="P1008" i="1"/>
  <c r="O1008" i="1"/>
  <c r="Q1004" i="1"/>
  <c r="P1004" i="1"/>
  <c r="O1004" i="1"/>
  <c r="Q1003" i="1"/>
  <c r="P1003" i="1"/>
  <c r="O1003" i="1"/>
  <c r="Q1002" i="1"/>
  <c r="P1002" i="1"/>
  <c r="O1002" i="1"/>
  <c r="Q1001" i="1"/>
  <c r="P1001" i="1"/>
  <c r="O1001" i="1"/>
  <c r="Q998" i="1"/>
  <c r="P998" i="1"/>
  <c r="O998" i="1"/>
  <c r="Q993" i="1"/>
  <c r="P993" i="1"/>
  <c r="O993" i="1"/>
  <c r="Q978" i="1"/>
  <c r="P978" i="1"/>
  <c r="O978" i="1"/>
  <c r="Q973" i="1"/>
  <c r="P973" i="1"/>
  <c r="O973" i="1"/>
  <c r="Q972" i="1"/>
  <c r="P972" i="1"/>
  <c r="O972" i="1"/>
  <c r="Q971" i="1"/>
  <c r="P971" i="1"/>
  <c r="O971" i="1"/>
  <c r="Q968" i="1"/>
  <c r="P968" i="1"/>
  <c r="O968" i="1"/>
  <c r="Q958" i="1"/>
  <c r="P958" i="1"/>
  <c r="O958" i="1"/>
  <c r="Q957" i="1"/>
  <c r="P957" i="1"/>
  <c r="O957" i="1"/>
  <c r="Q956" i="1"/>
  <c r="P956" i="1"/>
  <c r="O956" i="1"/>
  <c r="Q947" i="1"/>
  <c r="P947" i="1"/>
  <c r="O947" i="1"/>
  <c r="Q946" i="1"/>
  <c r="P946" i="1"/>
  <c r="O946" i="1"/>
  <c r="Q943" i="1"/>
  <c r="P943" i="1"/>
  <c r="O943" i="1"/>
  <c r="Q931" i="1"/>
  <c r="P931" i="1"/>
  <c r="O931" i="1"/>
  <c r="Q926" i="1"/>
  <c r="P926" i="1"/>
  <c r="O926" i="1"/>
  <c r="Q925" i="1"/>
  <c r="P925" i="1"/>
  <c r="O925" i="1"/>
  <c r="Q924" i="1"/>
  <c r="P924" i="1"/>
  <c r="O924" i="1"/>
  <c r="Q923" i="1"/>
  <c r="P923" i="1"/>
  <c r="O923" i="1"/>
  <c r="Q921" i="1"/>
  <c r="P921" i="1"/>
  <c r="O921" i="1"/>
  <c r="Q919" i="1"/>
  <c r="P919" i="1"/>
  <c r="O919" i="1"/>
  <c r="Q911" i="1"/>
  <c r="P911" i="1"/>
  <c r="O911" i="1"/>
  <c r="Q909" i="1"/>
  <c r="P909" i="1"/>
  <c r="O909" i="1"/>
  <c r="Q908" i="1"/>
  <c r="P908" i="1"/>
  <c r="O908" i="1"/>
  <c r="Q907" i="1"/>
  <c r="P907" i="1"/>
  <c r="O907" i="1"/>
  <c r="Q906" i="1"/>
  <c r="P906" i="1"/>
  <c r="O906" i="1"/>
  <c r="Q905" i="1"/>
  <c r="P905" i="1"/>
  <c r="O905" i="1"/>
  <c r="Q904" i="1"/>
  <c r="P904" i="1"/>
  <c r="O904" i="1"/>
  <c r="Q902" i="1"/>
  <c r="P902" i="1"/>
  <c r="O902" i="1"/>
  <c r="Q899" i="1"/>
  <c r="P899" i="1"/>
  <c r="O899" i="1"/>
  <c r="Q892" i="1"/>
  <c r="P892" i="1"/>
  <c r="O892" i="1"/>
  <c r="Q891" i="1"/>
  <c r="P891" i="1"/>
  <c r="O891" i="1"/>
  <c r="Q888" i="1"/>
  <c r="P888" i="1"/>
  <c r="O888" i="1"/>
  <c r="Q884" i="1"/>
  <c r="P884" i="1"/>
  <c r="O884" i="1"/>
  <c r="Q883" i="1"/>
  <c r="P883" i="1"/>
  <c r="O883" i="1"/>
  <c r="Q882" i="1"/>
  <c r="P882" i="1"/>
  <c r="O882" i="1"/>
  <c r="Q871" i="1"/>
  <c r="P871" i="1"/>
  <c r="O871" i="1"/>
  <c r="Q869" i="1"/>
  <c r="P869" i="1"/>
  <c r="O869" i="1"/>
  <c r="Q868" i="1"/>
  <c r="P868" i="1"/>
  <c r="O868" i="1"/>
  <c r="Q864" i="1"/>
  <c r="P864" i="1"/>
  <c r="O864" i="1"/>
  <c r="Q863" i="1"/>
  <c r="P863" i="1"/>
  <c r="O863" i="1"/>
  <c r="Q862" i="1"/>
  <c r="P862" i="1"/>
  <c r="O862" i="1"/>
  <c r="Q861" i="1"/>
  <c r="P861" i="1"/>
  <c r="O861" i="1"/>
  <c r="Q860" i="1"/>
  <c r="P860" i="1"/>
  <c r="O860" i="1"/>
  <c r="Q859" i="1"/>
  <c r="P859" i="1"/>
  <c r="O859" i="1"/>
  <c r="Q853" i="1"/>
  <c r="P853" i="1"/>
  <c r="O853" i="1"/>
  <c r="Q851" i="1"/>
  <c r="P851" i="1"/>
  <c r="O851" i="1"/>
  <c r="Q844" i="1"/>
  <c r="P844" i="1"/>
  <c r="O844" i="1"/>
  <c r="Q839" i="1"/>
  <c r="P839" i="1"/>
  <c r="O839" i="1"/>
  <c r="Q838" i="1"/>
  <c r="P838" i="1"/>
  <c r="O838" i="1"/>
  <c r="Q836" i="1"/>
  <c r="P836" i="1"/>
  <c r="O836" i="1"/>
  <c r="Q834" i="1"/>
  <c r="P834" i="1"/>
  <c r="O834" i="1"/>
  <c r="Q831" i="1"/>
  <c r="P831" i="1"/>
  <c r="O831" i="1"/>
  <c r="Q818" i="1"/>
  <c r="P818" i="1"/>
  <c r="O818" i="1"/>
  <c r="Q817" i="1"/>
  <c r="P817" i="1"/>
  <c r="O817" i="1"/>
  <c r="Q814" i="1"/>
  <c r="P814" i="1"/>
  <c r="O814" i="1"/>
  <c r="Q810" i="1"/>
  <c r="P810" i="1"/>
  <c r="O810" i="1"/>
  <c r="Q803" i="1"/>
  <c r="P803" i="1"/>
  <c r="O803" i="1"/>
  <c r="Q798" i="1"/>
  <c r="P798" i="1"/>
  <c r="O798" i="1"/>
  <c r="Q795" i="1"/>
  <c r="P795" i="1"/>
  <c r="O795" i="1"/>
  <c r="Q793" i="1"/>
  <c r="P793" i="1"/>
  <c r="O793" i="1"/>
  <c r="Q792" i="1"/>
  <c r="P792" i="1"/>
  <c r="O792" i="1"/>
  <c r="Q791" i="1"/>
  <c r="P791" i="1"/>
  <c r="O791" i="1"/>
  <c r="Q790" i="1"/>
  <c r="P790" i="1"/>
  <c r="O790" i="1"/>
  <c r="Q789" i="1"/>
  <c r="P789" i="1"/>
  <c r="O789" i="1"/>
  <c r="Q787" i="1"/>
  <c r="P787" i="1"/>
  <c r="O787" i="1"/>
  <c r="Q785" i="1"/>
  <c r="P785" i="1"/>
  <c r="O785" i="1"/>
  <c r="Q783" i="1"/>
  <c r="P783" i="1"/>
  <c r="O783" i="1"/>
  <c r="Q778" i="1"/>
  <c r="P778" i="1"/>
  <c r="O778" i="1"/>
  <c r="Q777" i="1"/>
  <c r="P777" i="1"/>
  <c r="O777" i="1"/>
  <c r="Q773" i="1"/>
  <c r="P773" i="1"/>
  <c r="O773" i="1"/>
  <c r="Q771" i="1"/>
  <c r="P771" i="1"/>
  <c r="O771" i="1"/>
  <c r="Q766" i="1"/>
  <c r="P766" i="1"/>
  <c r="O766" i="1"/>
  <c r="Q765" i="1"/>
  <c r="P765" i="1"/>
  <c r="O765" i="1"/>
  <c r="Q762" i="1"/>
  <c r="P762" i="1"/>
  <c r="O762" i="1"/>
  <c r="Q760" i="1"/>
  <c r="P760" i="1"/>
  <c r="O760" i="1"/>
  <c r="Q759" i="1"/>
  <c r="P759" i="1"/>
  <c r="O759" i="1"/>
  <c r="Q757" i="1"/>
  <c r="P757" i="1"/>
  <c r="O757" i="1"/>
  <c r="Q750" i="1"/>
  <c r="P750" i="1"/>
  <c r="O750" i="1"/>
  <c r="Q742" i="1"/>
  <c r="P742" i="1"/>
  <c r="O742" i="1"/>
  <c r="Q741" i="1"/>
  <c r="P741" i="1"/>
  <c r="O741" i="1"/>
  <c r="Q740" i="1"/>
  <c r="P740" i="1"/>
  <c r="O740" i="1"/>
  <c r="Q738" i="1"/>
  <c r="P738" i="1"/>
  <c r="O738" i="1"/>
  <c r="Q737" i="1"/>
  <c r="P737" i="1"/>
  <c r="O737" i="1"/>
  <c r="Q736" i="1"/>
  <c r="P736" i="1"/>
  <c r="O736" i="1"/>
  <c r="Q734" i="1"/>
  <c r="P734" i="1"/>
  <c r="O734" i="1"/>
  <c r="Q733" i="1"/>
  <c r="P733" i="1"/>
  <c r="O733" i="1"/>
  <c r="Q732" i="1"/>
  <c r="P732" i="1"/>
  <c r="O732" i="1"/>
  <c r="Q731" i="1"/>
  <c r="P731" i="1"/>
  <c r="O731" i="1"/>
  <c r="Q729" i="1"/>
  <c r="P729" i="1"/>
  <c r="O729" i="1"/>
  <c r="Q727" i="1"/>
  <c r="P727" i="1"/>
  <c r="O727" i="1"/>
  <c r="Q726" i="1"/>
  <c r="P726" i="1"/>
  <c r="O726" i="1"/>
  <c r="Q715" i="1"/>
  <c r="P715" i="1"/>
  <c r="O715" i="1"/>
  <c r="Q713" i="1"/>
  <c r="P713" i="1"/>
  <c r="O713" i="1"/>
  <c r="Q711" i="1"/>
  <c r="P711" i="1"/>
  <c r="O711" i="1"/>
  <c r="Q708" i="1"/>
  <c r="P708" i="1"/>
  <c r="O708" i="1"/>
  <c r="Q704" i="1"/>
  <c r="P704" i="1"/>
  <c r="O704" i="1"/>
  <c r="Q698" i="1"/>
  <c r="P698" i="1"/>
  <c r="O698" i="1"/>
  <c r="Q697" i="1"/>
  <c r="P697" i="1"/>
  <c r="O697" i="1"/>
  <c r="Q696" i="1"/>
  <c r="P696" i="1"/>
  <c r="O696" i="1"/>
  <c r="Q695" i="1"/>
  <c r="P695" i="1"/>
  <c r="O695" i="1"/>
  <c r="Q694" i="1"/>
  <c r="P694" i="1"/>
  <c r="O694" i="1"/>
  <c r="Q691" i="1"/>
  <c r="P691" i="1"/>
  <c r="O691" i="1"/>
  <c r="Q690" i="1"/>
  <c r="P690" i="1"/>
  <c r="O690" i="1"/>
  <c r="Q689" i="1"/>
  <c r="P689" i="1"/>
  <c r="O689" i="1"/>
  <c r="Q688" i="1"/>
  <c r="P688" i="1"/>
  <c r="O688" i="1"/>
  <c r="Q687" i="1"/>
  <c r="P687" i="1"/>
  <c r="O687" i="1"/>
  <c r="Q686" i="1"/>
  <c r="P686" i="1"/>
  <c r="O686" i="1"/>
  <c r="Q684" i="1"/>
  <c r="P684" i="1"/>
  <c r="O684" i="1"/>
  <c r="Q683" i="1"/>
  <c r="P683" i="1"/>
  <c r="O683" i="1"/>
  <c r="Q682" i="1"/>
  <c r="P682" i="1"/>
  <c r="O682" i="1"/>
  <c r="Q681" i="1"/>
  <c r="P681" i="1"/>
  <c r="O681" i="1"/>
  <c r="Q680" i="1"/>
  <c r="P680" i="1"/>
  <c r="O680" i="1"/>
  <c r="Q679" i="1"/>
  <c r="P679" i="1"/>
  <c r="O679" i="1"/>
  <c r="Q678" i="1"/>
  <c r="P678" i="1"/>
  <c r="O678" i="1"/>
  <c r="Q676" i="1"/>
  <c r="P676" i="1"/>
  <c r="O676" i="1"/>
  <c r="Q674" i="1"/>
  <c r="P674" i="1"/>
  <c r="O674" i="1"/>
  <c r="Q673" i="1"/>
  <c r="P673" i="1"/>
  <c r="O673" i="1"/>
  <c r="Q671" i="1"/>
  <c r="P671" i="1"/>
  <c r="O671" i="1"/>
  <c r="Q670" i="1"/>
  <c r="P670" i="1"/>
  <c r="O670" i="1"/>
  <c r="Q669" i="1"/>
  <c r="P669" i="1"/>
  <c r="O669" i="1"/>
  <c r="Q668" i="1"/>
  <c r="P668" i="1"/>
  <c r="O668" i="1"/>
  <c r="Q667" i="1"/>
  <c r="P667" i="1"/>
  <c r="O667" i="1"/>
  <c r="Q666" i="1"/>
  <c r="P666" i="1"/>
  <c r="O666" i="1"/>
  <c r="Q665" i="1"/>
  <c r="P665" i="1"/>
  <c r="O665" i="1"/>
  <c r="Q664" i="1"/>
  <c r="P664" i="1"/>
  <c r="O664" i="1"/>
  <c r="Q663" i="1"/>
  <c r="P663" i="1"/>
  <c r="O663" i="1"/>
  <c r="Q656" i="1"/>
  <c r="P656" i="1"/>
  <c r="O656" i="1"/>
  <c r="Q655" i="1"/>
  <c r="P655" i="1"/>
  <c r="O655" i="1"/>
  <c r="Q654" i="1"/>
  <c r="P654" i="1"/>
  <c r="O654" i="1"/>
  <c r="Q653" i="1"/>
  <c r="P653" i="1"/>
  <c r="O653" i="1"/>
  <c r="Q652" i="1"/>
  <c r="P652" i="1"/>
  <c r="O652" i="1"/>
  <c r="Q651" i="1"/>
  <c r="P651" i="1"/>
  <c r="O651" i="1"/>
  <c r="Q650" i="1"/>
  <c r="P650" i="1"/>
  <c r="O650" i="1"/>
  <c r="Q648" i="1"/>
  <c r="P648" i="1"/>
  <c r="O648" i="1"/>
  <c r="Q647" i="1"/>
  <c r="P647" i="1"/>
  <c r="O647" i="1"/>
  <c r="Q646" i="1"/>
  <c r="P646" i="1"/>
  <c r="O646" i="1"/>
  <c r="Q641" i="1"/>
  <c r="P641" i="1"/>
  <c r="O641" i="1"/>
  <c r="Q640" i="1"/>
  <c r="P640" i="1"/>
  <c r="O640" i="1"/>
  <c r="Q633" i="1"/>
  <c r="P633" i="1"/>
  <c r="O633" i="1"/>
  <c r="Q632" i="1"/>
  <c r="P632" i="1"/>
  <c r="O632" i="1"/>
  <c r="Q631" i="1"/>
  <c r="P631" i="1"/>
  <c r="O631" i="1"/>
  <c r="Q630" i="1"/>
  <c r="P630" i="1"/>
  <c r="O630" i="1"/>
  <c r="Q627" i="1"/>
  <c r="P627" i="1"/>
  <c r="O627" i="1"/>
  <c r="Q626" i="1"/>
  <c r="P626" i="1"/>
  <c r="O626" i="1"/>
  <c r="Q625" i="1"/>
  <c r="P625" i="1"/>
  <c r="O625" i="1"/>
  <c r="Q624" i="1"/>
  <c r="P624" i="1"/>
  <c r="O624" i="1"/>
  <c r="Q620" i="1"/>
  <c r="P620" i="1"/>
  <c r="O620" i="1"/>
  <c r="Q611" i="1"/>
  <c r="P611" i="1"/>
  <c r="O611" i="1"/>
  <c r="Q610" i="1"/>
  <c r="P610" i="1"/>
  <c r="O610" i="1"/>
  <c r="Q609" i="1"/>
  <c r="P609" i="1"/>
  <c r="O609" i="1"/>
  <c r="Q608" i="1"/>
  <c r="P608" i="1"/>
  <c r="O608" i="1"/>
  <c r="Q605" i="1"/>
  <c r="P605" i="1"/>
  <c r="O605" i="1"/>
  <c r="Q604" i="1"/>
  <c r="P604" i="1"/>
  <c r="O604" i="1"/>
  <c r="Q603" i="1"/>
  <c r="P603" i="1"/>
  <c r="O603" i="1"/>
  <c r="Q600" i="1"/>
  <c r="P600" i="1"/>
  <c r="O600" i="1"/>
  <c r="Q599" i="1"/>
  <c r="P599" i="1"/>
  <c r="O599" i="1"/>
  <c r="Q596" i="1"/>
  <c r="P596" i="1"/>
  <c r="O596" i="1"/>
  <c r="Q591" i="1"/>
  <c r="P591" i="1"/>
  <c r="O591" i="1"/>
  <c r="Q589" i="1"/>
  <c r="P589" i="1"/>
  <c r="O589" i="1"/>
  <c r="Q587" i="1"/>
  <c r="P587" i="1"/>
  <c r="O587" i="1"/>
  <c r="Q586" i="1"/>
  <c r="P586" i="1"/>
  <c r="O586" i="1"/>
  <c r="Q585" i="1"/>
  <c r="P585" i="1"/>
  <c r="O585" i="1"/>
  <c r="Q584" i="1"/>
  <c r="P584" i="1"/>
  <c r="O584" i="1"/>
  <c r="Q582" i="1"/>
  <c r="P582" i="1"/>
  <c r="O582" i="1"/>
  <c r="Q578" i="1"/>
  <c r="P578" i="1"/>
  <c r="O578" i="1"/>
  <c r="Q577" i="1"/>
  <c r="P577" i="1"/>
  <c r="O577" i="1"/>
  <c r="Q576" i="1"/>
  <c r="P576" i="1"/>
  <c r="O576" i="1"/>
  <c r="Q575" i="1"/>
  <c r="P575" i="1"/>
  <c r="O575" i="1"/>
  <c r="Q569" i="1"/>
  <c r="P569" i="1"/>
  <c r="O569" i="1"/>
  <c r="Q566" i="1"/>
  <c r="P566" i="1"/>
  <c r="O566" i="1"/>
  <c r="Q564" i="1"/>
  <c r="P564" i="1"/>
  <c r="O564" i="1"/>
  <c r="Q563" i="1"/>
  <c r="P563" i="1"/>
  <c r="O563" i="1"/>
  <c r="Q562" i="1"/>
  <c r="P562" i="1"/>
  <c r="O562" i="1"/>
  <c r="Q561" i="1"/>
  <c r="P561" i="1"/>
  <c r="O561" i="1"/>
  <c r="Q559" i="1"/>
  <c r="P559" i="1"/>
  <c r="O559" i="1"/>
  <c r="Q558" i="1"/>
  <c r="P558" i="1"/>
  <c r="O558" i="1"/>
  <c r="Q556" i="1"/>
  <c r="P556" i="1"/>
  <c r="O556" i="1"/>
  <c r="Q554" i="1"/>
  <c r="P554" i="1"/>
  <c r="O554" i="1"/>
  <c r="Q552" i="1"/>
  <c r="P552" i="1"/>
  <c r="O552" i="1"/>
  <c r="Q551" i="1"/>
  <c r="P551" i="1"/>
  <c r="O551" i="1"/>
  <c r="Q549" i="1"/>
  <c r="P549" i="1"/>
  <c r="O549" i="1"/>
  <c r="Q547" i="1"/>
  <c r="P547" i="1"/>
  <c r="O547" i="1"/>
  <c r="Q546" i="1"/>
  <c r="P546" i="1"/>
  <c r="O546" i="1"/>
  <c r="Q545" i="1"/>
  <c r="P545" i="1"/>
  <c r="O545" i="1"/>
  <c r="Q538" i="1"/>
  <c r="P538" i="1"/>
  <c r="O538" i="1"/>
  <c r="Q535" i="1"/>
  <c r="P535" i="1"/>
  <c r="O535" i="1"/>
  <c r="Q529" i="1"/>
  <c r="P529" i="1"/>
  <c r="O529" i="1"/>
  <c r="Q528" i="1"/>
  <c r="P528" i="1"/>
  <c r="O528" i="1"/>
  <c r="Q521" i="1"/>
  <c r="P521" i="1"/>
  <c r="O521" i="1"/>
  <c r="Q513" i="1"/>
  <c r="P513" i="1"/>
  <c r="O513" i="1"/>
  <c r="Q512" i="1"/>
  <c r="P512" i="1"/>
  <c r="O512" i="1"/>
  <c r="Q509" i="1"/>
  <c r="P509" i="1"/>
  <c r="O509" i="1"/>
  <c r="Q506" i="1"/>
  <c r="P506" i="1"/>
  <c r="O506" i="1"/>
  <c r="Q505" i="1"/>
  <c r="P505" i="1"/>
  <c r="O505" i="1"/>
  <c r="Q492" i="1"/>
  <c r="P492" i="1"/>
  <c r="O492" i="1"/>
  <c r="Q491" i="1"/>
  <c r="P491" i="1"/>
  <c r="O491" i="1"/>
  <c r="Q490" i="1"/>
  <c r="P490" i="1"/>
  <c r="O490" i="1"/>
  <c r="Q489" i="1"/>
  <c r="P489" i="1"/>
  <c r="O489" i="1"/>
  <c r="Q488" i="1"/>
  <c r="P488" i="1"/>
  <c r="O488" i="1"/>
  <c r="Q485" i="1"/>
  <c r="P485" i="1"/>
  <c r="O485" i="1"/>
  <c r="Q484" i="1"/>
  <c r="P484" i="1"/>
  <c r="O484" i="1"/>
  <c r="Q483" i="1"/>
  <c r="P483" i="1"/>
  <c r="O483" i="1"/>
  <c r="Q482" i="1"/>
  <c r="P482" i="1"/>
  <c r="O482" i="1"/>
  <c r="Q481" i="1"/>
  <c r="P481" i="1"/>
  <c r="O481" i="1"/>
  <c r="Q480" i="1"/>
  <c r="P480" i="1"/>
  <c r="O480" i="1"/>
  <c r="Q479" i="1"/>
  <c r="P479" i="1"/>
  <c r="O479" i="1"/>
  <c r="Q478" i="1"/>
  <c r="P478" i="1"/>
  <c r="O478" i="1"/>
  <c r="Q476" i="1"/>
  <c r="P476" i="1"/>
  <c r="O476" i="1"/>
  <c r="Q475" i="1"/>
  <c r="P475" i="1"/>
  <c r="O475" i="1"/>
  <c r="Q474" i="1"/>
  <c r="P474" i="1"/>
  <c r="O474" i="1"/>
  <c r="Q473" i="1"/>
  <c r="P473" i="1"/>
  <c r="O473" i="1"/>
  <c r="Q472" i="1"/>
  <c r="P472" i="1"/>
  <c r="O472" i="1"/>
  <c r="Q471" i="1"/>
  <c r="P471" i="1"/>
  <c r="O471" i="1"/>
  <c r="Q470" i="1"/>
  <c r="P470" i="1"/>
  <c r="O470" i="1"/>
  <c r="Q469" i="1"/>
  <c r="P469" i="1"/>
  <c r="O469" i="1"/>
  <c r="Q468" i="1"/>
  <c r="P468" i="1"/>
  <c r="O468" i="1"/>
  <c r="Q467" i="1"/>
  <c r="P467" i="1"/>
  <c r="O467" i="1"/>
  <c r="Q464" i="1"/>
  <c r="P464" i="1"/>
  <c r="O464" i="1"/>
  <c r="Q463" i="1"/>
  <c r="P463" i="1"/>
  <c r="O463" i="1"/>
  <c r="Q461" i="1"/>
  <c r="P461" i="1"/>
  <c r="O461" i="1"/>
  <c r="Q460" i="1"/>
  <c r="P460" i="1"/>
  <c r="O460" i="1"/>
  <c r="Q459" i="1"/>
  <c r="P459" i="1"/>
  <c r="O459" i="1"/>
  <c r="Q458" i="1"/>
  <c r="P458" i="1"/>
  <c r="O458" i="1"/>
  <c r="Q457" i="1"/>
  <c r="P457" i="1"/>
  <c r="O457" i="1"/>
  <c r="Q454" i="1"/>
  <c r="P454" i="1"/>
  <c r="O454" i="1"/>
  <c r="Q453" i="1"/>
  <c r="P453" i="1"/>
  <c r="O453" i="1"/>
  <c r="Q452" i="1"/>
  <c r="P452" i="1"/>
  <c r="O452" i="1"/>
  <c r="Q451" i="1"/>
  <c r="P451" i="1"/>
  <c r="O451" i="1"/>
  <c r="Q450" i="1"/>
  <c r="P450" i="1"/>
  <c r="O450" i="1"/>
  <c r="Q449" i="1"/>
  <c r="P449" i="1"/>
  <c r="O449" i="1"/>
  <c r="Q448" i="1"/>
  <c r="P448" i="1"/>
  <c r="O448" i="1"/>
  <c r="Q446" i="1"/>
  <c r="P446" i="1"/>
  <c r="O446" i="1"/>
  <c r="Q445" i="1"/>
  <c r="P445" i="1"/>
  <c r="O445" i="1"/>
  <c r="Q442" i="1"/>
  <c r="P442" i="1"/>
  <c r="O442" i="1"/>
  <c r="Q441" i="1"/>
  <c r="P441" i="1"/>
  <c r="O441" i="1"/>
  <c r="Q440" i="1"/>
  <c r="P440" i="1"/>
  <c r="O440" i="1"/>
  <c r="Q439" i="1"/>
  <c r="P439" i="1"/>
  <c r="O439" i="1"/>
  <c r="Q438" i="1"/>
  <c r="P438" i="1"/>
  <c r="O438" i="1"/>
  <c r="Q437" i="1"/>
  <c r="P437" i="1"/>
  <c r="O437" i="1"/>
  <c r="Q435" i="1"/>
  <c r="P435" i="1"/>
  <c r="O435" i="1"/>
  <c r="Q434" i="1"/>
  <c r="P434" i="1"/>
  <c r="O434" i="1"/>
  <c r="Q433" i="1"/>
  <c r="P433" i="1"/>
  <c r="O433" i="1"/>
  <c r="Q432" i="1"/>
  <c r="P432" i="1"/>
  <c r="O432" i="1"/>
  <c r="Q431" i="1"/>
  <c r="P431" i="1"/>
  <c r="O431" i="1"/>
  <c r="Q430" i="1"/>
  <c r="P430" i="1"/>
  <c r="O430" i="1"/>
  <c r="Q429" i="1"/>
  <c r="P429" i="1"/>
  <c r="O429" i="1"/>
  <c r="Q428" i="1"/>
  <c r="P428" i="1"/>
  <c r="O428" i="1"/>
  <c r="Q427" i="1"/>
  <c r="P427" i="1"/>
  <c r="O427" i="1"/>
  <c r="Q426" i="1"/>
  <c r="P426" i="1"/>
  <c r="O426" i="1"/>
  <c r="Q425" i="1"/>
  <c r="P425" i="1"/>
  <c r="O425" i="1"/>
  <c r="Q424" i="1"/>
  <c r="P424" i="1"/>
  <c r="O424" i="1"/>
  <c r="Q423" i="1"/>
  <c r="P423" i="1"/>
  <c r="O423" i="1"/>
  <c r="Q422" i="1"/>
  <c r="P422" i="1"/>
  <c r="O422" i="1"/>
  <c r="Q421" i="1"/>
  <c r="P421" i="1"/>
  <c r="O421" i="1"/>
  <c r="Q420" i="1"/>
  <c r="P420" i="1"/>
  <c r="O420" i="1"/>
  <c r="Q419" i="1"/>
  <c r="P419" i="1"/>
  <c r="O419" i="1"/>
  <c r="Q418" i="1"/>
  <c r="P418" i="1"/>
  <c r="O418" i="1"/>
  <c r="Q417" i="1"/>
  <c r="P417" i="1"/>
  <c r="O417" i="1"/>
  <c r="Q416" i="1"/>
  <c r="P416" i="1"/>
  <c r="O416" i="1"/>
  <c r="Q415" i="1"/>
  <c r="P415" i="1"/>
  <c r="O415" i="1"/>
  <c r="Q414" i="1"/>
  <c r="P414" i="1"/>
  <c r="O414" i="1"/>
  <c r="Q413" i="1"/>
  <c r="P413" i="1"/>
  <c r="O413" i="1"/>
  <c r="Q412" i="1"/>
  <c r="P412" i="1"/>
  <c r="O412" i="1"/>
  <c r="Q411" i="1"/>
  <c r="P411" i="1"/>
  <c r="O411" i="1"/>
  <c r="Q409" i="1"/>
  <c r="P409" i="1"/>
  <c r="O409" i="1"/>
  <c r="Q408" i="1"/>
  <c r="P408" i="1"/>
  <c r="O408" i="1"/>
  <c r="Q407" i="1"/>
  <c r="P407" i="1"/>
  <c r="O407" i="1"/>
  <c r="Q406" i="1"/>
  <c r="P406" i="1"/>
  <c r="O406" i="1"/>
  <c r="Q405" i="1"/>
  <c r="P405" i="1"/>
  <c r="O405" i="1"/>
  <c r="Q404" i="1"/>
  <c r="P404" i="1"/>
  <c r="O404" i="1"/>
  <c r="Q403" i="1"/>
  <c r="P403" i="1"/>
  <c r="O403" i="1"/>
  <c r="Q402" i="1"/>
  <c r="P402" i="1"/>
  <c r="O402" i="1"/>
  <c r="Q401" i="1"/>
  <c r="P401" i="1"/>
  <c r="O401" i="1"/>
  <c r="Q400" i="1"/>
  <c r="P400" i="1"/>
  <c r="O400" i="1"/>
  <c r="Q399" i="1"/>
  <c r="P399" i="1"/>
  <c r="O399" i="1"/>
  <c r="Q398" i="1"/>
  <c r="P398" i="1"/>
  <c r="O398" i="1"/>
  <c r="Q397" i="1"/>
  <c r="P397" i="1"/>
  <c r="O397" i="1"/>
  <c r="Q396" i="1"/>
  <c r="P396" i="1"/>
  <c r="O396" i="1"/>
  <c r="Q395" i="1"/>
  <c r="P395" i="1"/>
  <c r="O395" i="1"/>
  <c r="Q394" i="1"/>
  <c r="P394" i="1"/>
  <c r="O394" i="1"/>
  <c r="Q393" i="1"/>
  <c r="P393" i="1"/>
  <c r="O393" i="1"/>
  <c r="Q392" i="1"/>
  <c r="P392" i="1"/>
  <c r="O392" i="1"/>
  <c r="Q391" i="1"/>
  <c r="P391" i="1"/>
  <c r="O391" i="1"/>
  <c r="Q390" i="1"/>
  <c r="P390" i="1"/>
  <c r="O390" i="1"/>
  <c r="Q389" i="1"/>
  <c r="P389" i="1"/>
  <c r="O389" i="1"/>
  <c r="Q388" i="1"/>
  <c r="P388" i="1"/>
  <c r="O388" i="1"/>
  <c r="Q387" i="1"/>
  <c r="P387" i="1"/>
  <c r="O387" i="1"/>
  <c r="Q386" i="1"/>
  <c r="P386" i="1"/>
  <c r="O386" i="1"/>
  <c r="Q385" i="1"/>
  <c r="P385" i="1"/>
  <c r="O385" i="1"/>
  <c r="Q384" i="1"/>
  <c r="P384" i="1"/>
  <c r="O384" i="1"/>
  <c r="Q383" i="1"/>
  <c r="P383" i="1"/>
  <c r="O383" i="1"/>
  <c r="Q382" i="1"/>
  <c r="P382" i="1"/>
  <c r="O382" i="1"/>
  <c r="Q381" i="1"/>
  <c r="P381" i="1"/>
  <c r="O381" i="1"/>
  <c r="Q380" i="1"/>
  <c r="P380" i="1"/>
  <c r="O380" i="1"/>
  <c r="Q379" i="1"/>
  <c r="P379" i="1"/>
  <c r="O379" i="1"/>
  <c r="Q378" i="1"/>
  <c r="P378" i="1"/>
  <c r="O378" i="1"/>
  <c r="Q377" i="1"/>
  <c r="P377" i="1"/>
  <c r="O377" i="1"/>
  <c r="Q375" i="1"/>
  <c r="P375" i="1"/>
  <c r="O375" i="1"/>
  <c r="Q374" i="1"/>
  <c r="P374" i="1"/>
  <c r="O374" i="1"/>
  <c r="Q373" i="1"/>
  <c r="P373" i="1"/>
  <c r="O373" i="1"/>
  <c r="Q372" i="1"/>
  <c r="P372" i="1"/>
  <c r="O372" i="1"/>
  <c r="Q371" i="1"/>
  <c r="P371" i="1"/>
  <c r="O371" i="1"/>
  <c r="Q370" i="1"/>
  <c r="P370" i="1"/>
  <c r="O370" i="1"/>
  <c r="Q369" i="1"/>
  <c r="P369" i="1"/>
  <c r="O369" i="1"/>
  <c r="Q368" i="1"/>
  <c r="P368" i="1"/>
  <c r="O368" i="1"/>
  <c r="Q367" i="1"/>
  <c r="P367" i="1"/>
  <c r="O367" i="1"/>
  <c r="Q366" i="1"/>
  <c r="P366" i="1"/>
  <c r="O366" i="1"/>
  <c r="Q365" i="1"/>
  <c r="P365" i="1"/>
  <c r="O365" i="1"/>
  <c r="Q364" i="1"/>
  <c r="P364" i="1"/>
  <c r="O364" i="1"/>
  <c r="Q363" i="1"/>
  <c r="P363" i="1"/>
  <c r="O363" i="1"/>
  <c r="Q362" i="1"/>
  <c r="P362" i="1"/>
  <c r="O362" i="1"/>
  <c r="Q361" i="1"/>
  <c r="P361" i="1"/>
  <c r="O361" i="1"/>
  <c r="Q360" i="1"/>
  <c r="P360" i="1"/>
  <c r="O360" i="1"/>
  <c r="Q359" i="1"/>
  <c r="P359" i="1"/>
  <c r="O359" i="1"/>
  <c r="Q358" i="1"/>
  <c r="P358" i="1"/>
  <c r="O358" i="1"/>
  <c r="Q357" i="1"/>
  <c r="P357" i="1"/>
  <c r="O357" i="1"/>
  <c r="Q356" i="1"/>
  <c r="P356" i="1"/>
  <c r="O356" i="1"/>
  <c r="Q355" i="1"/>
  <c r="P355" i="1"/>
  <c r="O355" i="1"/>
  <c r="Q354" i="1"/>
  <c r="P354" i="1"/>
  <c r="O354" i="1"/>
  <c r="Q353" i="1"/>
  <c r="P353" i="1"/>
  <c r="O353" i="1"/>
  <c r="Q352" i="1"/>
  <c r="P352" i="1"/>
  <c r="O352" i="1"/>
  <c r="Q351" i="1"/>
  <c r="P351" i="1"/>
  <c r="O351" i="1"/>
  <c r="Q350" i="1"/>
  <c r="P350" i="1"/>
  <c r="O350" i="1"/>
  <c r="Q349" i="1"/>
  <c r="P349" i="1"/>
  <c r="O349" i="1"/>
  <c r="Q348" i="1"/>
  <c r="P348" i="1"/>
  <c r="O348" i="1"/>
  <c r="Q347" i="1"/>
  <c r="P347" i="1"/>
  <c r="O347" i="1"/>
  <c r="Q346" i="1"/>
  <c r="P346" i="1"/>
  <c r="O346" i="1"/>
  <c r="Q345" i="1"/>
  <c r="P345" i="1"/>
  <c r="O345" i="1"/>
  <c r="Q344" i="1"/>
  <c r="P344" i="1"/>
  <c r="O344" i="1"/>
  <c r="Q343" i="1"/>
  <c r="P343" i="1"/>
  <c r="O343" i="1"/>
  <c r="Q342" i="1"/>
  <c r="P342" i="1"/>
  <c r="O342" i="1"/>
  <c r="Q341" i="1"/>
  <c r="P341" i="1"/>
  <c r="O341" i="1"/>
  <c r="Q340" i="1"/>
  <c r="P340" i="1"/>
  <c r="O340" i="1"/>
  <c r="Q339" i="1"/>
  <c r="P339" i="1"/>
  <c r="O339" i="1"/>
  <c r="Q338" i="1"/>
  <c r="P338" i="1"/>
  <c r="O338" i="1"/>
  <c r="Q337" i="1"/>
  <c r="P337" i="1"/>
  <c r="O337" i="1"/>
  <c r="Q336" i="1"/>
  <c r="P336" i="1"/>
  <c r="O336" i="1"/>
  <c r="Q335" i="1"/>
  <c r="P335" i="1"/>
  <c r="O335" i="1"/>
  <c r="Q334" i="1"/>
  <c r="P334" i="1"/>
  <c r="O334" i="1"/>
  <c r="Q333" i="1"/>
  <c r="P333" i="1"/>
  <c r="O333" i="1"/>
  <c r="Q332" i="1"/>
  <c r="P332" i="1"/>
  <c r="O332" i="1"/>
  <c r="Q331" i="1"/>
  <c r="P331" i="1"/>
  <c r="O331" i="1"/>
  <c r="Q330" i="1"/>
  <c r="P330" i="1"/>
  <c r="O330" i="1"/>
  <c r="Q329" i="1"/>
  <c r="P329" i="1"/>
  <c r="O329" i="1"/>
  <c r="Q328" i="1"/>
  <c r="P328" i="1"/>
  <c r="O328" i="1"/>
  <c r="Q327" i="1"/>
  <c r="P327" i="1"/>
  <c r="O327" i="1"/>
  <c r="Q326" i="1"/>
  <c r="P326" i="1"/>
  <c r="O326" i="1"/>
  <c r="Q325" i="1"/>
  <c r="P325" i="1"/>
  <c r="O325" i="1"/>
  <c r="Q324" i="1"/>
  <c r="P324" i="1"/>
  <c r="O324" i="1"/>
  <c r="Q323" i="1"/>
  <c r="P323" i="1"/>
  <c r="O323" i="1"/>
  <c r="Q322" i="1"/>
  <c r="P322" i="1"/>
  <c r="O322" i="1"/>
  <c r="Q321" i="1"/>
  <c r="P321" i="1"/>
  <c r="O321" i="1"/>
  <c r="Q320" i="1"/>
  <c r="P320" i="1"/>
  <c r="O320" i="1"/>
  <c r="Q319" i="1"/>
  <c r="P319" i="1"/>
  <c r="O319" i="1"/>
  <c r="Q318" i="1"/>
  <c r="P318" i="1"/>
  <c r="O318" i="1"/>
  <c r="Q317" i="1"/>
  <c r="P317" i="1"/>
  <c r="O317" i="1"/>
  <c r="Q316" i="1"/>
  <c r="P316" i="1"/>
  <c r="O316" i="1"/>
  <c r="Q315" i="1"/>
  <c r="P315" i="1"/>
  <c r="O315" i="1"/>
  <c r="Q314" i="1"/>
  <c r="P314" i="1"/>
  <c r="O314" i="1"/>
  <c r="Q313" i="1"/>
  <c r="P313" i="1"/>
  <c r="O313" i="1"/>
  <c r="Q312" i="1"/>
  <c r="P312" i="1"/>
  <c r="O312" i="1"/>
  <c r="Q311" i="1"/>
  <c r="P311" i="1"/>
  <c r="O311" i="1"/>
  <c r="Q308" i="1"/>
  <c r="P308" i="1"/>
  <c r="O308" i="1"/>
  <c r="Q307" i="1"/>
  <c r="P307" i="1"/>
  <c r="O307" i="1"/>
  <c r="Q306" i="1"/>
  <c r="P306" i="1"/>
  <c r="O306" i="1"/>
  <c r="Q305" i="1"/>
  <c r="P305" i="1"/>
  <c r="O305" i="1"/>
  <c r="Q304" i="1"/>
  <c r="P304" i="1"/>
  <c r="O304" i="1"/>
  <c r="Q303" i="1"/>
  <c r="P303" i="1"/>
  <c r="O303" i="1"/>
  <c r="Q302" i="1"/>
  <c r="P302" i="1"/>
  <c r="O302" i="1"/>
  <c r="Q301" i="1"/>
  <c r="P301" i="1"/>
  <c r="O301" i="1"/>
  <c r="Q300" i="1"/>
  <c r="P300" i="1"/>
  <c r="O300" i="1"/>
  <c r="Q299" i="1"/>
  <c r="P299" i="1"/>
  <c r="O299" i="1"/>
  <c r="Q298" i="1"/>
  <c r="P298" i="1"/>
  <c r="O298" i="1"/>
  <c r="Q297" i="1"/>
  <c r="P297" i="1"/>
  <c r="O297" i="1"/>
  <c r="Q296" i="1"/>
  <c r="P296" i="1"/>
  <c r="O296" i="1"/>
  <c r="Q295" i="1"/>
  <c r="P295" i="1"/>
  <c r="O295" i="1"/>
  <c r="Q294" i="1"/>
  <c r="P294" i="1"/>
  <c r="O294" i="1"/>
  <c r="Q293" i="1"/>
  <c r="P293" i="1"/>
  <c r="O293" i="1"/>
  <c r="Q292" i="1"/>
  <c r="P292" i="1"/>
  <c r="O292" i="1"/>
  <c r="Q291" i="1"/>
  <c r="P291" i="1"/>
  <c r="O291" i="1"/>
  <c r="Q290" i="1"/>
  <c r="P290" i="1"/>
  <c r="O290" i="1"/>
  <c r="Q289" i="1"/>
  <c r="P289" i="1"/>
  <c r="O289" i="1"/>
  <c r="Q288" i="1"/>
  <c r="P288" i="1"/>
  <c r="O288" i="1"/>
  <c r="Q287" i="1"/>
  <c r="P287" i="1"/>
  <c r="O287" i="1"/>
  <c r="Q286" i="1"/>
  <c r="P286" i="1"/>
  <c r="O286" i="1"/>
  <c r="Q285" i="1"/>
  <c r="P285" i="1"/>
  <c r="O285" i="1"/>
  <c r="Q284" i="1"/>
  <c r="P284" i="1"/>
  <c r="O284" i="1"/>
  <c r="Q283" i="1"/>
  <c r="P283" i="1"/>
  <c r="O283" i="1"/>
  <c r="Q282" i="1"/>
  <c r="P282" i="1"/>
  <c r="O282" i="1"/>
  <c r="Q281" i="1"/>
  <c r="P281" i="1"/>
  <c r="O281" i="1"/>
  <c r="Q280" i="1"/>
  <c r="P280" i="1"/>
  <c r="O280" i="1"/>
  <c r="Q279" i="1"/>
  <c r="P279" i="1"/>
  <c r="O279" i="1"/>
  <c r="Q278" i="1"/>
  <c r="P278" i="1"/>
  <c r="O278" i="1"/>
  <c r="Q277" i="1"/>
  <c r="P277" i="1"/>
  <c r="O277" i="1"/>
  <c r="Q276" i="1"/>
  <c r="P276" i="1"/>
  <c r="O276" i="1"/>
  <c r="Q275" i="1"/>
  <c r="P275" i="1"/>
  <c r="O275" i="1"/>
  <c r="Q274" i="1"/>
  <c r="P274" i="1"/>
  <c r="O274" i="1"/>
  <c r="Q273" i="1"/>
  <c r="P273" i="1"/>
  <c r="O273" i="1"/>
  <c r="Q272" i="1"/>
  <c r="P272" i="1"/>
  <c r="O272" i="1"/>
  <c r="Q271" i="1"/>
  <c r="P271" i="1"/>
  <c r="O271" i="1"/>
  <c r="Q270" i="1"/>
  <c r="P270" i="1"/>
  <c r="O270" i="1"/>
  <c r="Q269" i="1"/>
  <c r="P269" i="1"/>
  <c r="O269" i="1"/>
  <c r="Q268" i="1"/>
  <c r="P268" i="1"/>
  <c r="O268" i="1"/>
  <c r="Q267" i="1"/>
  <c r="P267" i="1"/>
  <c r="O267" i="1"/>
  <c r="Q266" i="1"/>
  <c r="P266" i="1"/>
  <c r="O266" i="1"/>
  <c r="Q265" i="1"/>
  <c r="P265" i="1"/>
  <c r="O265" i="1"/>
  <c r="Q264" i="1"/>
  <c r="P264" i="1"/>
  <c r="O264" i="1"/>
  <c r="Q263" i="1"/>
  <c r="P263" i="1"/>
  <c r="O263" i="1"/>
  <c r="Q262" i="1"/>
  <c r="P262" i="1"/>
  <c r="O262" i="1"/>
  <c r="Q261" i="1"/>
  <c r="P261" i="1"/>
  <c r="O261" i="1"/>
  <c r="Q260" i="1"/>
  <c r="P260" i="1"/>
  <c r="O260" i="1"/>
  <c r="Q259" i="1"/>
  <c r="P259" i="1"/>
  <c r="O259" i="1"/>
  <c r="Q258" i="1"/>
  <c r="P258" i="1"/>
  <c r="O258" i="1"/>
  <c r="Q257" i="1"/>
  <c r="P257" i="1"/>
  <c r="O257" i="1"/>
  <c r="Q256" i="1"/>
  <c r="P256" i="1"/>
  <c r="O256" i="1"/>
  <c r="Q255" i="1"/>
  <c r="P255" i="1"/>
  <c r="O255" i="1"/>
  <c r="Q254" i="1"/>
  <c r="P254" i="1"/>
  <c r="O254" i="1"/>
  <c r="Q253" i="1"/>
  <c r="P253" i="1"/>
  <c r="O253" i="1"/>
  <c r="Q252" i="1"/>
  <c r="P252" i="1"/>
  <c r="O252" i="1"/>
  <c r="Q251" i="1"/>
  <c r="P251" i="1"/>
  <c r="O251" i="1"/>
  <c r="Q250" i="1"/>
  <c r="P250" i="1"/>
  <c r="O250" i="1"/>
  <c r="Q249" i="1"/>
  <c r="P249" i="1"/>
  <c r="O249" i="1"/>
  <c r="Q248" i="1"/>
  <c r="P248" i="1"/>
  <c r="O248" i="1"/>
  <c r="Q247" i="1"/>
  <c r="P247" i="1"/>
  <c r="O247" i="1"/>
  <c r="Q246" i="1"/>
  <c r="P246" i="1"/>
  <c r="O246" i="1"/>
  <c r="Q245" i="1"/>
  <c r="P245" i="1"/>
  <c r="O245" i="1"/>
  <c r="Q244" i="1"/>
  <c r="P244" i="1"/>
  <c r="O244" i="1"/>
  <c r="Q243" i="1"/>
  <c r="P243" i="1"/>
  <c r="O243" i="1"/>
  <c r="Q242" i="1"/>
  <c r="P242" i="1"/>
  <c r="O242" i="1"/>
  <c r="Q241" i="1"/>
  <c r="P241" i="1"/>
  <c r="O241" i="1"/>
  <c r="Q240" i="1"/>
  <c r="P240" i="1"/>
  <c r="O240" i="1"/>
  <c r="Q239" i="1"/>
  <c r="P239" i="1"/>
  <c r="O239" i="1"/>
  <c r="Q238" i="1"/>
  <c r="P238" i="1"/>
  <c r="O238" i="1"/>
  <c r="Q237" i="1"/>
  <c r="P237" i="1"/>
  <c r="O237" i="1"/>
  <c r="Q236" i="1"/>
  <c r="P236" i="1"/>
  <c r="O236" i="1"/>
  <c r="Q235" i="1"/>
  <c r="P235" i="1"/>
  <c r="O235" i="1"/>
  <c r="Q234" i="1"/>
  <c r="P234" i="1"/>
  <c r="O234" i="1"/>
  <c r="Q233" i="1"/>
  <c r="P233" i="1"/>
  <c r="O233" i="1"/>
  <c r="Q232" i="1"/>
  <c r="P232" i="1"/>
  <c r="O232" i="1"/>
  <c r="Q231" i="1"/>
  <c r="P231" i="1"/>
  <c r="O231" i="1"/>
  <c r="Q230" i="1"/>
  <c r="P230" i="1"/>
  <c r="O230" i="1"/>
  <c r="Q229" i="1"/>
  <c r="P229" i="1"/>
  <c r="O229" i="1"/>
  <c r="Q228" i="1"/>
  <c r="P228" i="1"/>
  <c r="O228" i="1"/>
  <c r="Q227" i="1"/>
  <c r="P227" i="1"/>
  <c r="O227" i="1"/>
  <c r="Q226" i="1"/>
  <c r="P226" i="1"/>
  <c r="O226" i="1"/>
  <c r="Q225" i="1"/>
  <c r="P225" i="1"/>
  <c r="O225" i="1"/>
  <c r="Q224" i="1"/>
  <c r="P224" i="1"/>
  <c r="O224" i="1"/>
  <c r="Q222" i="1"/>
  <c r="P222" i="1"/>
  <c r="O222"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5" i="1"/>
  <c r="P195" i="1"/>
  <c r="O195" i="1"/>
  <c r="Q194" i="1"/>
  <c r="P194" i="1"/>
  <c r="O194" i="1"/>
  <c r="Q193" i="1"/>
  <c r="P193" i="1"/>
  <c r="O193" i="1"/>
  <c r="Q192" i="1"/>
  <c r="P192" i="1"/>
  <c r="O192" i="1"/>
  <c r="Q191" i="1"/>
  <c r="P191" i="1"/>
  <c r="O191" i="1"/>
  <c r="Q190" i="1"/>
  <c r="P190" i="1"/>
  <c r="O190" i="1"/>
  <c r="Q189" i="1"/>
  <c r="P189" i="1"/>
  <c r="O189" i="1"/>
  <c r="Q188" i="1"/>
  <c r="P188" i="1"/>
  <c r="O188" i="1"/>
  <c r="Q187" i="1"/>
  <c r="P187" i="1"/>
  <c r="O187" i="1"/>
  <c r="Q186" i="1"/>
  <c r="P186" i="1"/>
  <c r="O186" i="1"/>
  <c r="Q185" i="1"/>
  <c r="P185" i="1"/>
  <c r="O185" i="1"/>
  <c r="Q184" i="1"/>
  <c r="P184" i="1"/>
  <c r="O184" i="1"/>
  <c r="Q183" i="1"/>
  <c r="P183" i="1"/>
  <c r="O183" i="1"/>
  <c r="Q182" i="1"/>
  <c r="P182" i="1"/>
  <c r="O182" i="1"/>
  <c r="Q181" i="1"/>
  <c r="P181" i="1"/>
  <c r="O181"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1" i="1"/>
  <c r="P161" i="1"/>
  <c r="O161" i="1"/>
  <c r="Q160" i="1"/>
  <c r="P160" i="1"/>
  <c r="O160" i="1"/>
  <c r="Q159" i="1"/>
  <c r="P159" i="1"/>
  <c r="O159" i="1"/>
  <c r="Q158" i="1"/>
  <c r="P158" i="1"/>
  <c r="O158" i="1"/>
  <c r="Q157" i="1"/>
  <c r="P157" i="1"/>
  <c r="O157" i="1"/>
  <c r="Q156" i="1"/>
  <c r="P156" i="1"/>
  <c r="O156" i="1"/>
  <c r="Q155" i="1"/>
  <c r="P155" i="1"/>
  <c r="O155" i="1"/>
  <c r="Q154" i="1"/>
  <c r="P154" i="1"/>
  <c r="O154" i="1"/>
  <c r="Q153" i="1"/>
  <c r="P153" i="1"/>
  <c r="O153" i="1"/>
  <c r="Q152" i="1"/>
  <c r="P152" i="1"/>
  <c r="O152" i="1"/>
  <c r="Q151" i="1"/>
  <c r="P151" i="1"/>
  <c r="O151"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7" i="1"/>
  <c r="P137" i="1"/>
  <c r="O137"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0" i="1"/>
  <c r="P80" i="1"/>
  <c r="O80" i="1"/>
  <c r="Q76" i="1"/>
  <c r="P76" i="1"/>
  <c r="O76" i="1"/>
  <c r="Q75" i="1"/>
  <c r="P75" i="1"/>
  <c r="O75" i="1"/>
  <c r="Q74" i="1"/>
  <c r="P74" i="1"/>
  <c r="O74" i="1"/>
  <c r="Q73" i="1"/>
  <c r="P73" i="1"/>
  <c r="O73" i="1"/>
  <c r="Q72" i="1"/>
  <c r="P72" i="1"/>
  <c r="O72" i="1"/>
  <c r="Q71" i="1"/>
  <c r="P71" i="1"/>
  <c r="O71" i="1"/>
  <c r="Q70" i="1"/>
  <c r="P70" i="1"/>
  <c r="O70" i="1"/>
  <c r="Q69" i="1"/>
  <c r="P69" i="1"/>
  <c r="O69" i="1"/>
  <c r="Q68" i="1"/>
  <c r="P68" i="1"/>
  <c r="O68" i="1"/>
  <c r="Q67" i="1"/>
  <c r="P67" i="1"/>
  <c r="O67" i="1"/>
  <c r="Q66" i="1"/>
  <c r="P66" i="1"/>
  <c r="O66" i="1"/>
  <c r="Q65" i="1"/>
  <c r="P65" i="1"/>
  <c r="O65" i="1"/>
  <c r="Q64" i="1"/>
  <c r="P64" i="1"/>
  <c r="O64" i="1"/>
  <c r="Q63" i="1"/>
  <c r="P63" i="1"/>
  <c r="O63"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40" i="1"/>
  <c r="P40" i="1"/>
  <c r="O40" i="1"/>
  <c r="Q39" i="1"/>
  <c r="P39" i="1"/>
  <c r="O39" i="1"/>
  <c r="Q38" i="1"/>
  <c r="P38" i="1"/>
  <c r="O38" i="1"/>
  <c r="Q37" i="1"/>
  <c r="P37" i="1"/>
  <c r="O37" i="1"/>
  <c r="Q36" i="1"/>
  <c r="P36" i="1"/>
  <c r="O36" i="1"/>
  <c r="Q35" i="1"/>
  <c r="P35" i="1"/>
  <c r="O35"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N1197" i="1"/>
  <c r="M1197" i="1"/>
  <c r="L1197" i="1"/>
</calcChain>
</file>

<file path=xl/sharedStrings.xml><?xml version="1.0" encoding="utf-8"?>
<sst xmlns="http://schemas.openxmlformats.org/spreadsheetml/2006/main" count="7322" uniqueCount="1425">
  <si>
    <t>Nº Registros: 1190</t>
  </si>
  <si>
    <t>Prioridad</t>
  </si>
  <si>
    <t>Ejecutora presupuestal</t>
  </si>
  <si>
    <t>Código Único</t>
  </si>
  <si>
    <t>Código Idea</t>
  </si>
  <si>
    <t>Tipo inversión</t>
  </si>
  <si>
    <t>Nombre de inversión</t>
  </si>
  <si>
    <t>Costo de inversión</t>
  </si>
  <si>
    <t>Devengado acumulado (S/) (al 31 dic. 2018)</t>
  </si>
  <si>
    <t>PIM 2019 (S/)</t>
  </si>
  <si>
    <t>Tipo no prevista</t>
  </si>
  <si>
    <t>Fecha de actualización</t>
  </si>
  <si>
    <t>Monto Año 2019</t>
  </si>
  <si>
    <t>Monto Año 2020</t>
  </si>
  <si>
    <t>Monto Año 2021</t>
  </si>
  <si>
    <t>MTC- PRO VIAS DEPARTAMENTAL</t>
  </si>
  <si>
    <t>PROYECTO DE INVERSION</t>
  </si>
  <si>
    <t>MEJORAMIENTO Y CONSTRUCCION DE LA CARRETERA REPOSO SARAMIRIZA, SECTOR: REPOSO DURAN DEL EJE VIAL N° 4 DE INTERCONEXION VIAL PERU ECUADOR</t>
  </si>
  <si>
    <t/>
  </si>
  <si>
    <t>31/12/2018</t>
  </si>
  <si>
    <t>MTC- PRO VIAS NACIONAL</t>
  </si>
  <si>
    <t>REHABILITACION DE LA CARRETERA CHANCHAMAYO-VILLA RICA, TRAMO: PTE. REITER-PTE PAUCARTAMBO-VILLA RICA</t>
  </si>
  <si>
    <t>MUNICIPALIDAD DISTRITAL DE MANZANARES</t>
  </si>
  <si>
    <t>MEJORAMIENTO DEL CAMINO VECINAL ENTRE MANZANARES -  PARAJE MINAPATA, DISTRITO DE MANZANARES - CONCEPCION - JUNIN</t>
  </si>
  <si>
    <t>21/01/2019</t>
  </si>
  <si>
    <t>MUNICIPALIDAD PROVINCIAL DE HUANCAVELICA</t>
  </si>
  <si>
    <t>REHABILITACION Y MEJORAMIENTO DE LA CARRETERA HUANCAVELICA - LIRCAY</t>
  </si>
  <si>
    <t>MEJORAMIENTO DE LA AV. NESTOR GAMBETTA - CALLAO</t>
  </si>
  <si>
    <t>MUNICIPALIDAD DISTRITAL DE TOURNAVISTA</t>
  </si>
  <si>
    <t>MEJORAMIENTO DEL CAMINO VECINAL NARANJAL - LAS RELIQUIAS, DISTRITO DE TOURNAVISTA - PUERTO INCA - HUANUCO</t>
  </si>
  <si>
    <t>CULMINACIÓN DE LA CONSTRUCCIÓN DE LA AUTOPISTA PIMENTEL CHICLAYO</t>
  </si>
  <si>
    <t>MUNICIPALIDAD DISTRITAL DE CATILLUC</t>
  </si>
  <si>
    <t>MEJORAMIENTO  DEL CAMINO VECINAL ENTRE EL CASERIO LIRIO ANDINO CRUCE NUEVO PROGRESO, DISTRITO DE CATILLUC - SAN MIGUEL - CAJAMARCA</t>
  </si>
  <si>
    <t>05/02/2019</t>
  </si>
  <si>
    <t>MUNICIPALIDAD DISTRITAL DE SAN MIGUEL DE CAURI</t>
  </si>
  <si>
    <t>MEJORAMIENTO DEL SERVICIO DE TRANSITABILIDAD DEL CAMINO VECINAL CAURI - OROPUQUIO - SANTA ROSA DE SHICK, DISTRITO DE SAN MIGUEL DE CAURI - LAURICOCHA - HUANUCO</t>
  </si>
  <si>
    <t>06/02/2019</t>
  </si>
  <si>
    <t>MUNICIPALIDAD PROVINCIAL DE PICOTA</t>
  </si>
  <si>
    <t>MEJORAMIENTO DEL CAMINO VECINAL TRAMO: RUTA SM-799(CC.PP. PILLUANA) - CC.PP. ZAPOTILLO - CC.PP. ALTO PALTAICO; TRAMO: CC.PP. ZAPOTILLO - CC.PP. PARAISO, CENTRO POBLADO DE PILLUANA - DISTRITO DE PILLUANA, CENTRO POBLADO DE EL PARAISO - CENTRO POBLADO DE SAPOTILLO, DISTRITO DE TRES UNIDOS - PROVINCIA DE PICOTA - REGION SAN MARTIN</t>
  </si>
  <si>
    <t>REHABILITACION, MEJORAMIENTO Y CONSTRUCCION DEL EJE VIAL N° 01 PIURA-GUAYAQUIL / PERU-ECUADOR</t>
  </si>
  <si>
    <t>MUNICIPALIDAD DISTRITAL DE POMAHUACA</t>
  </si>
  <si>
    <t>CREACION DEL PUENTE CARROZABLE LAS VERDES, CASERIO LAS JUNTAS - DISTRITO DE POMAHUACA - PROVINCIA DE JAEN - REGIÓN CAJAMARCA</t>
  </si>
  <si>
    <t>MEJORAMIENTO Y REHABILITACION DE LA CARRETERA SULLANA - EL ALAMOR DEL EJE VIAL N° 2 DE INTERCONEXION VIAL PERU - ECUADOR</t>
  </si>
  <si>
    <t>REHABILITACION Y MEJORAMIENTO DE LA CARRETERA IMPERIAL PAMPAS</t>
  </si>
  <si>
    <t>REHABILITACION Y MEJORAMIENTO DE LA CARRETERA TRUJILLO - SHIRAN - HUAMACHUCO</t>
  </si>
  <si>
    <t>REHABILITACION Y MEJORAMIENTO DE LA CARRETERA AYACUCHO - ABANCAY</t>
  </si>
  <si>
    <t>MUNICIPALIDAD DISTRITAL DE BUENOS AIRES</t>
  </si>
  <si>
    <t>MEJORAMIENTO DEL SERVICIO DE TRANSITABILIDAD DEL CACERIO SANTA ROSILLO AL CACERIO SAN CRISTOBAL DE UPAQUIHUA, DISTRITO DE BUENOS AIRES - PICOTA - SAN MARTIN</t>
  </si>
  <si>
    <t>MUNICIPALIDAD DISTRITAL DE CHUNGUI</t>
  </si>
  <si>
    <t>CONSTRUCCION CARRETERA SONQOPA - SAN JOSE DE SOCOS, DISTRITO DE CHUNGUI - LA MAR - AYACUCHO</t>
  </si>
  <si>
    <t>18/01/2019</t>
  </si>
  <si>
    <t>REHABILITACION Y MEJORAMIENTO DE LA CARRETERA DV. LA TINA-LA TINA-SURPAMPA-CHIRINOS-CACHAQUITO</t>
  </si>
  <si>
    <t>REHABILITACION Y MEJORAMIENTO DE LA CARRETERA CAÑETE - LUNAHUANA</t>
  </si>
  <si>
    <t>REHABILITACION Y MEJORAMIENTO DE LA CARRETERA ANDAHUAYLAS - PAMPACHIRI - NEGROMAYO</t>
  </si>
  <si>
    <t>MUNICIPALIDAD PROVINCIAL DE SANTA CRUZ</t>
  </si>
  <si>
    <t>MEJORAMIENTO DEL CAMINO VECINAL LA CHAPA - LA CENTRAL DE LA LOCALIDAD DE LA CENTRAL DEL DISTRITO DE CATACHE - PROVINCIA DE SANTA CRUZ - DEPARTAMENTO DE CAJAMARCA</t>
  </si>
  <si>
    <t>CONSTRUCCION DEL PUENTE YUNCULMAS Y ACCESOS</t>
  </si>
  <si>
    <t>CONSTRUCCION DEL PUENTE PALCA Y ACCESOS</t>
  </si>
  <si>
    <t>MUNICIPALIDAD DISTRITAL DE CHAO</t>
  </si>
  <si>
    <t>MEJORAMIENTO DEL CAMINO VECINAL ENTRE LOS SECTORES SANT ENRIQUET, SANTA RITA PARTE BAJA, EL TIZAL Y LARAMIE CENTRO POBLADO DE CHAO - DISTRITO DE CHAO - PROVINCIA DE VIRU - REGIÓN LA LIBERTAD</t>
  </si>
  <si>
    <t>REHABILITACION Y MEJORAMIENTO DE LA CARRETERA SANTIAGO DE CHUCO-SHOREY</t>
  </si>
  <si>
    <t>MUNICIPALIDAD DISTRITAL DE NUEVO IMPERIAL</t>
  </si>
  <si>
    <t>MEJORAMIENTO DEL SERVICIO DE TRANSITABILIDAD VEHICULAR EN EL TRAMO DE NUEVO IMPERIAL - ANEXO CANTERA, DISTRITO DE NUEVO IMPERIAL - CANETE - LIMA</t>
  </si>
  <si>
    <t>REHABILITACION Y MEJORAMIENTO DE LA CARRETERA QUINUA-SAN FRANCISCO</t>
  </si>
  <si>
    <t>REHABILITACION Y MEJORAMIENTO DE LA CARRETERA CAJAMARCA-CELENDIN-BALZAS</t>
  </si>
  <si>
    <t>MEJORAMIENTO DE LA CARRETERA SATIPO-MAZAMARI-DV. PANGOA- PUERTO OCOPA</t>
  </si>
  <si>
    <t>MUNICIPALIDAD DISTRITAL DE LONYA GRANDE</t>
  </si>
  <si>
    <t>MEJORAMIENTO DEL CAMINO  VECINAL, TRAMO I: CRUCE FATIMA - FATIMA - NUEVO BELEN - SAN FELIPE - EL CHAUPE - LA PIRCA ; TRAMO II: FATIMA - SEQUIAPAMPA - PORTACHUELO, DISTRITO DE LONYA GRANDE - UTCUBAMBA - AMAZONAS</t>
  </si>
  <si>
    <t>REHABILITACION Y MEJORAMIENTO DE LA CARRETERA HUAURA - SAYAN - CHURIN</t>
  </si>
  <si>
    <t>REHABILITACION Y MEJORAMIENTO DE LA CARRETERA INGENIO-CHACHAPOYAS</t>
  </si>
  <si>
    <t>REHABILITACION Y MEJORAMIENTO DE LA CARRETERA EMP. R01N RIO SECO - EL AHORCADO - EMP. R 016 SAYAN</t>
  </si>
  <si>
    <t>CONSTRUCCION DEL TUNEL YANANGO Y ACCESOS</t>
  </si>
  <si>
    <t>REHABILITACION Y MEJORAMIENTO DE LA CARRETERA YAURI-NEGROMAYO-OSCOLLO-IMATA, TRAMO DV. IMATA-OSCOLLO-NEGROMAYO</t>
  </si>
  <si>
    <t>CONSTRUCCION DE LA AMPLIACION DE UNA SEGUNDA CALZADA DEL TRAMO DV. AEROPUERTO PUCALLPA-CEMENTERIO JARDIN DEL BUEN RECUERDO</t>
  </si>
  <si>
    <t>MUNICIPALIDAD DISTRITAL DE CONCHAMARCA</t>
  </si>
  <si>
    <t>CREACION DE LA TROCHA CARROZABLE CRUCE TINGO 00+00 KM - HUAYNACOLLCA 00+800KM - CRUZ PATA 02+100KM - CARHUANCHO 04+900KM - YORGAPIRCA 07+200KM - GASHAPUNTA 08+800KM, DISTRITO DE CONCHAMARCA - AMBO - HUANUCO</t>
  </si>
  <si>
    <t>CONSTRUCCION DE PASOS A DESNIVEL AUTOPISTA RAMIRO PRIALE - AV. LAS TORRES Y CARRETERA CENTRAL - AV. LAS TORRES, MEJORAMIENTO DE LA AV. LAS TORRES EN EL TRAMO AV. CIRCUNVALACION-CARRETERA CENTRAL Y AMPLIACION PUENTE HUACHIPA, PROVINCIA DE LIMA - LIMA</t>
  </si>
  <si>
    <t>REHABILITACION Y MEJORAMIENTO DE LA CARRETERA LUNAHUANA-DV YAUYOS-CHUPACA</t>
  </si>
  <si>
    <t>14/01/2019</t>
  </si>
  <si>
    <t>REHABILITACION Y MEJORAMIENTO DE LA CARRETERA NAZCA - PUQUIO - CHALHUANCA - ABANCAY, SECTOR ZONA URBANA DE PUQUIO</t>
  </si>
  <si>
    <t>REHABILITACION DE LA CARRETERA DESVIO LAS VEGAS - TARMA</t>
  </si>
  <si>
    <t>MEJORAMIENTO DE LA CARRETERA OYOTUN - LAS DELICIAS (KM. 0 + 000 - KM. 4+ 042 ) Y REUBICACION DE PUENTE LAS DELICIAS, DISTRITO DE OYOTUN</t>
  </si>
  <si>
    <t>CONSTRUCCION DE LA SEGUNDA CALZADA DE LA VIA DE EVITAMIENTO DE PIURA - CARRETERA PANAMERICANA NORTE TRAMO KM 988+000 - KM 1001+924</t>
  </si>
  <si>
    <t>11/02/2019</t>
  </si>
  <si>
    <t>MEJORAMIENTO DE LA CARRETERA MALA - CALANGO - LA CAPILLA</t>
  </si>
  <si>
    <t>REHABILITACION Y MEJORAMIENTO DE LA CARRETERA HUARMEY - AIJA - RECUAY</t>
  </si>
  <si>
    <t>CONSTRUCCION DE LA SEGUNDA CALZADA DE LA CARRETERA PIURA - PAITA</t>
  </si>
  <si>
    <t>MINISTERIO DE TRANSPORTES Y COMUNICACIONES-ADMINISTRACION GENERAL</t>
  </si>
  <si>
    <t>MEJORAMIENTO DEL SERVICIO DE EMBARQUE Y DESEMBARQUE DEL AEROPUERTO INTERNACIONAL RODRIGUEZ BALLON - AREQUIPA</t>
  </si>
  <si>
    <t>REHABILITACION Y MEJORAMIENTO DE LA CARRETERA PE-3N LONGITUDINAL DE LA SIERRA NORTE, TRAMO COCHABAMBA-CUTERVO-SANTO DOMINGO DE LA CAPILLA-CHIPLE</t>
  </si>
  <si>
    <t>MUNICIPALIDAD DISTRITAL DE CONSTITUCION</t>
  </si>
  <si>
    <t>REHABILITACION, MEJORAMIENTO DEL CAMINO VECINAL, DESVIO CARRETERA FERNANDO BELAUNDE TERRY - YARINA - PUERTO LIBRE, DISTRITO DE CONSTITUCION - OXAPAMPA - PASCO</t>
  </si>
  <si>
    <t>MUNICIPALIDAD PROVINCIAL DEL ALTO AMAZONAS - YURIMAGUAS</t>
  </si>
  <si>
    <t>MEJORAMIENTO Y REHABILITACION DE LA CARRETERA YURIMAGUAS MUNICHIS - DISTRITO DE YURIMAGUAS, PROVINCIA DE ALTO AMAZONAS - LORETO</t>
  </si>
  <si>
    <t>MUNICIPALIDAD PROVINCIAL DE DOS DE MAYO - LA UNION</t>
  </si>
  <si>
    <t>CONSTRUCCION DEL CAMINO VECINAL MACORA - CUTASH - JATUN PATAY DISTRITO DE MARIAS, PROVINCIA DE DOS DE MAYO - HUANUCO</t>
  </si>
  <si>
    <t>MUNICIPALIDAD DISTRITAL DE SORITOR</t>
  </si>
  <si>
    <t>CREACION DEL PUENTE VEHICULAR EL OBRERO Y ACCESOS EN EL KM. 6 + 100.00 DE LA RUTA R128 SOBRE EL RÍO INDOCHE, DISTRITO DE SORITOR - MOYOBAMBA - SAN MARTIN.</t>
  </si>
  <si>
    <t>REGION AREQUIPA-SEDE CENTRAL</t>
  </si>
  <si>
    <t>CONSTRUCCION DE LA VIA REGIONAL AREQUIPA - LA JOYA, EN LAS PROGRESIVAS KM 0+00 AL KM 24+540, DISTRITOS DE CERRO COLORADO - LA JOYA</t>
  </si>
  <si>
    <t>INVERSIONES IOARR</t>
  </si>
  <si>
    <t>RECONSTRUCCIÓN DE TRAMOS AFECTADOS POR EVENTOS CATASTRÓFICOS EN EL TRAMO 1 DEL CORREDOR VIAL INTEROCEANICO SUR PERÚ - BRASIL DEL KM 323+320 HASTA EL KM 893+580.</t>
  </si>
  <si>
    <t>REGION PUNO-SEDE CENTRAL</t>
  </si>
  <si>
    <t>MEJORAMIENTO DE LA CARRETERA AZANGARO (EMP. PU-113) - SAN JUAN DE SALINAS - CHUPA, DISTRITOS DE AZANGARO, SAN JUAN DE SALINAS Y CHUPA, PROVINCIA DE AZANGARO -PUNO</t>
  </si>
  <si>
    <t>MTC- PROVIAS DESCENTRALIZADO</t>
  </si>
  <si>
    <t>REHABILITACION Y MEJORAMIENTO DE TROCHA CARROZABLE CANUA - LLINQUI, DISTRITO DE TORAYA, PROVINCIA DE AYMARAES - APURIMAC</t>
  </si>
  <si>
    <t>REHABILITACION DEL CAMINO VECINAL PACCHA-MALPASO-MARCAPOMACOCHA</t>
  </si>
  <si>
    <t>MUNICIPALIDAD PROVINCIAL DE LA MAR - SAN MIGUEL</t>
  </si>
  <si>
    <t>MEJORAMIENTO DEL SERVICIO DE TRANSITABILIDAD DEL CAMINO VECINAL EN LAS COMUNIDADES DE QACHITUPA, HUAYANAY, CAPILLAPAMPA Y HUAYLLACA DEL DISTRITO DE SAN  MIGUEL, PROVINCIA DE LA MAR - AYACUCHO</t>
  </si>
  <si>
    <t>MEJORAMIENTO Y REHABILITACION DEL CAMINO VECINAL SAN RAFAEL-CHACATAMA-HUANCABAMBA-CASHAYOG-HUILLAPARAC, DISTRITO DE SAN RAFAEL - AMBO - HUANUCO</t>
  </si>
  <si>
    <t>REHABILITACION DEL CAMINO VECINAL PI 523 DESDE EMPALME CON PI 521LEONES-PILARES-PITAYO-EL SALTO</t>
  </si>
  <si>
    <t>CONSTRUCCION DEL PUENTE VEHICULAR Y PEATONAL EL TORO EN LA CARRETERA VECINAL AL CENTRO POBLADO EL TORO, DISTRITO DE COCACHACRA - ISLAY - AREQUIPA</t>
  </si>
  <si>
    <t>MEJORAMIENTO DE LA CARRETERA RAMAL PACUCHA (DESVIO PISTA)-PACUCHA, DISTRITO DE PACUCHA, PROVINCIA DE ANDAHUAYLAS-APURIMAC</t>
  </si>
  <si>
    <t>CONSTRUCCION DEL PUENTE SALVACION Y ACCESOS EN EL DISTRITO MANU, PROVINCIA MANU, REGION MADRE DE DIOS</t>
  </si>
  <si>
    <t>MEJORAMIENTO DE LA CARRETERA TRAMO: QUISTOCOCHA-ZUNGAROCOCHA-LLANCHAMA, DISTRITO DE SAN JUAN BAUTISTA - MAYNAS - LORETO</t>
  </si>
  <si>
    <t>CONSTRUCCION DEL PASO A DESNIVEL CASAGRANDE EN LA CARRETERA PANAMERICANA NORTE KM 616+268</t>
  </si>
  <si>
    <t>CONSTRUCCION DEL PASO A DESNIVEL Y ACCESOS TREBOL DEL PACIFICO - BRISAS DE CONCON</t>
  </si>
  <si>
    <t>CONSTRUCCION DE LA VIA DE EVITAMIENTO URCOS</t>
  </si>
  <si>
    <t>16/01/2019</t>
  </si>
  <si>
    <t>MTC- AUTORIDAD AUTONOMA DEL SIST. ELECTRICO TRANSP. MASIVO LIMA Y CALLAO- AATE</t>
  </si>
  <si>
    <t>MEJORAMIENTO DE LA CAPACIDAD DE LOS SISTEMAS DE LA LINEA 1 DE LA RED BASICA DEL METRO DE LIMA Y CALLAO PROVINCIA DE LIMA, DEPARTAMENTO DE LIMA</t>
  </si>
  <si>
    <t>MEJORAMIENTO DEL PROCESO DE EMBARQUE Y DESEMBARQUE EN EL TERMINAL DE PASAJEROS DEL AEROPUERTO DE TALARA</t>
  </si>
  <si>
    <t>CORPORACION PERUANA DE AEROPUERTOS Y AVIACION COMERCIAL S.A.</t>
  </si>
  <si>
    <t>EQUIPOS DE APOYO AIS/ATS/MET</t>
  </si>
  <si>
    <t>COMUNICACIONES SATELITALES VSAT (MEJORAMIENTO DE LA CONECTIVIDAD DE LA RED DE COMUNICACIONES AERONAUTICAS DE CORPAC S.A.)</t>
  </si>
  <si>
    <t>ADQUISICIÓN DE SERVICIO DE SALVAMENTO Y EXTINCIÓN DE INCENDIOS SEI Y VEHÍCULOS PARA EL SEI; EN EL(LA) GERENCIA DE AEROPUERTOS  DISTRITO DE - TODOS -, PROVINCIA - TODOS -, DEPARTAMENTO -MUL.DEP-</t>
  </si>
  <si>
    <t>08/01/2019</t>
  </si>
  <si>
    <t>REUBICACION DE 6 ESTACIONES E IMPLEMENTACION DE 15 ESTACIONES DE CONTROL DEL ESPECTRO RADIOELECTRICO DEL MTC</t>
  </si>
  <si>
    <t>INVESTIGACION, CAPACITACION Y ACTUALIZACION TECNOLOGICA</t>
  </si>
  <si>
    <t>PROYECTO ESPECIAL PARA LA PREPARACIÓN Y DESARROLLO DE LOS XVIII JUEGOS PANAMERICANOS 2019</t>
  </si>
  <si>
    <t>MEJORAMIENTO DE LOS SERVICIOS DEPORTIVOS DE LA VILLA DEPORTIVA NACIONAL -VIDENA, SAN LUIS, LIMA</t>
  </si>
  <si>
    <t>04/02/2019</t>
  </si>
  <si>
    <t>PROYECTO ESPECIAL PARA LA PREPARACION Y DESARROLLO DE LOS XVIII JUEGOS PANAMERICANOS 2019</t>
  </si>
  <si>
    <t>CREACION DE LOS SERVICIOS DE LA VILLA PANAMERICANA EN EL DISTRITO DE VILLA EL SALVADOR PROVINCIA Y DEPARTAMENTO DE LIMA</t>
  </si>
  <si>
    <t>12/02/2019</t>
  </si>
  <si>
    <t>MEJORAMIENTO Y AMPLIACION DE LOS SERVICIOS DEPORTIVOS DEL COMPLEJO DEPORTIVO ANDRES AVELINO CACERES DISTRITO DE VILLA MARIA DEL TRIUNFO, PROVINCIA Y DEPARTAMENTO DE LIMA</t>
  </si>
  <si>
    <t>MEJORAMIENTO DE LOS SERVICIOS DE ESPECTACULO DEPORTIVO DE ALTA COMPETENCIA EN EL PARQUE ZONAL YAHUAR HUACA DISTRITO DE BELLAVISTA, REGION CALLAO</t>
  </si>
  <si>
    <t>CREACION DEL SERVICIO DE ALTA COMPETENCIA DE GIMNASIA EN EL MALECON PEREZ ARANIBAR, DISTRITO DE SAN ISIDRO, PROVINCIA Y REGION DE LIMA</t>
  </si>
  <si>
    <t>EJERCITO PERUANO</t>
  </si>
  <si>
    <t>MEJORAMIENTO Y AMPLIACION DE LOS SERVICIOS DEPORTIVOS ECUESTRES DE LA ESCUELA DE EQUITACIÓN DEL EJÉRCITO, DISTRITO DE LA MOLINA, PROVINCIA Y DEPARTAMENTO DE LIMA</t>
  </si>
  <si>
    <t>CREACION DEL CENTRO DE ALTO RENDIMIENTO DE SURF EN LA PLAYA DE PUNTA ROCAS DISTRITO DE PUNTA NEGRA, PROVINCIA Y DEPARTAMENTO DE LIMA</t>
  </si>
  <si>
    <t>MEJORAMIENTO Y AMPLIACION DE LOS SERVICIOS DEPORTIVOS DE TIRO DEL POLÍGONO DE TIRO CAPITÁN FAP JOSÉ ABELARDO QUIÑONES GONZALES, DISTRITO DE SANTIAGO DE SURCO, PROVINCIA Y DEPARTAMENTO DE LIMA</t>
  </si>
  <si>
    <t>MUNICIPALIDAD DISTRITAL DE JEPELACIO</t>
  </si>
  <si>
    <t>CREACION DEL PUENTE CARROZABLE DE LA LOCALIDAD PACAYPITE, DISTRITO DE JEPELACIO - MOYOBAMBA - SAN MARTIN</t>
  </si>
  <si>
    <t>CONSTRUCCION Y MEJORAMIENTO CARRETERA CAMANA - DV.QUILCA - MATARANI - ILO - TACNA</t>
  </si>
  <si>
    <t>03/01/2019</t>
  </si>
  <si>
    <t>MEJORAMIENTO DE LA CARRETERA DV. HUMAJALSO - DESAGUADERO Y TACNA - TARATA- CAPAZO -MAZOCRUZ POR NIVELES DE SERVICIO</t>
  </si>
  <si>
    <t>REHABILITACION Y MEJORAMIENTO DE LA CARRETERA DV. NEGROMAYO - OCCORURO - PALLPATA - DV. YAURI</t>
  </si>
  <si>
    <t>REHABILITACION Y MEJORAMIENTO DE LA CARRETERA PUERTO BERMUDEZ - SAN ALEJANDRO</t>
  </si>
  <si>
    <t>REHABILITACION Y MEJORAMIENTO DE LA CARRETERA IMPERIAL-MAYOCC-AYACUCHO TRAMO MAYOCC-HUANTA</t>
  </si>
  <si>
    <t>INTEGRACION VIAL TACNA - LA PAZ</t>
  </si>
  <si>
    <t>REHABILITACION Y MEJORAMIENTO DE LA CARRETERA LIMA-CANTA-LA VIUDA-UNISH</t>
  </si>
  <si>
    <t>REHABILITACION Y MEJORAMIENTO DE LA CARRETERA JUANJUI - TOCACHE</t>
  </si>
  <si>
    <t>REHABILITACION Y MEJORAMIENTO DE LA CARRETERA OLLANTAYTAMBO - QUILLABAMBA</t>
  </si>
  <si>
    <t>CONSTRUCCION DE LA AUTOPISTA PUNO - JULIACA</t>
  </si>
  <si>
    <t>MEJORAMIENTO DE LA CARRETERA EMP. PE-04B - SONDOR - SOCHABAMBA - VADO GRANDE, POR NIVELES DE SERVICIO</t>
  </si>
  <si>
    <t>MEJORAMIENTO DE LA CARRETERA EMP. PE - 3S (MOLLEPUQUIO) - CHINCHAYPUJIO - COTABAMBAS - TAMBOBAMBA - CHALHUAHUACHO POR NIVELES DE SERVICIO</t>
  </si>
  <si>
    <t>MEJORAMIENTO DE LA CARRETERA EMP. PE-3S (DV. ABANCAY) - CHUQUIBAMBILLA - DV. CHALLHUAHUACHO - SANTO TOMAS - VELILLE - YAURI - HECTOR TEJADA - EMP. PE-3S (AYAVIRI) POR NIVELES DE SERVICIO</t>
  </si>
  <si>
    <t>22/01/2019</t>
  </si>
  <si>
    <t>MEJORAMIENTO DE LA CARRETERA RODRIGUEZ DE MENDOZA - EMPALME RUTA PE-5N LA CALZADA, TRAMO SELVA ALEGRE-EMPALME RUTA PE-5N LA CALZADA</t>
  </si>
  <si>
    <t>CONSTRUCCION DEL PUENTE MALCAS Y ACCESOS</t>
  </si>
  <si>
    <t>MEJORAMIENTO Y REHABILITACION DE LA CARRETERA MAZAMARI - PANGOA - CUBANTIA</t>
  </si>
  <si>
    <t>13/02/2019</t>
  </si>
  <si>
    <t>REHABILITACION Y MEJORAMIENTO DE LA CARRETERA: PATAHUASI - YAURI - SICUANI</t>
  </si>
  <si>
    <t>MEJORAMIENTO DE LA CARRETERA DV. CHAGLLA - POZUZO - OXAPAMPA Y EMP. 18B - RIO CODO - CODO DE POZUZO - EMP. PE - 5NA (PUERTO INCA) POR NIVELES DE SERVICIO</t>
  </si>
  <si>
    <t>CONSTRUCCION DEL PUENTE SANTA ROSA Y ACCESOS</t>
  </si>
  <si>
    <t>28/01/2019</t>
  </si>
  <si>
    <t>MEJORAMIENTO DE LA CARRETERA CAÑETE-LUNAHUANA-DV. YAUYOS-RONCHAS-CHUPACA-HUANCAYO-DV. PAMPAS POR NIVELES DE SERVICIO</t>
  </si>
  <si>
    <t>MEJORAMIENTO DE LA RED VIAL DEPARTAMENTAL MOQUEGUA-AREQUIPA; TRAMO MO-108: CRUZ DE FLORES, DISTRITOS TORATA, OMATE, COALAQUE, PUQUINA, L.D. PAMPA USUÑA, MOQUEGUA; TRAMO AR-118: DISTRITOS POLOBAYA, POCSI, MOLLEBAYA, AREQUIPA</t>
  </si>
  <si>
    <t>MEJORAMIENTO DE LA CARRETERA EMP. PE-1S (DV. APLAO) - CORIRE - APLAO - CHUQUIBAMBA - ARMA - COTAHUASI - CHARCANA - ACCOPAMPA - DV. SAYLA - PAMPACHACRA - USHUA - OYOLO - DV. SEQUELLO - MARCABAMBA - EMP. PE - 32C (PAUSA) - MARAN POR NIVELES DE SERVICIO</t>
  </si>
  <si>
    <t>MEJORAMIENTO DE LA CARRETERA ANDAHUAYLAS (EMP. PE-3S) - PAMPACHIRI - NEGROMAYO (EMPALME PE-30A) POR NIVELES DE SERVICIO</t>
  </si>
  <si>
    <t>MEJORAMIENTO DE LA CARRETERA EMP. PE-1N - PAMPLONA - SAN JOSE - CAJATAMBO - EMP. PE - 18, POR NIVELES DE SERVICIO</t>
  </si>
  <si>
    <t>CONSTRUCCION DEL PUENTE TINGO Y ACCESOS</t>
  </si>
  <si>
    <t>MEJORAMIENTO DE LA CARRETERA EMP. PE-3N (LAGUNA SAUSACOCHA) - PUENTE PALLAR - CHAGUAL - TAYABAMBA - PUENTE HUACRACHUCO Y LOS RAMALES PUENTE PALLAR - CALEMAR Y TAYABAMBA - QUICHES - EMP. PE-12A (DV. SIHUAS) POR NIVELES DE SERVICIO</t>
  </si>
  <si>
    <t>MEJORAMIENTO DE LA CARRETERA EMP. PE-3S (HUAYLLAPAMPA) - LA QUINUA - SAN FRANCISCO - PUERTO ENE - TZOMAVENI - CUBANTIA Y RAMAL PUENTE ALTO ANAPATI - BOCA SONORO - PUNTA CARRETERA POR NIVELES DE SERVICIO</t>
  </si>
  <si>
    <t>MEJORAMIENTO DE LA CARRETERA CUTERVO-SOCOTA-SAN ANDRES-SANTO TOMAS-PIMPINGOS-CUYCA POR NIVELES DE SERVICIO</t>
  </si>
  <si>
    <t>REEMPLAZO DE 12 PUENTES EN LOS CORREDORES VIALES NACIONALES SULLANA - AGUAS VERDES KM. 221+000 - KM. 273+800 Y SULLANA - EL ALAMOR KM. 0+000 - KM. 59+200</t>
  </si>
  <si>
    <t>REHABILITACION DEL EJE VIAL N° 01 PIURA - GUAYAQUIL, PERU - ECUADOR, 21 INTERVENCIONES SECTOR PERU</t>
  </si>
  <si>
    <t>MEJORAMIENTO DE LA CARRETERA JULIACA - PUTINA - ORIENTAL - SANDIA - SAN IGNACIO - PUNTA DE CARRETERA Y DV. PUTINA - MOHO - CONIMA - MILILAYA - FRONTERA CON BOLIVIA Y DV. MILILAYA - TILALI - FRONTERA CON BOLIVIA, POR NIVELES DE SERVICIO</t>
  </si>
  <si>
    <t>REHABILITACION Y MEJORAMIENTO DE LA CARRETERA ICA - LOS MOLINOS - TAMBILLOS</t>
  </si>
  <si>
    <t>REEMPLAZO DE 12 PUENTES EN LOS CORREDORES VIALES NACIONALES RUTA: 3S: CUSCO - ABRA LA RAYA, RUTA 28F: URUBAMBA - CHINCHEROS - CACHIMAYO, RUTA 34 G: EL DESCANSO - SICUANI</t>
  </si>
  <si>
    <t>11/01/2019</t>
  </si>
  <si>
    <t>CONSTRUCCION DE LA CARRETERA CALEMAR - ABRA EL NARANJILLO</t>
  </si>
  <si>
    <t>MUNICIPALIDAD DISTRITAL DE CHOLON</t>
  </si>
  <si>
    <t>CREACION DEL PUENTE CARROZABLE SOBRE EL RIO HUALLAGA- PUERTO MEGOTE C.P. PARAISO, DISTRITO DE CHOLON - MARANON - HUANUCO</t>
  </si>
  <si>
    <t>CONSTRUCCION DE LA CARRETERA BELLAVISTA - MAZAN - SALVADOR - EL ESTRECHO</t>
  </si>
  <si>
    <t>REEMPLAZO DE 17 PUENTES EN LOS CORREDORES VIALES NACIONALES RUTA: 3S: KM. 1264+900 - KM. 1500+353, RUTA 3SH: PUCARA - ASILLO</t>
  </si>
  <si>
    <t>REEMPLAZO DE 19 PUENTES EN EL CORREDOR VIAL NACIONAL RUTA: 3S: KM. 1151+095 - KM. 1261+500</t>
  </si>
  <si>
    <t>MEJORAMIENTO Y REHABILITACIÓN DE LA CARRETERA VILLA RICA - PUERTO BERMÚDEZ  DISTRITO DE VILLA RICA - PROVINCIA DE OXAPAMPA - DEPARTAMENTO DE PASCO</t>
  </si>
  <si>
    <t>REEMPLAZO DE 12 PUENTES EN EL CORREDOR VIAL RUTA 28A SAN CLEMENTE - AYACUCHO</t>
  </si>
  <si>
    <t>REEMPLAZO DE 12 PUENTES EN EL CORREDOR VIAL NACIONAL: CIUDAD DE DIOS - CAJAMARCA KM. 97+580 - KM. 173+967</t>
  </si>
  <si>
    <t>REEMPLAZO DE 16 PUENTES UBICADOS EN LOS CORREDORES VIALES NACIONALES RUTA: 1S: TRAMO ICA - DV. QUILCA - REPARTICION, RUTA 1SD: TRAMO LOS CERILLOS - ISLAY - MOLLENDO - ILO - EL POZO, RUTA PE 38: TRAMO TACNA - TARATA</t>
  </si>
  <si>
    <t>REEMPLAZO DE 14 PUENTES EN LOS CORREDORES VIALES NACIONALES: CIUDAD DE DIOS - CAJAMARCA KM. 13+663 - KM. 91+230, CHICAMA - SAUSAL - CASCAS KM. 46+869 - 58+054</t>
  </si>
  <si>
    <t>REEMPLAZO DE 08 PUENTES EN EL CORREDOR VIAL NACIONAL RUTA PE - 1NJ: LAMBAYEQUE - OLMOS</t>
  </si>
  <si>
    <t>MEJORAMIENTO DE LA CARRETERA CHUQUICARA - PUENTE QUIROZ - TAUCA - CABANA - HUANDOVAL - PALLASCA</t>
  </si>
  <si>
    <t>09/01/2019</t>
  </si>
  <si>
    <t>REEMPLAZO DE 12 PUENTES EN EL CORREDOR VIAL NACIONAL RUTA PE-3N: CONOCOCHA - HUARAZ - PUENTE QUIROZ</t>
  </si>
  <si>
    <t>REEMPLAZO DE 13 PUENTES EN LOS CORREDORES VIALES NACIONALES SULLANA - AGUAS VERDES KM. 0+000 - KM. 219+600 Y PIURA - SECHURA - BAYOVAR KM. 0+000 - KM. 18+000</t>
  </si>
  <si>
    <t>CONSTRUCCION DE LA VIA DE EVITAMIENTO DE LA CIUDAD DE ABANCAY</t>
  </si>
  <si>
    <t>REEMPLAZO DE 17 PUENTES EN LOS CORREDORES VIALES NACIONALES RUTA PE-22B: DV. TARMA - PTE. REITHER, RUTA PE-5S: PTE. REITHER - DV. SATIPO, RUTA PE-3S B: PTE. STUART - CHUPURO - HUAYUCACHI</t>
  </si>
  <si>
    <t>REHABILITACION DE LA CARRETERA PATIVILCA - QUEBRADA SECA - PUENTE SANTA - DV.SALAVERRY Y DV.SALAVERRY - PUERTO SALAVERRY</t>
  </si>
  <si>
    <t>MEJORAMIENTO DE LA CARRETERA (PU 135) CHECCA - MAZOCRUZ, PROVINCIA DE EL COLLAO - PUNO</t>
  </si>
  <si>
    <t>GESTION DEL PROGRAMA Y OTROS: PROGRAMA DE APOYO AL TRANSPORTE SUBNACIONAL - PATS</t>
  </si>
  <si>
    <t>REHABILITACION Y MEJORAMIENTO DE LA CARRETERA PALLASCA - MOLLEPATA - MOLLEBAMBA - SANTIAGO DE CHUCO EMPALME RUTA NO 10</t>
  </si>
  <si>
    <t>MEJORAMIENTO DE LA CARRETERA HUANUCO-CONOCOCHA, SECTOR: HUANUCO-LA UNION-HUALLANCA, RUTA PE-3N</t>
  </si>
  <si>
    <t>MEJORAMIENTO DE LA CARRETERA OYON - AMBO</t>
  </si>
  <si>
    <t>REHABILITACION Y MEJORAMIENTO DE LA CARRETERA EMP. PE-1N J (DV. HUANCABAMBA) - BUENOS AIRES - SALITRAL - DV. CANCHAQUE - EMP. PE-3N - HUANCABAMBA, TRAMO: KM. 71+600 - HUANCABAMBA</t>
  </si>
  <si>
    <t>MEJORAMIENTO DE LA CARRETERA CASMA - HUARAZ - HUARI - HUACAYBAMBA - JIRCAN - TINGO MARIA - MONZON - EMP. PE-18A (TINGO MARIA) POR NIVELES DE SERVICIO</t>
  </si>
  <si>
    <t>MEJORAMIENTO DE LA CARRETERA EMP.PE-1N (DV. TAMBOGRANDE)-TAMBOGRANDE- CHULUCANAS-PACAIPAMPA-EMP. PE-3N (CURILCAS) EMP.PE-1NJ (EL CINCUENTA)- EMP.PE 1NR (CHULUCANAS) Y EMP. PE-02A (DV. PTE. CARRASQUILLO)-PTE. CARRASQUILLO-EMP.PE-1NR POR NIVELES DE SER</t>
  </si>
  <si>
    <t>MEJORAMIENTO DE LA CARRETERA EMP. PE-3N (LA CIMA) - CONOCANCHA - EMP. PE-22 (CHINCHAN) POR NIVELES DE SERVICIOS</t>
  </si>
  <si>
    <t>MEJORAMIENTO DE LAS CARRETERAS DE PRO REGIÓN PUNO, POR NIVELES DE SERVICIO</t>
  </si>
  <si>
    <t>MEJORAMIENTO DE LA CARRETERA: EMP. PE-3S (CONCEPCIÓN) - COMAS - EMP. PE-5S (SATIPO) / EMP. PE-5S (PTO. OCOPA) - ATALAYA / EMP. PE-5S (DV. BAJO KIMIRIKI) - BUENOS AIRES - PTO. PRADO - MAZAROBENI - CAMAJENI - POYENI, POR NIVELES DE SERVICIO -</t>
  </si>
  <si>
    <t>MEJORAMIENTO DE LA CARRETERA EMP. PE - 34B (ROSARIO) - CARLOS GUTIERREZ - CRUCERO - QUISCUPUNCO - ORIENTAL - ANANEA - COJATA - VILQUECHICO - EMP. PE - 34I (COASIA) POR NIVELES DE SERVICIOS</t>
  </si>
  <si>
    <t>CONSTRUCCION DE LA LINEA 2 Y RAMAL AV. FAUCETT-GAMBETTA DE LA RED BASICA DEL METRO DE LIMA Y CALLAO PROVINCIAS DE LIMA Y CALLAO, DEPARTAMENTO DE LIMA</t>
  </si>
  <si>
    <t>REHABILITACION Y MEJORAMIENTO DE LOS PAVIMENTOS Y EDIFICIO DE PASAJEROS DEL AEROPUERTO DE JAUJA</t>
  </si>
  <si>
    <t>MEJORAMIENTO Y AMPLIACION DEL SERVICIO AEROPORTUARIO EN LA REGION CUSCO MEDIANTE EL NUEVO AEROPUERTO INTERNACIONAL DE CHINCHERO - CUSCO</t>
  </si>
  <si>
    <t>FONDO DE INVERSION EN TELECOMUNICACIONES - FITEL</t>
  </si>
  <si>
    <t>INSTALACION DE BANDA ANCHA PARA LA CONECTIVIDAD INTEGRAL Y DESARROLLO SOCIAL DE LA REGION PIURA</t>
  </si>
  <si>
    <t>INSTALACION DE BANDA ANCHA PARA LA CONECTIVIDAD INTEGRAL Y DESARROLLO SOCIAL DE LA REGION HUANCAVELICA</t>
  </si>
  <si>
    <t>INSTALACION DE BANDA ANCHA PARA LA CONECTIVIDAD INTEGRAL Y DESARROLLO SOCIAL DE LA REGION CUSCO</t>
  </si>
  <si>
    <t>INSTALACION DE BANDA ANCHA PARA LA CONECTIVIDAD INTEGRAL Y DESARROLLO SOCIAL EN LA REGION APURIMAC</t>
  </si>
  <si>
    <t>INSTALACION DE BANDA ANCHA PARA LA CONECTIVIDAD INTEGRAL Y EL DESARROLLO SOCIAL EN LA REGION AYACUCHO</t>
  </si>
  <si>
    <t>INSTALACION DE BANDA ANCHA PARA LA CONECTIVIDAD INTEGRAL Y DESARROLLO SOCIAL DE LA REGION CAJAMARCA</t>
  </si>
  <si>
    <t>INSTALACION DE BANDA ANCHA PARA LA CONECTIVIDAD INTEGRAL Y DESARROLLO SOCIAL DE LA REGION TUMBES</t>
  </si>
  <si>
    <t>INSTALACION DE UNA RED DE COMUNICACIONES DE EMERGENCIA A NIVEL NACIONAL</t>
  </si>
  <si>
    <t>MUNICIPALIDAD PROVINCIAL DE PACHITEA - PANAO</t>
  </si>
  <si>
    <t>CREACION DE CAMINO VECINAL DE MONOPAMPA - ABRA ALEGRÍA - SHOTOJ - PUENTE CHOROPAMPA, PROVINCIA DE PACHITEA - HUANUCO</t>
  </si>
  <si>
    <t>MUNICIPALIDAD DISTRITAL DE SAN RAFAEL</t>
  </si>
  <si>
    <t>CONSTRUCCION DEL CAMINO VECINAL MARAYZONDOR - SANTO DOMINGO DE RONDOS - HUILLAPARAC, DISTRITO DE SAN RAFAEL - AMBO - HUANUCO</t>
  </si>
  <si>
    <t>MEJORAMIENTO DEL CAMINO VECINAL CRUCE CONGACHA - SEÑOR DE LA HUMILDAD - CUEVA BLANCA, DISTRITO DE INCAHUASI - FERRENAFE - LAMBAYEQUE</t>
  </si>
  <si>
    <t>MUNICIPALIDAD PROVINCIAL DE ANGARAES - LIRCAY</t>
  </si>
  <si>
    <t>MEJORAMIENTO DE LA CARRETERA VECINAL HUANCA HUANCA-CCARAPA- SANTA ROSA DE PATAHUASI DEL DISTRITO DE HUANCA HUANCA, PROVINCIA DE ANGARAES - HUANCAVELICA</t>
  </si>
  <si>
    <t>MUNICIPALIDAD DISTRITAL DE HUAYNACOTAS</t>
  </si>
  <si>
    <t>MEJORAMIENTO A NIVEL DE TRATAMIENTO SUPERFICIAL BICAPA DEL CAMINO VECINAL CCOLLOTA-TAURISMA-VISBE-LUICHO-HUAYNACOTAS, DISTRITO DE HUAYNACOTAS, PROVINCIA DE LA UNION - AREQUIPA</t>
  </si>
  <si>
    <t>MEJORAMIENTO DEL CAMINO VECINAL DESDE EMP. PE-1N HASTA PLAYA LARAMIE, DISTRITO DE CHAO - VIRU - LA LIBERTAD</t>
  </si>
  <si>
    <t>MUNICIPALIDAD DISTRITAL DE TAHUANIA</t>
  </si>
  <si>
    <t>MEJORAMIENTO DEL CAMINO VECINAL  NUEVA ITALIA - NAZARETH DE SHAHUAYA, DISTRITO DE TAHUANIA - ATALAYA - UCAYALI</t>
  </si>
  <si>
    <t>MEJORAMIENTO DE CAMINO VECINAL PACOBAMBA-HUIRONAY-CCERABAMBA-ABRA CUSQUEÑA, DISTRITO DE PACOBAMBA - ANDAHUAYLAS - APURIMAC</t>
  </si>
  <si>
    <t>MUNICIPALIDAD PROVINCIAL DE COTABAMBAS - TAMBOBAMBA</t>
  </si>
  <si>
    <t>MEJORAMIENTO Y REHABILITACIÓN DEL CAMINO VECINAL MARA - HAQUIRA -, PROVINCIA DE COTABAMBAS - APURIMAC</t>
  </si>
  <si>
    <t>MUNICIPALIDAD DISTRITAL DE SANTO DOMINGO DE LA CAPILLA</t>
  </si>
  <si>
    <t>CREACION DEL SERVICIO DE TRANSITABILIDAD ENTRE LAS COMUNIDADES DE  CALABOCILLO-PAN DE AZUCAR, DISTRITO DE SANTO DOMINGO DE LA CAPILLA - CUTERVO - CAJAMARCA</t>
  </si>
  <si>
    <t>MUNICIPALIDAD DISTRITAL DE SHAMBOYACU</t>
  </si>
  <si>
    <t>CONSTRUCCION DEL PUENTE VEHICULAR SOBRE EL RIO PONAZA EN LA LOCALIDAD DE SHAMBOYACU, DISTRITO DE SHAMBOYACU - PICOTA - SAN MARTIN</t>
  </si>
  <si>
    <t>MUNICIPALIDAD DISTRITAL DE GRANADA</t>
  </si>
  <si>
    <t>CREACION DEL CAMINO VECINAL GRANADA, OLLEROS, DISTRITO DE GRANADA - CHACHAPOYAS - AMAZONAS</t>
  </si>
  <si>
    <t>REGION HUANCAVELICA-SEDE CENTRAL</t>
  </si>
  <si>
    <t>MEJORAMIENTO DEL CAMINO VECINAL TRIPARTITO COTAY TIPICOCHA DE YURACCPUNCU, HUARMICOCHA - BETHANIA - PUNTO BIPARTITO CERRO SALCANTI , DISTRITO DE ACOBAMBILLA - HUANCAVELICA - HUANCAVELICA</t>
  </si>
  <si>
    <t>MUNICIPALIDAD DISTRITAL DE COCHAMARCA</t>
  </si>
  <si>
    <t>REHABILITACION, MEJORAMIENTO DEL CAMINO VECINAL EMP. PE-18 PUENTE CHOQUE COLCAPAMPA, DISTRITO DE COCHAMARCA - OYON - LIMA</t>
  </si>
  <si>
    <t>MUNICIPALIDAD PROVINCIAL DE VIRU</t>
  </si>
  <si>
    <t>CONSTRUCCION DEL PUENTE VEHICULAR EN EL RIO VIRU ENTRE EL SECTOR EL CARMELO Y EL SECTOR HUANCAQUITO BAJO, DISTRITO DE VIRU, PROVINCIA DE VIRU - LA LIBERTAD</t>
  </si>
  <si>
    <t>REGION UCAYALI-SEDE CENTRAL</t>
  </si>
  <si>
    <t>MEJORAMIENTO DE LA CARRETERA DEPARTAMENTAL NESHUYA - CURIMANA, DISTRITOS DE IRAZOLA Y CURIMANA, PROVINCIA DE PADRE ABAD, DEPARTAMENTO DE UCAYALI</t>
  </si>
  <si>
    <t>MUNICIPALIDAD PROVINCIAL DE CALCA</t>
  </si>
  <si>
    <t>MEJORAMIENTO DEL CAMINO VECINAL TRAMO: EMP.PE-28B (LAMAY) - POQUES - SAPACTO - DV.R26 - HUAMA - JANAC, DISTRITO DE LAMAY, PROVINCIA DE CALCA - CUSCO</t>
  </si>
  <si>
    <t>MUNICIPALIDAD DISTRITAL DE QUEROCOTILLO</t>
  </si>
  <si>
    <t>CREACION DE LA VIA VECINAL ENTRE EL ANEXO MINICENTRAL PALTIC - CASERIO QUIPAYUC, DISTRITO DE QUEROCOTILLO - CUTERVO - CAJAMARCA</t>
  </si>
  <si>
    <t>CREACION DE LA TROCHA CARROZABLE CORRALCANCHA - CUSHI, DISTRITO DE SAN RAFAEL - AMBO - HUANUCO</t>
  </si>
  <si>
    <t>MUNICIPALIDAD DISTRITAL DE AYAUCA</t>
  </si>
  <si>
    <t>MEJORAMIENTO DE LA CARRETERA TRAMO CALACHOTA - QUIRIMAN - AUCAMPI - AYAUCA, DISTRITO DE AYAUCA - YAUYOS - LIMA</t>
  </si>
  <si>
    <t>MUNICIPALIDAD PROVINCIAL DE AMBO</t>
  </si>
  <si>
    <t>MEJORAMIENTO Y REHABILITACION DEL CAMINO VECINAL TRAMO R658, EMP. 658 DE LA CARRETERA MATICHICO -LOMAS GORDAS -HUAMPO Y SACSAHUANCA, DISTRITO DE AMBO, PROVINCIA DE AMBO - HUANUCO</t>
  </si>
  <si>
    <t>MUNICIPALIDAD PROVINCIAL DE CORONEL PORTILLO</t>
  </si>
  <si>
    <t>MEJORAMIENTO DE LA VIA DE ACCESO KM. 15 C.F.B. - MARGEN IZQUIERDA HASTA EL CASERIO TUPAC AMARU, DISTRITO DE MANANTAY - CORONEL PORTILLO - UCAYALI</t>
  </si>
  <si>
    <t>MEJORAMIENTO DE LA CARRETERA CRUCE SALCAHUASI - SAN ANTONIO - PUENTE CHIQUIACC - CRUCE HUACHOCOLPA - SURCUBAMBA - ABRA VISTA ALEGRE - TINTAY PUNCO - PUERTO SAN ANTONIO RUTA HV 101, TAYACAJA - HUANCAVELICA</t>
  </si>
  <si>
    <t>MEJORAMIENTO DE LOS SERVICIOS DE TRANSITABILIDAD VEHICULAR DEL CAMINO VECINAL COCHA - PAMPALANYA, DISTRITO DE ARMA Y CASTROVIRREYNA, PROVINCIA DE CASTROVIRREYNA - HUANCAVELICA</t>
  </si>
  <si>
    <t>MUNICIPALIDAD DISTRITAL DE SAN JUAN DE ISCOS</t>
  </si>
  <si>
    <t>MEJORAMIENTO VIAL DE LA AV. PERÚ TRAMO:LÍMITE CON LOS DISTRITOS DE AHUAC Y CHONGOS BAJO, CALLE JUAN VELASCO TRAMO: AV. PERÚ-AV. 28 DE JULIO, DISTRITO DE SAN JUAN DE ISCOS - CHUPACA - JUNIN</t>
  </si>
  <si>
    <t>MUNICIPALIDAD DISTRITAL DE ANCO</t>
  </si>
  <si>
    <t>CONSTRUCCION CAMINO VECINAL ROSASPATA - PATAHUASI, DISTRITO DE ANCO - LA MAR - AYACUCHO</t>
  </si>
  <si>
    <t>MUNICIPALIDAD DISTRITAL DE MIRACOSTA</t>
  </si>
  <si>
    <t>MEJORAMIENTO Y REHABILITACION DEL CAMINO VECINAL TOCMOCHE - MIRACOSTA, DISTRITO DE MIRACOSTA- CHOTA - CAJAMARCA</t>
  </si>
  <si>
    <t>MUNICIPALIDAD DISTRITAL DE SANTA MARIA DEL VALLE</t>
  </si>
  <si>
    <t>MEJORAMIENTO DEL SERVICIO DE TRANSITABILIDAD EN LOS TRAMOS MITOQUERA - SAN JUAN - LLACSA, DISTRITO DE SANTA MARIA DEL VALLE - HUANUCO - HUANUCO</t>
  </si>
  <si>
    <t>29/01/2019</t>
  </si>
  <si>
    <t>MUNICIPALIDAD DISTRITAL DE JACAS GRANDE</t>
  </si>
  <si>
    <t>CREACION DEL CAMINO VECINAL UTUTO - SAN JUAN DE QUIRUQUIRU, DISTRITO DE JACAS GRANDE - HUAMALIES - HUANUCO</t>
  </si>
  <si>
    <t>MUNICIPALIDAD DISTRITAL DE HUACHOCOLPA</t>
  </si>
  <si>
    <t>MEJORAMIENTO Y CREACION DEL CAMINO VECINAL HUACHOCOLPA A MARCAVALLE</t>
  </si>
  <si>
    <t>MUNICIPALIDAD DISTRITAL DE QUINUA</t>
  </si>
  <si>
    <t>MEJORAMIENTO DEL CAMINO VECINAL ENTRE LAS LOCALIDADES DE CHACCO - MITUCCASA Y MURUNCANCHA, DISTRITO DE QUINUA - HUAMANGA - AYACUCHO</t>
  </si>
  <si>
    <t>MUNICIPALIDAD DISTRITAL DE UTICYACU</t>
  </si>
  <si>
    <t>MEJORAMIENTO DE LA CARRETERA UTICYACU - SANGACHE, DISTRITO DE UTICYACU - SANTA CRUZ - CAJAMARCA</t>
  </si>
  <si>
    <t>MUNICIPALIDAD DISTRITAL DE LA COIPA</t>
  </si>
  <si>
    <t>MEJORAMIENTO DEL SERVICIO DE TRANSITABILIDAD DEL CAMINO VECINAL QUE UNE LAS LOCALIDADES CRUCE TABLONCILLO - TAMBOA - C.P.VERGEL Y CRUCE TAMBOA - QUEBRADA EL LIMON, DISTRITO DE LA COIPA - SAN IGNACIO - CAJAMARCA</t>
  </si>
  <si>
    <t>MUNICIPALIDAD DISTRITAL DE PALCA</t>
  </si>
  <si>
    <t>MEJORAMIENTO DE LA CARRETERA TRAMO INTERSECCION PUENTE PALCA - PALCA, DISTRITO DE PALCA - HUANCAVELICA - HUANCAVELICA</t>
  </si>
  <si>
    <t>MUNICIPALIDAD DISTRITAL DE MOLINOS</t>
  </si>
  <si>
    <t>MEJORAMIENTO Y REHABILITACION  DEL CAMINO VECINAL MIRAFLORES - ISHPINCO DE LA LOCALIDAD DE CALLAGAN MANZANO, DISTRITO DE MOLINO - PACHITEA - HUANUCO DISTRITO DE MOLINO - PROVINCIA DE PACHITEA - REGIÓN HUANUCO</t>
  </si>
  <si>
    <t>REHABILITACION Y MEJORAMIENTO DE LA CARRETERA CONOBAMBA – LIRIOPAMPA CON CODIGO RUTA R03, DISTRITO DE RIPAN, PROVINCIA DE DOS DE MAYO - HUANUCO</t>
  </si>
  <si>
    <t>MUNICIPALIDAD PROVINCIAL DE DANIEL A. CARRION - YANAHUANCA</t>
  </si>
  <si>
    <t>CREACION DEL SERVICIO DE TRANSITABILIDAD VEHICULAR TROCHA CARROZABLE, TRAMO CURVA ATAGOCHANAN - PUQUIO - YANACOCHA DEL CENTRO POBLADO SAN JUAN DE YANACOCHA, DISTRITO DE YANAHUANCA, PROVINCIA DE DANIEL ALCIDES CARRION - PASCO</t>
  </si>
  <si>
    <t>MUNICIPALIDAD DISTRITAL DE PAUCARTAMBO</t>
  </si>
  <si>
    <t>CREACION DE TROCHA CARROZABLE AUQUIMARCA A CHINCHE DEL CENTRO POBLADO DE AUQUIMARCA DEL, DISTRITO DE PAUCARTAMBO - PASCO - PASCO</t>
  </si>
  <si>
    <t>MUNICIPALIDAD PROVINCIAL DE LUYA - LAMUD</t>
  </si>
  <si>
    <t>MEJORAMIENTO DEL CAMINO VECINAL VELAPATA, QUILLILLIC, TUETA, COCHA, COLCAMAR Y HUAYLLA BELEN, DE LAS LOCALIDADES DE VELAPATA, QUILLILLIC, TUETA, COCHA, COLCAMAR Y HUAYLLA BELEN, DE LOS DISTRITOS DE EL TINGO, COLCAMAR Y CONILA, PROVINCIA DE LUYA - AMAZONAS</t>
  </si>
  <si>
    <t>MUNICIPALIDAD DISTRITAL DE YANAMA</t>
  </si>
  <si>
    <t>MEJORAMIENTO DEL CAMINO VECINAL YANAMA - AIRABAMBA - MAYUSH - CUNYA - TACTASH - COCHAUCRO - ALPABAMBA - CARHUAPARA - CHILCABAMBA CON ACCESO A PACARISCA - Y LLANLLA, DISTRITO DE YANAMA - YUNGAY - ANCASH</t>
  </si>
  <si>
    <t>MUNICIPALIDAD DISTRITAL DE SAN ANTONIO DE CACHI</t>
  </si>
  <si>
    <t>MEJORAMIENTO DE LOS SERVICIOS DE TRANSITABILIDAD DEL CAMINO VECINAL LONG=15+925 KM SECTOR CERCADO DE SAN ANTONIO DE CACHI-UCHUPAMPA Y SECTOR UCHUPAMPA-PUENTE MOLLEPATA DE LA LOCALIDAD DE HUANCARAY, DISTRITO DE SAN ANTONIO DE CACHI - ANDAHUAYLAS - APURIMAC</t>
  </si>
  <si>
    <t>MEJORAMIENTO DEL CAMINO VECINAL AQCHAPA - HUIRUYPACCHA - USQUWILLKA -QUINUA, DISTRITO DE QUINUA - HUAMANGA - AYACUCHO</t>
  </si>
  <si>
    <t>MUNICIPALIDAD DISTRITAL DE SANTA ROSA</t>
  </si>
  <si>
    <t>MEJORAMIENTO Y REHABILITACIÓN DE LOS CAMINOS VECINALES DE MARINTARI, GLORIAPATA, VISTOSO, PUENTE SAN LUIS, DOS DE MAYO, MIRAFORES, NUEVA GENERACIÓN, MOZOBAMBA ALTA, BELLA MURUMPIARI DEL, DISTRITO DE SANTA ROSA - LA MAR - AYACUCHO</t>
  </si>
  <si>
    <t>MUNICIPALIDAD DISTRITAL DE OXAMARCA</t>
  </si>
  <si>
    <t>CREACION DEL SERVICIO DE TRANSITABILIDAD VEHICULAR, SAN AGUSTIN-YANAHUMA-OXAMARCA, DISTRITO DE OXAMARCA - CELENDIN - CAJAMARCA</t>
  </si>
  <si>
    <t>MUNICIPALIDAD DISTRITAL DE ANGUIA</t>
  </si>
  <si>
    <t>MEJORAMIENTO DEL CAMINO VECINAL LA PALMA - CONCHAN - LA LEGUA - TACABAMBA - CHUGUR - ANGUIA - RODEOPAMPA - GUINEAMAYO, DISTRITOS DE CONCHAN - TACABAMBA-ANGUIA, CHOTA-CAJAMARCA  DISTRITO DE ANGUIA - PROVINCIA DE CHOTA - DEPARTAMENTO DE CAJAMARCA</t>
  </si>
  <si>
    <t>MUNICIPALIDAD DISTRITAL DE CALLAYUC</t>
  </si>
  <si>
    <t>CREACION, MEJORAMIENTO CAMINO VECINAL ENTRE LAS LOCALIDADES DE LAGUNAS, CENTRO POBLADO SANTA CLARA, SADAMAYO, EL PUENTE, DISTRITO DE CALLAYUC - CUTERVO - CAJAMARCA</t>
  </si>
  <si>
    <t>MEJORAMIENTO DE LA TROCHA CARROZABLE TRAMO I: EL CUMBE – PERLAMAYO DEL DISTRITO DE CALLAYUC Y TRAMO II: PABELLON - C.P. MIRAFLORES – NARANJITO – NARANJO YACU – SANTA GERTRUDIS – KM 64+700 DE LA LONGITUDINAL DE LA SIERRA, DISTRITO DE SANTO DOMINGO DE LA CAPILLA, PROVINCIA CUTERVO, REGIÓN CAJAMARCA.</t>
  </si>
  <si>
    <t>MUNICIPALIDAD DISTRITAL DE QUIMBIRI</t>
  </si>
  <si>
    <t>MEJORAMIENTO DEL TRAMO EXISTENTE (KM 0+000 AL KM 4+600 Y KM 9+820 AL KM 11+823) Y CONSTRUCCIÓN (KM 4+600 AL KM 9+820) DEL CAMINO VECINAL ENTRE LAS COMUNIDADES DE IRAPITARI - 9 DE DICIEMBRE - PUERTO RICO - CHILENOPATA, DISTRITO DE KIMBIRI - LA CONVENCION - CUSCO</t>
  </si>
  <si>
    <t>MUNICIPALIDAD DISTRITAL DE CAPILLAS</t>
  </si>
  <si>
    <t>MEJORAMIENTO DEL SERVICIO DE TRANSITABILIDAD VIAL DEL CAMINO VECINAL DE LONG: 30+146.00 KM, EN LOS SECTORES DE PUCARUME Y CAPILLAS, DISTRITO DE CAPILLAS - CASTROVIRREYNA - HUANCAVELICA</t>
  </si>
  <si>
    <t>MUNICIPALIDAD DISTRITAL DE SHUNTE</t>
  </si>
  <si>
    <t>MEJORAMIENTO CAMINO VECINAL PAMPA HERMOSA LA VICTORIA NUEVO BELEN OROYA BUENOS AIRES LAS PALMAS MARIPOSA LAS PALMAS LA CONVENCION MONTECRISTO PLANTA DE TRATAMIENTO SAN FRANCISCO MIRAFLORES BELEN ALTO BELEN AJI SAN JACINTO SHUNTE LA VICTORIA SHUNTE RIO SECO LA CONVENCION ALTO MARONA LAS PALMAS NUEVO MESETA, DISTRITO DE SHUNTE - TOCACHE - SAN MARTIN</t>
  </si>
  <si>
    <t>MEJORAMIENTO DEL SISTEMA DE PISTAS Y CERCO PERIMETRICO DEL AEROPUERTO JOSE ABELARDO QUIÑONEZ DE CHICLAYO</t>
  </si>
  <si>
    <t>MEJORAMIENTO DEL SISTEMA DE PISTAS Y CERCO PERIMETRICO DEL AEROPUERTO DE PIURA</t>
  </si>
  <si>
    <t>EQUIPO DE COMUNICACIONES</t>
  </si>
  <si>
    <t>SISTEMA VHF-AA Y MEDIOS DE TRANSMISION</t>
  </si>
  <si>
    <t>EQUIPOS DE METEOROLOGIA</t>
  </si>
  <si>
    <t>EQUIPOS DE VIGILANCIA AEREA</t>
  </si>
  <si>
    <t>EQUIPO DE ELECTRICIDAD</t>
  </si>
  <si>
    <t>EQUIPO DE RADIAYUDAS</t>
  </si>
  <si>
    <t>CREACION DEL SERVICIO DE TRANSITABILIDAD VEHICULAR TROCHA CARROZABLE , TRAMO “VISTA ALEGRE – CHAMAYOG – PRIMAVERA, DISTRITO DE YANAHUANCA, PROVINCIA DE DANIEL ALCIDES CARRION - PASCO</t>
  </si>
  <si>
    <t>19/01/2019</t>
  </si>
  <si>
    <t>EQUIPOS DE GRUPOS ELECTROGENOS</t>
  </si>
  <si>
    <t>CONSTRUCCION DEL PUENTE PARAJE Y ACCESOS</t>
  </si>
  <si>
    <t>INSTALACION DEL PUENTE CARROZABLE SAN JOSE EN LA C.C. QUEROMARKA DEL DISTRITO DE TINTA, PROVINCIA DE CANCHIS - CUSCO</t>
  </si>
  <si>
    <t>REHABILITACION Y MEJORAMIENTO DEL CAMINO VECINAL SHOCOSH - MANTACOCHA - QUEPATUPE - ACOBAMBILLA, DISTRITO DE HUACAR - AMBO - HUANUCO</t>
  </si>
  <si>
    <t>MEJORAMIENTO DE LA CARRETERA SARAMIRIZA-BORJA, DISTRITO DE MANSERICHE - DATEM DEL MARANON - LORETO</t>
  </si>
  <si>
    <t>MEJORAMIENTO DEL CAMINO VECINAL INTEGRADOR DESDE EL TALLAN, SINCHAO CHICO HASTA LA RUTA PANAMERICANA 1N QUE ARTICULA NUEVO SINCHAO CHICO, ZONA VENTURA, NUEVO TALLAN, NUEVO PIEDRAL Y EL TABANCO DE EL TALLAN, PROVINCIA DE PIURA - PIURA</t>
  </si>
  <si>
    <t>REHABILITACION DE CAMINO VECINAL AUCARA-LUREN-PAMPAMARCA-SANTA ANA, DISTRITO DE AUCARA - LUCANAS - AYACUCHO</t>
  </si>
  <si>
    <t>MEJORAMIENTO DE LA CARRETERA VECINAL PUENTE LARAMATE - ANTAPARCO - MAICENA - PAMPAHUASI - PUENTE ROMERO, DISTRITO DE SAN ANTONIO DE ANTAPARCO - ANGARAES - HUANCAVELICA</t>
  </si>
  <si>
    <t>REHABILITACION DEL CAMINO VECINAL EMP. PE 1 SC-CENTRO POBLADO 29 DE ENERO</t>
  </si>
  <si>
    <t>MEJORAMIENTO DEL CAMINO VECINAL VILLASOL - MARAYPAMPA - HUANUCALLA - PILLAO, DISTRITO DE CHINCHAO - HUANUCO - HUANUCO</t>
  </si>
  <si>
    <t>MUNICIPALIDAD PROVINCIAL DE YUNGAY</t>
  </si>
  <si>
    <t>MEJORAMIENTO, REHABILITACION DEL CAMINO VECINAL PUNYÁN - MÁZAC - LOMA - PATAPATA - QUILLASH, DISTRITO DE YUNGAY, PROVINCIA DE YUNGAY - ANCASH</t>
  </si>
  <si>
    <t>MEJORAMIENTO DE LA CARRETERA VECINAL PUENTE CHICO - SANCARAGRA - CUCHICANCHA - MAL PASO - CHOQUICOCHA - SANTA ROSA - TABLAHUASI - MILPO - QUIULACOCHA, DISTRITO DE CONCHAMARCA - AMBO - HUANUCO</t>
  </si>
  <si>
    <t>REGION AMAZONAS-SEDE CENTRAL</t>
  </si>
  <si>
    <t>MEJ.VIAS DEP. AM-106, TRAMO: EMP. PE-5N (BALZAPATA) - JUMBILLA - ASUNCION EMP.PE-8B (MOLINOPAMPA); AM-110: CHACHAPOYAS - LEVANTO; TRAMO: EMP.PE-8B (TINGO) AM-111: EMP.PE-8B (TINGO) - LONGUITA -MARIA - KUELAP, PROV. CHACHAPOYAS-BONGARA Y LUYA-AMAZONAS</t>
  </si>
  <si>
    <t>MUNICIPALIDAD PROVINCIAL DE CONDESUYOS - CHUQUIBAMBA</t>
  </si>
  <si>
    <t>CONSTRUCCION Y REHABILITACION DEL CAMINO VECINAL SALAMANCA - HUAYTAPAMPA, DISTRITO DE SALAMANCA - CONDESUYOS - AREQUIPA</t>
  </si>
  <si>
    <t>MUNICIPALIDAD DISTRITAL DE RIO TAMBO</t>
  </si>
  <si>
    <t>MEJORAMIENTO DEL CAMINO VECINAL DIV TRAMO KM 03 CARRETERA AOTINAPATI - PAMPA MERCADO - FLOR DE MARIA - CASAVECHE - CUMBRE LANDEO, DISTRITO DE RIO TAMBO - SATIPO - JUNIN</t>
  </si>
  <si>
    <t>CONSTRUCCION PUENTE CARROZABLE ISPIHUACAZU</t>
  </si>
  <si>
    <t>CONSTRUCCION DE LA AUTOPISTA CHINCHA - ICA TRAMO KM 188+000 - KM 283+609</t>
  </si>
  <si>
    <t>REGION PASCO-TRANSPORTES</t>
  </si>
  <si>
    <t>MEJORAMIENTO Y REHABILITACION DE LA CARRETERA PUENTE- YANAHUANCA- YANACOCHA, CHARQUICANCHA , DISTRITO DE YANAHUANCA - DANIEL ALCIDES CARRION - PASCO</t>
  </si>
  <si>
    <t>CONSTRUCCION DEL PASO A DESNIVEL DE LA CARRETERA PANAMERICANA NORTE, RUTA PE-1N, KM 200+000</t>
  </si>
  <si>
    <t>CONSTRUCCION DE PUENTE PEATONAL EN LA CARRETERA PANAMERICANA NORTE, RUTA PE-1N, KM 80+530</t>
  </si>
  <si>
    <t>CONSTRUCCION DEL PASO A DESNIVEL INFERIOR A LA CARRETERA PANAMERICANA NORTE, RUTA PE-1N, KM 169+379</t>
  </si>
  <si>
    <t>CONSTRUCCION DEL PASO A DESNIVEL EN LA CARRETERA PANAMERICANA NORTE, RUTA PE-1N, KM 170+700</t>
  </si>
  <si>
    <t>CONSTRUCCION DEL PASO A DESNIVEL A LA CARRETERA PANAMERICANA NORTE, RUTA PE-1N, KM 167+190</t>
  </si>
  <si>
    <t>CONSTRUCCION DEL PASO A DESNIVEL A LA CARRETERA PANAMERICANA NORTE, RUTA PE-1N, KM 79+280</t>
  </si>
  <si>
    <t>CONSTRUCCION DEL PASO A DESNIVEL A LA CARRETERA PANAMERICANA NORTE RUTA PE-1N, KM 181+560</t>
  </si>
  <si>
    <t>CONSTRUCCION DEL PASO A DESNIVEL TIROLER A LA CARRETERA PANAMERICANA NORTE, RUTA PE-1N, KM 159+470</t>
  </si>
  <si>
    <t>CONSTRUCCION DEL PASO A DESNIVEL A LA CARRETERA PANAMERICANA NORTE, RUTA PE-1N, KM 171+815</t>
  </si>
  <si>
    <t>CONSTRUCCION DEL PASO A DESNIVEL A LA CARRETERA PANAMERICANA NORTE, RUTA PE-1N, KM 193+000</t>
  </si>
  <si>
    <t>CONSTRUCCION,DEL PASO A DESNIVEL A LA CARRETERA PANAMERICANA NORTE, RUTA PE-1N, KM 168+525</t>
  </si>
  <si>
    <t>CONSTRUCCION DEL PASO A DESNIVEL Y PUENTES PEATONALES EN LA CARRETERA PANAMERICANA NORTE, RUTA PE-1N, KM 76+200, 77+900 Y 78+650</t>
  </si>
  <si>
    <t>CONSTRUCCION DEL PASO A DESNIVEL A LA CARRETERA PANAMERICANA NORTE, RUTA PE-1NA, KM 2+050</t>
  </si>
  <si>
    <t>CONSTRUCCION DE PASO A DESNIVEL A LA CARRETERA PANAMERICANA NORTE, RUTA PE-1N, KM 181+850</t>
  </si>
  <si>
    <t>CONSTRUCCION DEL PASO A DESNIVEL A LA CARRETERA PANAMERICANA NORTE, RUTA PE-1N, KM 148+700</t>
  </si>
  <si>
    <t>CONSTRUCCION DEL PASO A DESNIVEL A LA CARRETERA PANAMERICANA NORTE, RUTA PE-1N, KM 79+850</t>
  </si>
  <si>
    <t>CONSTRUCCION DEL PASO A DESNIVEL CAMPIÑA DE SUPE A LA CARRETERA PANAMERICANA NORTE, RUTA PE-1N, KM 188+100</t>
  </si>
  <si>
    <t>CONSTRUCCION DEL PASO A DESNIVEL A LA CARRETERA PANAMERICANA NORTE, RUTA PE-1N, KM 168+320</t>
  </si>
  <si>
    <t>CONSTRUCCION DE PASO A DESNIVEL A LA CARRETERA PANAMERICANA NORTE, RUTA PE-1N, KM 93+300</t>
  </si>
  <si>
    <t>CONSTRUCCION DEL PASO A DESNIVEL A LA CARRETERA PANAMERICANA NORTE, RUTA PE-1N, KM 169+840</t>
  </si>
  <si>
    <t>CONSTRUCCION DE LOS ACCESOS DEL INTERCAMBIO VIAL MEDIO MUNDO EN LA CARRETERA PANAMERICANA NORTE, RUTA PE-1N, KM 171+300</t>
  </si>
  <si>
    <t>CONSTRUCCION DEL INTERCAMBIO VIAL BUJAMA, DEL TRAMO VIAL PUENTE PUCUSANA - CERRO AZUL - ICA</t>
  </si>
  <si>
    <t>CONSTRUCCION DEL PUENTE PEATONAL SAN JOSE, DEL TRAMO VIAL PUENTE PUCUSANA - CERRO AZUL - ICA</t>
  </si>
  <si>
    <t>CONSTRUCCION DEL PASO PEATONAL SAN ANTONIO, DEL TRAMO VIAL PUENTE PUCUSANA - CERRO AZUL - ICA</t>
  </si>
  <si>
    <t>CONSTRUCCION DEL PUENTE PEATONAL PALMA ALTA, DEL TRAMO VIAL PUENTE PUCUSANA - CERRO AZUL - ICA</t>
  </si>
  <si>
    <t>CONSTRUCCION DEL PASO PEATONAL INFERIOR DEL CENTRO POBLADO 9 DE OCTUBRE, DEL TRAMO VIAL PUENTE PUCUSANA - CERRO AZUL - ICA</t>
  </si>
  <si>
    <t>CONSTRUCCION DEL PASO VEHICULAR 15 DE ENERO, DEL TRAMO VIAL PUENTE PUCUSANA - CERRO AZUL - ICA</t>
  </si>
  <si>
    <t>MEJORAMIENTO DEL CAMINO VECINAL PUENTE LOS PALOS - SANTA ROSA - COMPLEJO ADUANERO SANTA ROSA, DISTRITO DE TACNA, PROVINCIA DE TACNA - TACNA</t>
  </si>
  <si>
    <t>REHABILITACION Y MEJORAMIENTO DEL CAMINO VECINAL CHUCHIN - ESCCANA - RUMIRUMI - HUINCHE - MOYORCCO DEL DISTRITO DE CHILCAS, PROVINCIA DE LA MAR - AYACUCHO</t>
  </si>
  <si>
    <t>MUNICIPALIDAD DISTRITAL DE ABELARDO PARDO LAZAMETA</t>
  </si>
  <si>
    <t>RECUPERACION Y MEJORAMIENTO DEL CAMINO VECINAL ENTRE LAS  LOCALIDADES DE MURI - COCA - LLACLLA, DISTRITO DE ABELARDO PARDO LEZAMETA - BOLOGNESI - ANCASH</t>
  </si>
  <si>
    <t>MEJORAMIENTO CAMINO VECINAL SALLIQUE-CHALANMACHE, DISTRITO DE SALLIQUE - JAEN - CAJAMARCA</t>
  </si>
  <si>
    <t>08/02/2019</t>
  </si>
  <si>
    <t>MEJORAMIENTO DE LA CARRETERA ACOS VINCHOS - URPAY - HUAYCHAO - HUAMANCCOCHA - LUCASPATA, DISTRITO DE ACOS VINCHOS - HUAMANGA - AYACUCHO</t>
  </si>
  <si>
    <t>CONSTRUCCION DEL PUENTE VEHICULAR SALVADOR SOBRE EL RIO HUALLAGA EN AUCAYACU, DISTRITO DE JOSE CRESPO Y CASTILLO - LEONCIO PRADO - HUANUCO</t>
  </si>
  <si>
    <t>CREACION DEL PUENTE VEHICULAR INTERREGIONAL PAMPAS DE LAS VIAS DEPARTAMENTALES AY 105 Y AP 105 EN LAS LOCALIDADES DE INCACHACA Y CHACABAMBA, DISTRITOS DE SAURAMA Y URANMARCA, PROVINCIAS DE VILCASHUAMAN Y CHINCHEROS DE AYACUCHO Y APURIMAC</t>
  </si>
  <si>
    <t>CONSTRUCCION CARRETERA CABALLO COCHA - PALO SECO - BUEN SUCESO</t>
  </si>
  <si>
    <t>MEJORAMIENTO Y REHABILITACION DE LA CARRETERA PILCOMAYO (EMP.  PE - 3S) - CHUPACA .</t>
  </si>
  <si>
    <t>CONSTRUCCION, MEJORAMIENTO DE LA CARRETERA YAULI - POMACOCHA -EMP. PE 22A PUENTE RIO BLANCO, DISTRITO DE YAULI - YAULI - JUNIN</t>
  </si>
  <si>
    <t>MEJORAMIENTO DE LA CARRETERA SANTA MARIA - SANTA TERESA - PUENTE HIDROELECTRICA MACHU PICCHU</t>
  </si>
  <si>
    <t>REHABILITACION Y MEJORAMIENTO DE LA CARRETERA  HUALLANCA - CARAZ</t>
  </si>
  <si>
    <t>CONSTRUCCION, MEJORAMIENTO Y REHABILITACION DE LA CARRETERA CUSCO - CHINCHEROS - URUBAMBA , EN LA REGION CUSCO</t>
  </si>
  <si>
    <t>REHABILITACION Y MEJORAMIENTO DE LA CARRETERA DV. CERRO DE PASCO - TINGO MARIA</t>
  </si>
  <si>
    <t>MEJORAMIENTO Y REHABILITACIÓN DEL CAMINO VECINAL EMP. PE - 3N (CHOTA) - LA PALMA - CONGA EL VERDE - CHALAMARCA - CHONTABAMBA - PACCHA, DISTRITO DE CHOTA - PROVINCIA DE CHOTA - REGIÓN CAJAMARCA</t>
  </si>
  <si>
    <t>MUNICIPALIDAD DISTRITAL DE CHINCHERO</t>
  </si>
  <si>
    <t>MEJORAMIENTO, CONSTRUCCION DEL CAMINO VECINAL  HUILA HUILA-HUATATA, DISTRITO DE CHINCHERO - URUBAMBA - CUSCO</t>
  </si>
  <si>
    <t>CONSTRUCCION DE LA VIA DE EVITAMIENTO DE LA CIUDAD DE JULIACA</t>
  </si>
  <si>
    <t>CONSTRUCCION Y MEJORAMIENTO DE LA VIA EXPRESA DE EVITAMIENTO DE LA CIUDAD DE HUANCAYO (TRAMO: QUEBRADA HONDA - TERMINAL TERRESTRE - CRUCE RIO SHULCAS - CRUCE RIO CHILCA - PANAMERICANA SUR), PROVINCIA DE HUANCAYO - JUNIN</t>
  </si>
  <si>
    <t>REHABILITACION Y MEJORAMIENTO DE LA CARRETERA EMP. RUTA 16A (PUENTE RANCHO) - PANAO - CHAGLLA - ABRA ALEGRIA</t>
  </si>
  <si>
    <t>CONSTRUCCION Y MEJORAMIENTO DE LA CARRETERA CHIMBOTE - TOCACHE, SECTOR YUNGAYPAMPA - TRES CRUCES - SIHUAS - HUACRACHUCO - UCHIZA - EMP.RUTA 05N - TOCACHE</t>
  </si>
  <si>
    <t>MEJORAMIENTO DE LA CARRETERA SHUPLUY - PRIMORPAMPA - BELLAVISTA - ANTA - SAN ISIDRO - KOCHAYOC - CHACLAHUAIN - ORATORIO - PAMPAMARCA - PUTACA, DISTRITO DE SHUPLUY, PROVINCIA DE YUNGAY - ANCASH</t>
  </si>
  <si>
    <t>MUNICIPALIDAD DISTRITAL DE HAQUIRA</t>
  </si>
  <si>
    <t>CREACION DEL CAMINO VECINAL HAQUIRA  - HUISTAC - ACCOBAMBA - CHUSPIPUQUIO - RUMICHACA - PACHUCANI - HAPURO DEL, DISTRITO DE HAQUIRA - COTABAMBAS - APURIMAC</t>
  </si>
  <si>
    <t>MUNICIPALIDAD PROVINCIAL DE CASTILLA - APLAO</t>
  </si>
  <si>
    <t>CONSTRUCCION DE LA CARRETERA AYO ANDAMAYO (PROG KM 0+000 A PROG KM 46+249) DISTRITOS DE APLAO Y AYO, PROVINCIA DE CASTILLA - AREQUIPA</t>
  </si>
  <si>
    <t>MUNICIPALIDAD PROVINCIAL DE SATIPO</t>
  </si>
  <si>
    <t>MEJORAMIENTO DEL CAMINO VECINAL TRAMO CC.PP. LOS ANGELES DE EDEN, CC.PP. SANTA FE DE CAPIRENI, CC.PP. PALOMAR DE LA, PROVINCIA DE SATIPO - JUNIN</t>
  </si>
  <si>
    <t>REHABILITACION Y MEJORAMIENTO DE LA CARRETERA CHAGUAL - TAYABAMBA - PUENTE HUACRACHUCO</t>
  </si>
  <si>
    <t>MEJORAMIENTO DE LA TRANSITABILIDAD VEHICULAR Y PEATONAL EN LA AV. LA CULTURA, DISTRITO DE PICHARI - LA CONVENCION - CUSCO</t>
  </si>
  <si>
    <t>REHABILITACION Y MEJORAMIENTO DE LA CARRETERA EMP. RUTA AN 111 - HUAMANIN - PROGRESO - POQUE - LLATA - COCHAPATA (TUNEL TAYTAMAYO) - NUEVAS FLORES - QUIVILLA - TINGO CHICO</t>
  </si>
  <si>
    <t>REEMPLAZO DEL PUENTE DESCOMULGADO DEL CORREDOR VIAL NACIONAL RUTA PE-30A NASCA - PUQUIO - CHALHUANCA</t>
  </si>
  <si>
    <t>MEJORAMIENTO DEL DISEÑO GEOMETRICO DE LAS CURVAS DEL SECTOR 3.1 NASCA - PUQUIO</t>
  </si>
  <si>
    <t>CONSTRUCCION DE LA VARIANTE HUAYLLATUPE ENTRE EL KM 81+200 AL KM 82+270.50, TRAMO PUENTE RICARDO PALMA - SAN MATEO</t>
  </si>
  <si>
    <t>CONSTRUCCION DEL INTERCAMBIO VIAL SALAVERRY</t>
  </si>
  <si>
    <t>REEMPLAZO DEL PUENTE FILADERA DEL CORREDOR VIAL NACIONAL RUTA PE-02 A EMP. PE 1N J - BUENOS AIRES - CANCHAQUE - HUANCABAMBA</t>
  </si>
  <si>
    <t>MEJORAMIENTO DEL BORDE COSTERO DE LOS BALNEARIOS DE LAS DELICIAS, BUENOS AIRES Y HUANCHACO</t>
  </si>
  <si>
    <t>INSTALACION DE BANDA ANCHA PARA LA CONECTIVIDAD INTEGRAL Y DESARROLLO SOCIAL DE LA REGION LIMA</t>
  </si>
  <si>
    <t>INSTALACION DE BANDA ANCHA PARA LA CONECTIVIDAD INTEGRAL Y DESARROLLO SOCIAL DE LA REGION AMAZONAS</t>
  </si>
  <si>
    <t>INSTALACION DE BANDA ANCHA PARA LA CONECTIVIDAD INTEGRAL Y DESARROLLO SOCIAL DE LA REGION ICA</t>
  </si>
  <si>
    <t>INSTALACION DE BANDA ANCHA PARA LA CONECTIVIDAD INTEGRAL Y DESARROLLO SOCIAL DE LA REGION PUNO</t>
  </si>
  <si>
    <t>INSTALACION DE BANDA ANCHA PARA LA CONECTIVIDAD INTEGRAL Y DESARROLLO SOCIAL DE LA REGION JUNIN</t>
  </si>
  <si>
    <t>INSTALACION DE BANDA ANCHA PARA LA CONECTIVIDAD INTEGRAL Y DESARROLLO SOCIAL DE LA REGION TACNA</t>
  </si>
  <si>
    <t>INSTALACION DE BANDA ANCHA PARA LA CONECTIVIDAD INTEGRAL Y DESARROLLO SOCIAL DE LA REGION MOQUEGUA</t>
  </si>
  <si>
    <t>REHABILITACION DEL TERMINAL PORTUARIO DE PUCALLPA</t>
  </si>
  <si>
    <t>ADQUISICIÓN DE EDIFICIO DE PASAJEROS (TERMINAL DE PASAJEROS); EN EL(LA) GERENCIA DE AEROPUERTOS  DISTRITO DE - TODOS -, PROVINCIA - TODOS -, DEPARTAMENTO -MUL.DEP-</t>
  </si>
  <si>
    <t>EQUIPOS DE INFORMATICA</t>
  </si>
  <si>
    <t>MEJORAMIENTO DE LA CARRETERA SAN MARCOS -CAJABAMBA-SAUSACOCHA</t>
  </si>
  <si>
    <t>REHABILITACIÓN DEL CAMINO VECINAL SANTIAGO DE CHUCO - EL ZURO - CALIPUY</t>
  </si>
  <si>
    <t>REHABILITACIÓN DEL CAMINO VECINAL HUACAYBAMBA – COCHABAMBA - ALTA VALLE – QUEBRADA QUINHUARAGRA</t>
  </si>
  <si>
    <t>CONSTRUCCION DEL PUENTE PUELLAS Y ACCESOS</t>
  </si>
  <si>
    <t>MEJORAMIENTO DEL CAMINO DE HERRADURA TUPAC AMARU-MANANTAY (PERÚ KIMBER-K.M 4.5 C.V SAN FERNANDO-SANTA ROSA DE MASISEA)</t>
  </si>
  <si>
    <t>REHABILITACION DEL CAMINO VECINAL PUENTE SAN LORENZO-PISHCOLPAMPA-CHILASQUE-ATUMPAMPA LOMA-ATUMPAMPA BAJO-TUTE-SAN JOSE (CRUCE NAMPASHGA)</t>
  </si>
  <si>
    <t>REHABILITACIÓN DEL CAMINO VECINAL UYURPAMPA-AYAMACHAY-UYSHAHUASI-AMUSUY-CANCHACHALÁ-ANDAMARCA</t>
  </si>
  <si>
    <t>CONSTRUCCION DEL PUENTE SANTA ROSA, ACCESOS, ROTONDA Y PASO A DESNIVEL, REGION CALLAO</t>
  </si>
  <si>
    <t>REHABILITACION DEL CAMINO VECINAL CHACAPALPA-HUAYHUAY</t>
  </si>
  <si>
    <t>REHABILITACION DEL CAMINO VECINAL LA LAGUNA-ALCANFOR-PANDACHI-HUALTE-CAUCE NAMPASHGA-CAÑARIS-SEG SEG</t>
  </si>
  <si>
    <t>REHABILITACION EMPALME 647 CCALLURI-SIHUE Y REPARTICION CONDORCCASA-VISTA ALEGRE, DISTRITOS  SAN SALVADOR DE QUIJE - PAICO, PROVINCIA DE SUCRE - AYACUCHO</t>
  </si>
  <si>
    <t>CONSTRUCCION DE LA CARRETERA VECINAL EMP. AR-105 (VISCA CHICO) - DV. ATUSIRE - DV. CHAUCALLA - YANQUE, TRAMO DV. CHAUCALLA - YANQUE</t>
  </si>
  <si>
    <t>CONSTRUCCION DEL CAMINO VECINAL ENTRE EL CENTRO POBLADO DE SANABAMBA Y PARAJE HIMAYBAMBA, DISTRITO DE AYAHUANCO - HUANTA - AYACUCHO</t>
  </si>
  <si>
    <t>REHABILITACIÓN DEL CAMINO VECINAL N° 737 COAYLLO - MURALLA</t>
  </si>
  <si>
    <t>REHABILITACIÓN DEL CAMINO VECINAL 637 ANEXO SANTA ROSA - HUAMATAMBO</t>
  </si>
  <si>
    <t>REHABILITACIÓN DEL CAMINO VECINAL LLIPA - AQUILLA - LAMAN - HIGOSNIYOC - SANTIAGO DE QUIRAHUARA</t>
  </si>
  <si>
    <t>MEJORAMIENTO DE LA CARRETERA CCOCHACCPAMPA-CHURRUBAMBA -AMPI Y CENTRO ARQUEOLOGICO DE ACHANCH, DISTRITO DE PACUCHA - ANDAHUAYLAS - APURIMAC</t>
  </si>
  <si>
    <t>REHABILITACIÓN DEL CAMINO VECINAL N° 737 MURALLA - OMAS - HUAMPARA</t>
  </si>
  <si>
    <t>REHABILITACION DEL CAMINO VECINAL PLAYA CASCAJAL-LAS POZAS</t>
  </si>
  <si>
    <t>REHABILITACIÓN Y MEJORAMIENTO DEL CAMINO VECINAL CARAL  - CENTRO POBLADO LAS MINAS</t>
  </si>
  <si>
    <t>REHABILITACIÓN Y MEJORAMIENTO DE LA CARRETERA: SANTA- HUALLANCA</t>
  </si>
  <si>
    <t>CONSTRUCCION DEL PUENTE TARATA SOBRE EL RIO HUALLAGA EN LA, PROVINCIA DE MARISCAL CACERES - SAN MARTIN</t>
  </si>
  <si>
    <t>MUNICIPALIDAD DISTRITAL DE ILABAYA</t>
  </si>
  <si>
    <t>MEJORAMIENTO Y REHABILITACION DE LA RED VIAL TA-571, TRAMO EMPALME PE-1S - ANEXO TICAPAMPA, DISTRITO DE ILABAYA - JORGE BASADRE - TACNA</t>
  </si>
  <si>
    <t>CONSTRUCCION DE LA INTERSECCION CP CHOCALLA , DEL TRAMO VIAL PUENTE PUCUSANA - CERRO AZUL - ICA</t>
  </si>
  <si>
    <t>MEJORAMIENTO DEL CAMINO VECINAL VINCHOS - PACCHA - ANDABAMBA, DISTRITO DE VINCHOS, PROVINCIA DE HUAMANGA, REGION AYACUCHO</t>
  </si>
  <si>
    <t>MEJORAMIENTO DEL CAMINO VECINAL PTE. ANGASMAYO - MILLPO, DV. HUARIPERJA - HUARIPERJA, DISTRITO DE VINCHOS, PROVINCIA DE HUAMANGA, REGION AYACUCHO</t>
  </si>
  <si>
    <t>REHABILITACION Y MEJORAMIENTO DEL CAMINO VECINAL EMP. R16 - INKACANCHA, DISTRITO DE COLQUEPATA - PAUCARTAMBO - CUSCO</t>
  </si>
  <si>
    <t>MEJORAMIENTO DEL CAMINO VECINAL PUENTE CHECCA - PUENTE ASUNCION - CHITIBAMBA - EMP. CU 126 (COMUNIDAD HUINCHIRI - QUEHUE)</t>
  </si>
  <si>
    <t>MEJORAMIENTO Y REHABILITACION DEL CAMINO VECINAL TRAMO CHAPINA-QUILLE - DISTRITO DE OMACHA, PROVINCIA DE PARURO - CUSCO</t>
  </si>
  <si>
    <t>REHABILITACION Y MEJORAMIENTO DEL CAMINO VECINAL EMP. HV-105 (CHANCAHUAYCCO) EMP.HV-644-ROSARIO, DISTRITO DE ROSARIO - ACOBAMBA - HUANCAVELICA</t>
  </si>
  <si>
    <t>REHABILITACION DEL CAMINO VECINAL EMP. PE 3SD (CCARAPATA) LOCROJA - SAN PEDRO - MARCAYLLO - EMP. R03 (CCASIPATA)</t>
  </si>
  <si>
    <t>REHABILITACION Y MEJORAMIENTO DEL CAMINO VECINAL HV-101 - REPARTICION SURCUBAMBA (CAYMO) - HUACHOCOLPA</t>
  </si>
  <si>
    <t>REHABILITACION Y MEJORAMIENTO DEL CAMINO VECINAL HV-100 (ACRAQUIA) - VILLA LIBERTAD - TUPAC AMARU - ESPERANZA - FLORIDA - LANZA (EMP. PE-3S), DISTRITO DE AHUAYCHA - TAYACAJA - HUANCAVELICA</t>
  </si>
  <si>
    <t>CREACION DEL PUENTE CCOLLPA Y ACCESOS</t>
  </si>
  <si>
    <t>CREACION DEL PUENTE SANTA LUCIA Y ACCESOS</t>
  </si>
  <si>
    <t>CONSTRUCCION DEL CAMINO VECINAL LLAMANNIYOCC-VIZCATAN ALTO</t>
  </si>
  <si>
    <t>REHABILITACION Y MEJORAMIENTO DEL CAMINO VECINAL EMP. PE3SF - CALLA -CCOCHAPATA - EMP. PE-3SF EN EL DISTRITO DE COTABAMBAS, PROVINCIA DE COTABAMBAS - APURIMAC</t>
  </si>
  <si>
    <t>CONSTRUCCIÓN DEL PUENTE POTRERILLOS Y ACCESOS</t>
  </si>
  <si>
    <t>MEJORAMIENTO Y CONSTRUCCIÓN DE LA CARRETERA EMP P1N - OLMOS - EMP.1NJ Y DESVÍO NUEVA CIUDAD DE OLMOS- NUEVA CIUDAD DE OLMOS - EMP. LA510 Y DESVÍO MORROPE - EMP.LA105 (MORROPE),  DISTRITO DE OLMOS - PROVINCIA DE LAMBAYEQUE - DEPARTAMENTO DE LAMBAYEQUE</t>
  </si>
  <si>
    <t>MEJORAMIENTO Y CONSTRUCCION DE LA CARRETERA JENARO HERRERA - COLONIA ANGAMOS (FRONTERA CON BRASIL), DISTRITO DE JENARO HERRERA - PROVINCIA DE REQUENA - REGIÓN LORETO</t>
  </si>
  <si>
    <t>CREACION DE LA CARRETERA VECINAL PUERTO MORI - PUERTO BICHANAK - PAMPA ENTSA, DISTRITO DE EL CENEPA - PROVINCIA DE CONDORCANQUI - REGIÓN AMAZONAS</t>
  </si>
  <si>
    <t xml:space="preserve">CREACION Y MEJORAMIENTO DEL CAMINO VECINAL SANTO DOMINGO DE ACOBAMBA (LA LIBERTAD) – CHAMANABAMBA – BALCÓN – PUCUTA - MAYNE (VILLA PANGOA) </t>
  </si>
  <si>
    <t xml:space="preserve">CREACION DEL PUENTE KUTUCTAY Y ACCESOS , PROVINCIA DE COTABAMBAS - APURIMAC </t>
  </si>
  <si>
    <t>MEJORAMIENTO Y REHABILITACIÓN DEL CAMINO VECINAL ASACASI - TAMBOBAMBA - APUMARCA, CENTRO POBLADO DE ASACASI - DISTRITO DE TAMBOBAMBA - PROVINCIA DE COTABAMBAS - REGIÓN APURIMAC</t>
  </si>
  <si>
    <t>REHABILITACIÓN DEL CAMINO VECINAL EMP. R3N - TAPACOCHA</t>
  </si>
  <si>
    <t>MEJORAMIENTO Y REHABILITACIÓN DEL CAMINO VECINAL EMP. LA-103 – CHILLVACA – ATUNLOMA – EMP. 103 (MAMAGPAMPA) Y ACCESO DESV. CONGONA – NUEVO PROGRESO – CONGONA</t>
  </si>
  <si>
    <t>MUNICIPALIDAD DISTRITAL DE CORONEL CASTAÑEDA</t>
  </si>
  <si>
    <t>CREACION DEL PUENTE CARROZABLE SAN ANTONIO SOBRE EL RIO PALLANCATA, SECTOR ANISO Y OBRAS COMPLEMENTARIAS, DISTRITO DE CORONEL CASTANEDA - PARINACOCHAS - AYACUCHO</t>
  </si>
  <si>
    <t>REHABILITACION Y MEJORAMIENTO  DEL CAMINO VECINAL CHANCAHUASI - CHOCORO - ANTACANCHA - COCHAMARCA</t>
  </si>
  <si>
    <t>REHABILITACION Y MEJORAMIENTO DEL CAMINO VECINAL LUCRE - PACCAYURA , DISTRITO DE PROGRESO - GRAU - APURIMAC</t>
  </si>
  <si>
    <t>REHABILITACION Y MEJORAMIENTO  DEL CAMINO VECINAL EMP. HV-101 (INYAC) - PONGORA - CHANGARA - SANTA CRUZ DE HUALLARQUI - COLPA - PICHUS (EMP. HV-501)</t>
  </si>
  <si>
    <t>REHABILITACIÓN Y MEJORAMIENTO DEL CAMINO VECINAL EMP. R2 - (SAUCEBAMBA-CHINCHIBAMBA ALTA-CCOLLPAPATA) PUCARA</t>
  </si>
  <si>
    <t>MEJORAMIENTO DEL CAMINO VECINAL EMP. CU-112 - ROQUEPATA , DISTRITO DE COLQUEPATA - PAUCARTAMBO - CUSCO</t>
  </si>
  <si>
    <t>REHABILITACION Y MEJORAMIENTO DEL CAMINO VECINAL ICHIPIA - TELEVAN , DISTRITO DE CHALLABAMBA - PAUCARTAMBO - CUSCO</t>
  </si>
  <si>
    <t>REHABILITACIÓN Y MEJORAMIENTO DEL CAMINO VECINAL EMP. PE-3SD (CHONTA) - R-05 UCHUY CRUZ - EMP. HV-103</t>
  </si>
  <si>
    <t>REHABILITACIÓN Y MEJORAMIENTO DEL CAMINO VECINAL: EMP HV-103 (PAUCARBAMBA) – EMP. HV-103 (PACHAMARCA), REGIÓN HUANCAVELICA</t>
  </si>
  <si>
    <t>REHABILITACION Y MEJORAMIENTO DEL CAMINO VECINAL EMP. HV-113 (LLAMA CANCHA) - SAN PEDRO - EMP. R04 (TINQUERCCASA) , DISTRITO DE PAUCARA - ACOBAMBA - HUANCAVELICA</t>
  </si>
  <si>
    <t>MEJORAMIENTO DEL CAMINO VECINAL EMP. HV-666 (CCASACCATOS) - MESACCOCHA - ILLAPATA , DISTRITO DE SANTO TOMAS DE PATA - ANGARAES - HUANCAVELICA</t>
  </si>
  <si>
    <t>REHABILITACION Y MEJORAMIENTO DEL CAMINO VECINAL EMP. CU-116 - PAMPACASA , PROVINCIA DE PAUCARTAMBO - CUSCO</t>
  </si>
  <si>
    <t>REHABILITACION DEL CAMINO VECINAL EMP. HV-104 (INGRESO A COBRIZA) - PUENTE INTEGRACION , DISTRITO DE SAN PEDRO DE CORIS - CHURCAMPA - HUANCAVELICA</t>
  </si>
  <si>
    <t>REHABILITACION Y MEJORAMIENTO DEL CAMINO VECINAL PROGRESO - HUAYAO , DISTRITO DE PROGRESO - GRAU - APURIMAC</t>
  </si>
  <si>
    <t>MEJORAMIENTO DEL CAMINO VECINAL EMP. CU 126 (SECTOR ACHUPANI) – EMP. CU 785E (KAYNO)</t>
  </si>
  <si>
    <t>REHABILITACION Y MEJORAMIENTO DEL CAMINO VECINAL EMP. PE-3S (PACCALLE) - PAUCARBAMBILLA - EMP. R03 , DISTRITO DE EL CARMEN - CHURCAMPA - HUANCAVELICA</t>
  </si>
  <si>
    <t>REHABILITACION Y MEJORAMIENTO DEL CAMINO VECINAL EMP. R-27 (USCUMARCA) - CHUSA - MANDURPUGIO - CHACLLABAMBA - PACHAMACHAY , DISTRITO DE CHALLABAMBA - PAUCARTAMBO - CUSCO</t>
  </si>
  <si>
    <t>REHABILITACION Y MEJORAMIENTO DEL CAMINO VECINAL EMP. PE-3S (VILLENA)- COSME - COTAY - LLACUA - ANTACALLA - SOCOS - HV 103 (LA VICTORIA)</t>
  </si>
  <si>
    <t>REHABILITACION Y MEJORAMIENTO DEL CAMINO VECINAL PICOTA - ORCCOHUASI - SAN JOSE DE TICLLAS - CAMPAMENTO - CHULLUPAMPA , DISTRITO DE SAN JOSE DE TICLLAS - HUAMANGA - AYACUCHO</t>
  </si>
  <si>
    <t>MUNICIPALIDAD DISTRITAL DE MASISEA</t>
  </si>
  <si>
    <t>MEJORAMIENTO DEL CAMINO VECINAL ENTRE EL CENTRO POBLADO MENOR VINUNCURO AL CASERIO SANTA FE DE INAMAPUYA, DISTRITO DE MASISEA - CORONEL PORTILLO - UCAYALI</t>
  </si>
  <si>
    <t>REHABILITACION Y MEJORAMIENTO DE LA CARRETERA RUTA N PE-08, EMP. PE-1N (CIUDAD DE DIOS) - EMP. PE-3N (CAJAMARCA)</t>
  </si>
  <si>
    <t>MEJORAMIENTO DE LA CARRETERA PUENTE RICARDO PALMA - LA OROYA: VARIANTE EMP. PE-022 KM. 101+379 (RIO BLANCO) - EMP. RUTA PE-3S KM. 21+918 (HUARI)</t>
  </si>
  <si>
    <t>CONSTRUCCION DE LA VIA DE EVITAMIENTO DE LA CIUDAD DE TOCACHE</t>
  </si>
  <si>
    <t>CONSTRUCCION DE LA VIA DE EVITAMIENTO LA OROYA</t>
  </si>
  <si>
    <t>MEJORAMIENTO REHABILITACIÓN Y CONSTRUCCIÓN DE LA CARRETERA PUENTE EL CUMBIL- SANTA CRUZ  DE SUCCHABAMBA ¿ CHANCAY BAÑOS - EMP.  RUTA PE-3N (TUNEL CHOTANO) DISTRITO DE CATACHE - DISTRITO DE CHANCAYBAÑOS - DISTRITO DE SANTA CRUZ - PROVINCIA DE SANTA CRUZ - REGIÓN CAJAMARCA</t>
  </si>
  <si>
    <t>CONSTRUCCION DEL PUENTE SANTA ROSA Y ACCESOS EN EL DISTRITO DE POZUZO, PROVINCIA DE OXAPAMPA - DEPARTAMENTO DE PASCO</t>
  </si>
  <si>
    <t>CONSTRUCCIÓN DEL PUENTE NACIÓN ASHANINCA Y ACCESOS, UBICADO SOBRE EL RÍO ENE EN LA RED VIAL NACIONAL RUTA PE-28C, PROVINCIA DE SATIPO, REGIÓN JUNÍN</t>
  </si>
  <si>
    <t>REEMPLAZO DEL PUENTE SAN FRANCISCO EN LA RED VIAL NACIONAL RUTA PE-28B, LA QUINUA-TAMBO-SAN FRANCISCO</t>
  </si>
  <si>
    <t>MEJORAMIENTO DE LA CARRETERA ACOS - HUAYLLAY LA PROVINCIA DE HUARAL DEL DEPARTAMENTO DE LIMA Y LA PROVINCIA DE PASCO DEL DEPARTAMENTO DE PASCO</t>
  </si>
  <si>
    <t>CREACION (CONSTRUCCIÓN) Y MEJORAMIENTO DE LA CARRETERA CENTRAL, TRAMO: AUTOPISTA PUENTE LOS ÁNGELES - RICARDO PALMA CHOSICA DEL DISTRITO DE LURIGANCHO - PROVINCIA DE LIMA - DEPARTAMENTO DE LIMA</t>
  </si>
  <si>
    <t>REHABILITACION, MEJORAMIENTO DE LA CARRETERA DV. CONOCOCHA (EMPS. RUTAS PE-1N Y PE-16) - CONOCOCHA - CATAC - HUARAZ - CARAZ</t>
  </si>
  <si>
    <t>MEJORAMIENTO Y CONSTRUCCION DE LAS CARRETERAS: RUTA PE-1SF, PE-1SG (VARIANTE) Y PE-1SH (VARIANTE) .PISCO, ICA</t>
  </si>
  <si>
    <t>MEJORAMIENTO DE LA CARRETERA EMP. PE - 28B (SAN FRANCISCO) - SANTA ROSA - PALMAPAMPA - SAN ANTONIO - CHIQUINTIRCA , PROVINCIA DE LA MAR - AYACUCHO</t>
  </si>
  <si>
    <t>MEJORAMIENTO Y CONSTRUCCION DE LA CARRETERA PUNO - DESAGUADERO</t>
  </si>
  <si>
    <t>MEJORAMIENTO DE LA CARRETERA PUERTO OCOPA - ATALAYA</t>
  </si>
  <si>
    <t>REHABILITACION Y MEJORAMIENTO DE LA CARRETERA JULIACA - HUANCANE</t>
  </si>
  <si>
    <t>MEJORAMIENTO DE LA CARRETERA ZUÑIGA - DV. YAUYOS - RONCHAS</t>
  </si>
  <si>
    <t>CONSTRUCCION, MEJORAMIENTO DE LA CARRETERA CUBANTIA - ANAPATI - YOYATO - VALLE ESMERALDA - PICHARI - EMP. PE 28B QUIMBIRI, INCLUYE PUENTE SOBRE RIO ENE</t>
  </si>
  <si>
    <t>MEJORAMIENTO DE LA CARRETERA CUSCO - PISAC - URUBAMBA - OLLANTAYTAMBO</t>
  </si>
  <si>
    <t>CONSTRUCCION Y MEJORAMIENTO DE LA CARRETERA DV. HUARI (PUENTE POMACHACA) - MONZON - PUENTE MONZON - EMP. RUTA PE-18A (TINGO MARIA)</t>
  </si>
  <si>
    <t>REHABILITACION Y MEJORAMIENTO DE LA CARRETERA PUTINA-SANDIA-SAN JUAN DEL ORO-FRONTERA CON BOLIVIA</t>
  </si>
  <si>
    <t>MEJORAMIENTO, REHABILITACION, CONSTRUCCION DE LA CARRETERA PUENTE CHACANTO - CHACHAPOYAS - RODRIGUEZ DE MENDOZA</t>
  </si>
  <si>
    <t>CONSTRUCCION DE LA VIA DE EVITAMIENTO A LA CIUDAD DE JUANJUI</t>
  </si>
  <si>
    <t>MEJORAMIENTO DE LA RUTA NACIONAL PE-04 TRAMO EMP. PE-1N (EL CRUCE) - DV. SECHURA (PE-1NK) - BAYOVAR - TERMINAL BAYOVAR - BAPO</t>
  </si>
  <si>
    <t>CONSTRUCCION DEL TUNEL LA VERONICA Y ACCESOS</t>
  </si>
  <si>
    <t>CONSTRUCCION DE LA VIA EVITAMIENTO SAN CLEMENTE (EMP. RUTA PE-28A, VÍA LOS LIBERTADORES-EMP.PE-26C-EMP.PE-1S, PANAMERICANA SUR)</t>
  </si>
  <si>
    <t>CREACION DE LA VÍA DE EVITAMIENTO DE LA CIUDAD DE SANTIAGO DE CHUCO  DISTRITO DE SANTIAGO DE CHUCO - PROVINCIA DE SANTIAGO DE CHUCO - DEPARTAMENTO DE LA LIBERTAD</t>
  </si>
  <si>
    <t>CREACION DE LA VIA DE EVITAMIENTO EN LA CIUDAD DE JAEN</t>
  </si>
  <si>
    <t>MEJORAMIENTO DE LA CARRETERA PUENTE RAITHER - SATIPO, RUTA PE - 5S</t>
  </si>
  <si>
    <t>MEJORAMIENTO DE LA CARRETERA EMP. PE - 28C (DV.PICHARI) - ABRA CIELO PUNCO - BOCA SANTA ANA - KEPASHIATO - KUMPIRUSHIATO - KITENI - PALMA REAL EN LOS DISTRITOS DE ECHARATE Y KIMBIRI DE LA  PROVINCIA DE LA CONVENCION - DEPARTAMENTO DE CUSCO</t>
  </si>
  <si>
    <t>30/01/2019</t>
  </si>
  <si>
    <t>MEJORAMIENTO DEL CORREDOR VIAL APURIMAC - CUSCO, TRAMO: EMP. PE-3SF (PROGRESO) - DV. MATARA - DV. PAMPUTA - EMP. PE-3SF (DV. QUEHUIRA), DISTRITO DE CHALLHUAHUACHO - PROVINCIA DE COTABAMBAS - REGIÓN APURIMAC, DISTRITO DE PROGRESO - PROVINCIA DE GRAU - REGIÓN APURIMAC</t>
  </si>
  <si>
    <t>CONSTRUCCION DEL ANILLO VIAL PERIFÉRICO  DE LA CIUDAD DE LIMA  Y CALLAO</t>
  </si>
  <si>
    <t>MEJORAMIENTO Y CONSTRUCCION DE LA RUTA NACIONAL PE-1NK, TRAMO: EMP. PE-1N (DV. CATACAOS) - SECHURA - EMP. PE-04 (DV. BAYOVAR) Y VARIANTE</t>
  </si>
  <si>
    <t>OBRAS EN ZONAS VULNERABLES ANTE FENOMENOS DE GEODINAMICA EXTERNA, DE LA RED VIAL NACIONAL, RUTA PE-22, CARRETERA CENTRAL, TRAMO: PUENTE LOS ANGELES-PUENTE RICARDO PALMA, REGION LIMA</t>
  </si>
  <si>
    <t>MEJORAMIENTO DEL TRAMO PACOSBAMBA - PISCOBAMBA, PROVINCIA MARISCAL LUZURIAGA - ANCASH, RUTA NACIONAL PE-14C. CENTRO POBLADO DE PISCOBAMBA - DISTRITO DE PISCOBAMBA - PROVINCIA DE MARISCAL LUZURIAGA - REGIÓN ANCASH</t>
  </si>
  <si>
    <t>MEJORAMIENTO DE LA CARRETERA HUANCAYO - IZCUCHACA (LS 4)</t>
  </si>
  <si>
    <t>MINISTERIO DE COMERCIO EXTERIOR Y TURISMO- DIRECCION GENERAL DE ADMINISTRACION</t>
  </si>
  <si>
    <t xml:space="preserve">REHABILITACIÓN Y MEJORAMIENTO DE LA CARRETERA URCOS - CALAPUJA (KM. 1019+600 AL KM. 1287+750)
</t>
  </si>
  <si>
    <t>CONSTRUCCIÓN, MEJORAMIENTO, REHABILITACION DE LA CARRETERA RUTA PE-28H: EMP. PE-28B (ROSARIO) -CANAYRE - UNION MANTARO -JOSE OLAYA -YAVIRO - CENTRO TZOMAVENI - ALTO CHICHIRENI - TRES UNIDOS MATERENI - EMP. PE-28C (ALTO ANAPATI)</t>
  </si>
  <si>
    <t xml:space="preserve">REHABILITACIÓN Y MEJORAMIENTO DE LA CARRETERA EL REPOSO - SARAMIRIZA, TRAMO DURAN - PUENTE HUAWICO - NIEVA - NUEVO SIASME - SARAMIRIZA
</t>
  </si>
  <si>
    <t xml:space="preserve">CONSTRUCCION Y MEJORAMIENTO DE LA AV. SANTA ROSA
</t>
  </si>
  <si>
    <t xml:space="preserve">MEJORAMIENTO DE LA CARRETERA EMP. RUTA PE 1N - SANTA ANA - DV. TAMBO GRANDE
</t>
  </si>
  <si>
    <t>CONSTRUCCION DE LA VIA DE EVITAMIENTO DE TUMBES</t>
  </si>
  <si>
    <t>CONSTRUCCION DE PASO A DESNIVEL SUPERIOR PAYCUAN SOBRE LA RUTA PE-1N</t>
  </si>
  <si>
    <t>CONSTRUCCIÓN DE INTERCAMBIO VIAL PUERTO CHANCAY EN LA CARRETERA PANAMERICANA NORTE KM 178+100</t>
  </si>
  <si>
    <t>CONSTRUCCION DE PASO A DESNIVEL SUPERIOR LA MURALLA EN LA CARRETERA PANAMERICANA NORTE KM 157+250</t>
  </si>
  <si>
    <t>CONSTRUCCION DE PASO A DESNIVEL SUPERIOR CEJETUTO EN LA CARRETERA PANAMERICANA NORTE KM 152+920</t>
  </si>
  <si>
    <t>CONSTRUCCION DEL PASO PEATONAL A DESNIVEL CHANCAYLLO, KM 91+700</t>
  </si>
  <si>
    <t>CONSTRUCCION DE PASO PEATONAL A DESNIVEL KM 151+350 DE LA CARRETERA PANAMERICANA NORTE</t>
  </si>
  <si>
    <t>CONSTRUCCIÓN DEL PASO A DESNIVEL EN LA CARRETERA PANAMERICANA NORTE KM 99+100</t>
  </si>
  <si>
    <t>CONSTRUCCION DE PASO A DESNIVEL EN LA CARRETERA PANAMERICANA NORTE KM 143+900</t>
  </si>
  <si>
    <t>CONSTRUCCIÓN DE PASO A DESNIVEL EN LA CARRETERA PANAMERICANA NORTE KM 182+100</t>
  </si>
  <si>
    <t>CONSTRUCCION DE PASO A DESNIVEL EN LA CARRETERA PANAMERICANA NORTE KM 141+300</t>
  </si>
  <si>
    <t>MEJORAMIENTO DEL DISEÑO GEOMÉTRICO DE LA CURVA EN LA PANAMERICANA NORTE, RUTA PE-1N KM 108+000</t>
  </si>
  <si>
    <t>CONSTRUCCIÓN DEL PASO A DESNIVEL INFERIOR SANTA ISABEL EN LA CARRETERA PANAMERICANA NORTE KM 165+173</t>
  </si>
  <si>
    <t>CONSTRUCCION DEL PASO A DESNIVEL SAN FELIPITO EN LA CARRETERA PANAMERICANA NORTE KM 170+230</t>
  </si>
  <si>
    <t>CREACION (CONSTRUCCIÓN) DEL PASO A DESNIVEL EN LA CARRETERA PANAMERICANA NORTE, KM 75+090  DISTRITO DE AUCALLAMA - PROVINCIA DE HUARAL - DEPARTAMENTO DE LIMA</t>
  </si>
  <si>
    <t>CREACION (CONSTRUCCIÓN) DEL INTERCAMBIO VIAL EN LA CARRETERA PANAMERICANA NORTE, RUTA PE-1N, KM 87+660  DISTRITO DE CHANCAY - PROVINCIA DE HUARAL - DEPARTAMENTO DE LIMA</t>
  </si>
  <si>
    <t>CREACION (CONSTRUCCIÓN) DEL INTERCAMBIO VIAL PRIMAVERA EN LA CARRETERA PANAMERICANA NORTE, RUTA PE-1N, KM 160+935  DISTRITO DE VEGUETA - PROVINCIA DE HUAURA - DEPARTAMENTO DE LIMA</t>
  </si>
  <si>
    <t>REPARACIÓN DE INFRAESTRUCTURA DEL TRANSPORTE EN EL(LA)  CARRETERA DEL KM 31+430 AL KM 31+630, KM49+100 AL KM 49+200 Y DEL KM 76+585 AL KM 76+600 DE LA CONCESION DEL TRAMO VIAL EMPALME 1B - BUENOS AIRES CANCHAQUE. EN LA LOCALIDAD CANCHAQUE, DISTRITO DE CANCHAQUE, PROVINCIA HUANCABAMBA, DEPARTAMENTO PIURA</t>
  </si>
  <si>
    <t>EMPRESA NACIONAL DE PUERTOS S.A.</t>
  </si>
  <si>
    <t>RECUPERACION DEL DISEÑO ORIGINAL Y MANTENIMIENTO DE LAS PROFUNDIDADES OPERATIVAS DEL CANAL DE ACCESO Y POZA DE MANIOBRAS DE LOS TERMINALES PORTUARIOS DEL LITORAL PERUANO</t>
  </si>
  <si>
    <t>INSTALACION DE BANDA ANCHA PARA LA CONECTIVIDAD INTEGRAL Y DESARROLLO SOCIAL DE LA REGION ANCASH</t>
  </si>
  <si>
    <t>INSTALACION DE BANDA ANCHA PARA LA CONECTIVIDAD INTEGRAL Y DESARROLLO SOCIAL DE LA REGION AREQUIPA</t>
  </si>
  <si>
    <t>CREACION DE BANDA ANCHA PARA LA CONECTIVIDAD INTEGRAL Y DESARROLLO SOCIAL DE LA REGION LA LIBERTAD</t>
  </si>
  <si>
    <t>CREACION DE BANDA ANCHA PARA LA CONECTIVIDAD INTEGRAL Y DESARROLLO SOCIAL DE LA REGION HUANUCO</t>
  </si>
  <si>
    <t>CREACION DE BANDA ANCHA PARA LA CONECTIVIDAD INTEGRAL Y DESARROLLO SOCIAL DE LA REGION SAN MARTIN</t>
  </si>
  <si>
    <t>CREACION DE BANDA ANCHA PARA LA CONECTIVIDAD INTEGRAL Y DESARROLLO SOCIAL DE LA REGION PASCO</t>
  </si>
  <si>
    <t>PROGRAMA DE INVERSION: MEJORAMIENTO DEL SERVICIO DE ACCESO A INTERNET DE BANDA ANCHA EN LOS DEPARTAMENTOS DE JUNIN Y PUNO.</t>
  </si>
  <si>
    <t>MEJORAMIENTO DEL SERVICIO DE EMBARQUE Y DESEMBARQUE DE PASAJEROS EN EL TERMINAL PORTUARIO DE IQUITOS, DISTRITO DE VILLA DE PUNCHANA, PROVINCIA DE MAYNAS, DEPARTAMENTO DE LORETO</t>
  </si>
  <si>
    <t>INSTALACION DEL SERVICIO DE TELEFONÍA MÓVIL PARA LA CONECTIVIDAD Y DESARROLLO SOCIAL EN LOS DISTRITOS MÁS POBRES DEL PAÍS ZONA SUR</t>
  </si>
  <si>
    <t>CREACION DEL SERVICIO DE TELEFONÍA MÓVIL PARA LA CONECTIVIDAD Y DESARROLLO SOCIAL EN LOS DISTRITOS MÁS POBRES DEL PAÍS ZONA NORTE</t>
  </si>
  <si>
    <t>MEJORAMIENTO Y MANTENIMIENTO DE LAS CONDICIONES DE NAVEGABILIDAD EN LOS RIOS UCAYALI, HUALLAGA, MARAÑON Y AMAZONAS</t>
  </si>
  <si>
    <t xml:space="preserve"> SUTRAN - GESTION Y ADMINISTRACION GENERAL</t>
  </si>
  <si>
    <t>MEJORAMIENTO DE LOS SERVICIOS DE SUPERVISION, FISCALIZACION Y SANCION DEL TRANSPORTE TERRESTRE DE PERSONAS, CARGA Y MERCANCIAS POR PARTE DE LA SUTRAN EN LA REGION LIMA, DISTRITO DE TODOS - PROVINCIA DE TODOS - REGION LIMA</t>
  </si>
  <si>
    <t>CREACION DE UN SISTEMA DE MENSAJERÍA DE ALERTA TEMPRANA A NIVEL NACIONAL</t>
  </si>
  <si>
    <t>CREACION DE LOS SERVICIOS DEPORTIVOS DE REMO Y CANOTAJE SPRINT EN PUERTO VIEJO - DISTRITO DE SAN ANTONIO - PROVINCIA DE CAÑETE - DEPARTAMENTO DE LIMA</t>
  </si>
  <si>
    <t>CONSTRUCCION DE PASO A DESNIVEL SUPERIOR BALTAZAR LA ROSA SOBRE LA RUTA PE-1N</t>
  </si>
  <si>
    <t>MEJORAMIENTO Y RAHABILITACIÓN DEL CAMINO VECINAL HAQUIRA - PATAN - CCOCHA DESPENSA - HUANCA - UMUYTO - PISCOCALLA - PAMPA SAN JOSÉ CHALLHUAPUJIO,  DISTRITO DE CHALLHUAHUACHO - PROVINCIA DE COTABAMBAS - DEPARTAMENTO DE APURIMAC</t>
  </si>
  <si>
    <t>CREACION DEL PUENTE CARLOS Y ACCESOS, DISTRITO DE INAMBARI - PROVINCIA DE TAMBOPATA - REGIÓN MADRE DE DIOS</t>
  </si>
  <si>
    <t xml:space="preserve">PUENTE NANRA
</t>
  </si>
  <si>
    <t>HUAYCAN - CIENEGUILLA - ANTIOQUIA - HUAROCHIRI - TANTARANCHE - CARHUAPAMPA - TANTA - PACHACAYO - JAUJA, CON RAMAL LIMACTAMBO - YURACMAYO - POMACOCHA - YAULI - LA OROYA</t>
  </si>
  <si>
    <t>HUAYCAN - CIENEGUILLA - SANTIAGO DE TUNA - SAN ANDRES DE TUPICOCHA - SAN DAMIAN - YURACMAYO - YAULI - PACHACHACA - EMP. PE-22</t>
  </si>
  <si>
    <t>CONSTRUCCIÓN DEL CAMINO VECINAL UNIÓN PROGRESO TORRE - PACCHA - MANDOR - BELEN CHAPI - VACAHUASI - HUALLHUA - PUMACHACA, DISTRITO DE CHUNGUI - LA MAR - AYACUCHO</t>
  </si>
  <si>
    <t>CREACION DEL CAMINO VECINAL TRAMO CHOROPAMPA - EL PORVENIR - CHUCSEN - LA LUCMA  RIO MARAÑÓN, DISTRITO DE CHOTA, PROVINCIA DE CHOTA - CAJAMARCA</t>
  </si>
  <si>
    <t>MEJORAMIENTO DE CAMINOS RURALES - TRAMO CC.NN. CANTA GALLO - CASHUERA - ZAPOTE - SAN MARCOS, PROVINCIA DE PURUS - UCAYALI</t>
  </si>
  <si>
    <t>MEJORAMIENTO DE CAMINOS RURALES - TRAMO CC. NN. ALBERTO DELGADO - SAN BERNARDO - SALON DE SHAMBUYACU, PROVINCIA DE PURUS - UCAYALI</t>
  </si>
  <si>
    <t>CONSTRUCCION DE LA CARRETERA ORELLANA - HUALLAGA</t>
  </si>
  <si>
    <t>REG. LORETO- ORGANISMO PUBLICO INFRAEST. PARA LA PRODUCTIVIDAD</t>
  </si>
  <si>
    <t>MEJORAMIENTO REHABILITACION DE LA CARRETERA PUERTO ARICA, RIO NAPO - FLOR DE AGOSTO, RIO PUTUMAYO,  DISTRITO DE PUTUMAYO - PROVINCIA DE MAYNAS - DEPARTAMENTO DE LORETO</t>
  </si>
  <si>
    <t>CONSTRUCCION DE LA LINEA 3 DE LA RED BASICA DEL METRO DE LIMA, PROVINCIA DE LIMA, DEPARTAMENTO DE LIMA</t>
  </si>
  <si>
    <t>CREACION DE LA LINEA 4 DEL METRO DE LIMA Y CALLAO PROVINCIAS DE LIMA Y CALLAO, DEPARTAMENTO DE LIMA</t>
  </si>
  <si>
    <t>CONSTRUCCION DE NUEVO TERMINAL DE PASAJEROS DEL AEROPUERTO DE AREQUIPA</t>
  </si>
  <si>
    <t>MEJORAMIENTO DEL SISTEMA DE PISTAS DEL AEROPUERTO DE PUERTO MALDONADO</t>
  </si>
  <si>
    <t>MEJORAMIENTO DEL AERÓDROMO BREU DEL DISTRITO DE YURUA - PROVINCIA DE ATALAYA - DEPARTAMENTO DE UCAYALI</t>
  </si>
  <si>
    <t>TIPO 1</t>
  </si>
  <si>
    <t>REHABILITACION Y MEJORAMIENTO DEL AERODROMO EL ESTRECHO</t>
  </si>
  <si>
    <t>REHABILITACION Y MEJORAMIENTO DEL AERODROMO DE CABALLOCOCHA</t>
  </si>
  <si>
    <t xml:space="preserve">CONSTRUCCIÓN DEL AERÓDROMO DE SOPLIN VARGAS, DE LA PROVINCIA DE PUTUMAYO, LORETO
</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</si>
  <si>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SEPAHUA EN EL DISTRITO DE SEPAHUA, PROVINCIA ATALAYA, DEPARTAMENTO UCAYALI</t>
  </si>
  <si>
    <t>REPARACIÓN DE PISTA DE ATERRIZAJE, PLATAFORMA DE AERONAVES, CALLE DE RODAJE, MARGEN DE PISTA DE ATERRIZAJE, FRANJA DE PISTA DE ATERRIZAJE, SISTEMA DE DRENAJE Y CERCO; EN EL(LA) AERODROMO DE YURIMAGUAS  DISTRITO DE YURIMAGUAS, PROVINCIA ALTO AMAZONAS, DEPARTAMENTO LORETO</t>
  </si>
  <si>
    <t>REPARACIÓN DE PISTA DE ATERRIZAJE, PLATAFORMA DE AERONAVES, CALLE DE RODAJE, FRANJA DE PISTA DE ATERRIZAJE Y SISTEMA DE DRENAJE; RENOVACIÓN DE CERCO, TERMINAL DE PASAJEROS, TORRE DE CONTROL AEROPORTUARIA Y INFRAESTRUCTURA DE SERVICIO DE SALVAMENTO Y EXTINCION DE INCENDIOS (SEI); EN EL(LA) AEROPUERTO DE JUANJUÍ EN LA LOCALIDAD JUANJUI, DISTRITO DE JUANJUI, PROVINCIA MARISCAL CACERES, DEPARTAMENTO SAN MARTIN</t>
  </si>
  <si>
    <t>REPARACIÓN DE PISTA DE ATERRIZAJE, PLATAFORMA DE AERONAVES, CALLE DE RODAJE, FRANJA DE PISTA DE ATERRIZAJE, SISTEMA DE DRENAJE Y CERCO; EN EL(LA) AERÓDROMO DE SAN LORENZO EN LA LOCALIDAD SAN LORENZO, DISTRITO DE BARRANCA, PROVINCIA DATEM DEL MARAÑON, DEPARTAMENTO LORETO</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</si>
  <si>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PUERTO ESPERANZA EN EL DISTRITO DE PURUS, PROVINCIA PURUS, DEPARTAMENTO UCAYALI</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</si>
  <si>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ATALAYA EN EL DISTRITO DE RAYMONDI, PROVINCIA ATALAYA, DEPARTAMENTO UCAYALI</t>
  </si>
  <si>
    <t>REPARACIÓN DE PISTA DE ATERRIZAJE, PLATAFORMA DE AERONAVES, CALLE DE RODAJE, FRANJA DE PISTA DE ATERRIZAJE, CERCO Y SISTEMA DE DRENAJE; EN LA LOCALIDAD ANGAMOS, DISTRITO DE YAQUERANA, PROVINCIA REQUENA, DEPARTAMENTO LORETO</t>
  </si>
  <si>
    <t>REPARACIÓN DE PISTA DE ATERRIZAJE, CALLE DE RODAJE, PLATAFORMA DE AERONAVES, FRANJA DE PISTA DE ATERRIZAJE, SISTEMA DE DRENAJE Y CERCO; REMODELACIÓN DE TERMINAL DE PASAJEROS; CONSTRUCCIÓN DE INFRAESTRUCTURA DE SERVICIO DE SALVAMENTO Y EXTINCION DE INCENDIOS (SEI); EN EL(LA) AEROPUERTO DE TINGO MARÍA  DISTRITO DE RUPA-RUPA, PROVINCIA LEONCIO PRADO, DEPARTAMENTO HUANUCO</t>
  </si>
  <si>
    <t>CONSTRUCCION DEL TÚNEL TRASANDINO , PROVINCIAS DE HUAROCHIRI Y YAULI, DEPARTAMENTOS DE LIMA Y JUNIN</t>
  </si>
  <si>
    <t>MEJORAMIENTO DEL CORREDOR FERROVIARIO ESTE, LIMA - CHOSICA</t>
  </si>
  <si>
    <t>CREACIÓN DEL FERROCARRIL BARRANCA - LIMA</t>
  </si>
  <si>
    <t>CREACIÓN DEL FERROCARRIL LIMA - ICA</t>
  </si>
  <si>
    <t xml:space="preserve">CONSTRUCCION DEL FERROCARRIL SAN JUAN DE MARCONA - ANDAHUAYLAS - VRAEM (650 KM)
</t>
  </si>
  <si>
    <t>CREACIÓN DE UNA RED DE COMUNICACIONES PARA LA CONECTIVIDAD INTEGRAL Y DESARROLLO SOCIAL DE LAS LOCALIDADES DE LAS CUENCAS DE LOS RÍOS NAPO-PUTUMAYO, Y DE LAS CUENCAS DE LOS RÍOS HUALLAGA, MARAÑÓN Y AMAZONAS EN EL TRAMO YURIMAGUAS-IQUITOS, REGIÓN LORETO</t>
  </si>
  <si>
    <t>CREACION DE UNA RED DE COMUNICACIONES PARA LA CONECTIVIDAD INTEGRAL Y DESARROLLO SOCIAL DEL  DISTRITO DE MANSERICHE - PROVINCIA DE DATEM DEL MARAÑON - DEPARTAMENTO DE LORETO</t>
  </si>
  <si>
    <t xml:space="preserve">MEJORAMIENTO DE LOS SERVICIOS DE INFORMACION ASOCIADOS A LA HISTORIA CLIÂNICA ELECTRONICA EN LA MICRORED DE SALUD MAZAMARI DEL DEPARTAMENTO DE JUNIN 
</t>
  </si>
  <si>
    <t xml:space="preserve">MEJORAMIENTO DE LOS SERVICIOS DE INFORMACION ASOCIADOS A LA HISTORIA CLINICA ELECTRONICA EN LA MICRORED DE SALUD ACORA EN EL DEPARTAMENTO DE PUNO </t>
  </si>
  <si>
    <t>CREACION DE TERMINALES PORTUARIOS DE PASAJEROS QUE INTERCONECTEN LAS PRINCIPALES LOCALIDADES QUE SE UBICAN EN EL RIO AMAZONAS EN EL TRAMO IQUITOS - SANTA ROSA , PROVINCIAS DE MAYNAS Y MARISCAL RAMON CASTILLA, DEPARTAMENTO LORETO. SANTA ROSA DEL DISTRITO DE YAVARI - PROVINCIA DE MARISCAL RAMON CASTILLA - DEPARTAMENTO DE LORETO</t>
  </si>
  <si>
    <t>CONSTRUCION DE TERMINALES PORTUARIOS DE PASAJEROS, TRAMO ATALAYA-PUCALLPA</t>
  </si>
  <si>
    <t>MEJORAMIENTO DE LAS CONDICIONES DE NAVEGABILIDAD DE LOS RIOS URUBAMBA Y UCAYALI LAS PROVINCIAS DE CORONEL PORTILLO Y ATALAYA DEL DEPARTAMENTO DE UCAYALI Y LA PROVINCIA DE LA CONVENCION DEL DEPARTAMENTO DE CUSCO</t>
  </si>
  <si>
    <t>MEJORAMIENTO DE LAS CONDICIONES DE NAVEGABILIDAD DEL RIO NAPO 4 DISTRITOS DE LA PROVINCIA DE MAYNAS - DEPARTAMENTO DE LORETO</t>
  </si>
  <si>
    <t xml:space="preserve">MEJORAMIENTO DE LAS CONDICIONES DE NAVEGABILIDAD DEL RIO MORONA
</t>
  </si>
  <si>
    <t>SISTEMAS DE AERONAVEGACION PARA EL AEROPUERTO DE CHINCHERO - CUZCO</t>
  </si>
  <si>
    <t xml:space="preserve">ESTACIONES AUTOMATICAS DE OBSERVACIONES METEOROLOGICAS AWOS
</t>
  </si>
  <si>
    <t>SISTEMAS DE AERONAVEGACION PARA LA SEGUNDA PISTA DEL AIJCH</t>
  </si>
  <si>
    <t>REMODELACION Y AMPLIACION DEL TERMINAL Y PLAYA DE ESTACIONAMIENTO DEL AEROPUERTO DEL CUSCO.</t>
  </si>
  <si>
    <t>EQUIPOS DE AIRE ACONDICIONADO PARA SEDES ADMINISTRATIVA - SEDE CENTRAL.</t>
  </si>
  <si>
    <t>IMPLEMENTACION DE CENTRO OPERACIONAL AERONAUTICO SECUNDARIO</t>
  </si>
  <si>
    <t>ADQUISICIÓN DE CENTRO DE SERVICIO DE SEGURIDAD; EN EL(LA) AEROPUERTO INTERNACIONAL DEL CUSCO EN LA LOCALIDAD WANCHAQ, DISTRITO DE WANCHAQ, PROVINCIA CUSCO, DEPARTAMENTO CUSCO</t>
  </si>
  <si>
    <t>TORRES DE CONTROL</t>
  </si>
  <si>
    <t>MEJORAMIENTO DE LA INFRAESTRUCTURA AEROPORTUARIA EN EL CUARTEL SEI DE CUSCO(2018), RIOJA (2018),YURIMAGUAS (2019), ATALAYA (2019),TINGO MARIA (2020) Y CHIMBOTE (2021)</t>
  </si>
  <si>
    <t>PROGRAMA NACIONAL CONTRA LA VIOLENCIA FAMILIAR Y SEXUAL (PNCVFS)</t>
  </si>
  <si>
    <t xml:space="preserve">CONSTRUCCION DE CERCOS PERIMETRICOS EN HUANUCO (ARBITRAJE 2017),RIOJA (2017-2018) Y CHIMBOTE (2020)
</t>
  </si>
  <si>
    <t>ESTUDIOS DE INGENIERIA A NIVEL NACIONAL - CORPAC</t>
  </si>
  <si>
    <t>OBRAS Y EQUIPOS DIVERSOS</t>
  </si>
  <si>
    <t>CENTRO DE AGREGACION DE DEMANDA EN LOCALIDAD PALPA, DEL DISTRITO DE PALPA, PROVINCIA DE PALPA EN LA REGION ICA</t>
  </si>
  <si>
    <t>CREACION DEL CENTRO DE AGREGACION DE DEMANDA EN LOCALIDAD PAMPAS, DEL DISTRITO DE PAMPAS, PROVINCIA DE TAYACAJA EN LA REGION HUANCAVELICA PAMPAS - DISTRITO DE PAMPAS - PROVINCIA DE TAYACAJA - DEPARTAMENTO DE HUANCAVELICA</t>
  </si>
  <si>
    <t xml:space="preserve">NUEVO CENTRO DE GESTION DE TRANSITO AEREO Y SISTEMAS DE VIGILANCIA Y COMUNICACIONES </t>
  </si>
  <si>
    <t>CABLES SECUNDARIOS LUCES DE EJE CALLE DE RODAJE PISTA PRINCIPAL Y LUCES DE TOMA DE CONTACTO-JORGE CHAVEZ.</t>
  </si>
  <si>
    <t>CREACION DE UN CENTRO NACIONAL DE MONITOREO Y SUPERVISION DE REDES DE TELECOMUNICACIONES LIMA,LIMA, LIMA</t>
  </si>
  <si>
    <t>TITULACIONES, TASACIONES Y/O EXPROPIACION DE TERRENOS- NIVEL NACIONAL</t>
  </si>
  <si>
    <t>CONSTRUCCION DE CAMPO DEPORTIVO PARA TRABAJADORES DE CORPAC S.A. (INCLUYE SUPERVISION)</t>
  </si>
  <si>
    <t>CREACION DE LOS SERVICIOS DEPORTIVOS DE CICLISMO BMX, PATINAJE DE VELOCIDAD, VOLEIBOL PLAYA, CICLISMO FREESTYLE Y SKATEBOARDING EN EL  DISTRITO DE SAN MIGUEL - PROVINCIA DE LIMA - DEPARTAMENTO DE LIMA</t>
  </si>
  <si>
    <t>MUNICIPALIDAD PROVINCIAL DE CHINCHEROS</t>
  </si>
  <si>
    <t>MEJORAMIENTO DE CAMINO VECINAL CC.PP. RIO BLANCO - PULCAY, DISTRITO DE HUACCANA - CHINCHEROS - APURIMAC</t>
  </si>
  <si>
    <t>CALAMARCA - BARRO NEGRO - DV. JULCAN - CAHUA - EMP. PE-3N (LOS TORITOS).</t>
  </si>
  <si>
    <t xml:space="preserve">EMP. PE-1S (EL ALTO) - HUACAN - HUAMBO
</t>
  </si>
  <si>
    <t>EMP. PE-10 A (AGALLPAMPA) - CHINCHANGO - JULCAN - LAS PLAYAS - CAPILLAS - SAN ANTONIO DE IPASHGON - SICCHAL - EMP. LI-121 (DV. JULCAN)</t>
  </si>
  <si>
    <t xml:space="preserve">EMP-120-CASERIO DE CARRAPALDAY CHICO- CHUGURPAMPA-AYANGAY-SAN JUAN BAJO-ORIENTE HUAYCHACA-CONSTANCIA-EMP.PE 10A
</t>
  </si>
  <si>
    <t xml:space="preserve">LUCMA- PENINTAY-HUACHACUAL-LA BANDA-SAMAMUY-RECUAYCITO-NUEVO PROGRESO.
</t>
  </si>
  <si>
    <t xml:space="preserve">EMP. PE-1S (COTAHUASI) - QUENCO - HUILLA
</t>
  </si>
  <si>
    <t xml:space="preserve">L.D. AREQUIPA - PUTACANCHA
</t>
  </si>
  <si>
    <t xml:space="preserve">CHICAMA - CASCAS - CONTUMAZA - CHILETE POR NIVELES DE SERVICIO
</t>
  </si>
  <si>
    <t xml:space="preserve">DESLIZAMIENTO SIGUAZ
</t>
  </si>
  <si>
    <t>L.D. AMAZONAS (PTE. HUANABAMBA) - UCHUMARCA - BOLIVAR</t>
  </si>
  <si>
    <t>MEJORAMIENTO Y AMPLIACION DE LA CARRETERA ABRA EL NARANJILLO (LA LIBERTAD) ¿ EMP. PE-5N (PTE. SANTA MARTHA)  DISTRITO DE BOLIVAR - PROVINCIA DE BOLIVAR - DEPARTAMENTO DE LA LIBERTAD</t>
  </si>
  <si>
    <t xml:space="preserve">EMP. PE-34C (ACHOCOLLA) - EMP. MO-101 (LOJEN)
</t>
  </si>
  <si>
    <t xml:space="preserve">QUIRUVILCA-CASERIO TRES CRUCES-EL BADO.
</t>
  </si>
  <si>
    <t>EMP. PE-10 A (DV. OTUZCO) - OTUZCO - PTE. CARATA - DV. CHARAT - SAHUACHIQUE - USQUIL - EMP. LI-111 (CUYUCHUGO).</t>
  </si>
  <si>
    <t>MEJORAMIENTO DEL CAMINO VECINAL EMP. LI-114 (OTUZCO) - WALTER ACEVEDO - PICHAMPAMPA - LA FORTUNA - SAN FRANCISCO DEL SURO - SANTA LUCÍA - LA MORADA TRES RÍOS - DV. LA VISCACHA; EMP. LI-790 - LA VISCACHA - SANTA ROSA (ALIN CENTER 2-7) DISTRITO DE OTUZCO - PROVINCIA DE OTUZCO - DEPARTAMENTO DE LA LIBERTAD</t>
  </si>
  <si>
    <t>AUTORIDAD PORTUARIA NACIONAL</t>
  </si>
  <si>
    <t xml:space="preserve">ADQUISICION E IMPLEMENTACION DEL CENTRO DE CONTROL, COMUNICACIONES Y RESPUESTA A EMERGENCIAS PORTUARIAS DEL PUERTO DE MATARANI
</t>
  </si>
  <si>
    <t xml:space="preserve">SOLUCION "QUEBRADA DEL TORO"
</t>
  </si>
  <si>
    <t>OPTIMIZACIÓN DEL SISTEMA ELÉCTRICO Y BLOQUES SANITARIOS DEL AEROPUERTO DE ANTA</t>
  </si>
  <si>
    <t>ADQUISICIÓN DE CAMIONES DE BOMBEROS Y DE RESCATE; EN EL(LA) AEROPUERTO DE ANTA  DISTRITO DE HUARAZ, PROVINCIA HUARAZ, DEPARTAMENTO ANCASH</t>
  </si>
  <si>
    <t>REHABILITACIÓN DEL SISTEMA DE PISTAS Y CERCO PERIMÉTRICO DEL AEROPUERTO DE ANTA</t>
  </si>
  <si>
    <t>EMP. PE-1N F (EL CRUCE) - PTE. JOLLUCO - EL TAMBO - EMP. LI-111 (PTE. PINCHADAY)</t>
  </si>
  <si>
    <t xml:space="preserve">PACANGA-MONTE SECO
</t>
  </si>
  <si>
    <t>OPTIMIZACIÓN EN EL SECTOR 03: KM 34+460 AL KM 34+680, DIVISION AREQUIPA - YURA; DEL CORREDOR VIAL INTEROCEANICO  SUR, PERU-BRASIL,  TRAMO 5 DE LA IIRSA SUR</t>
  </si>
  <si>
    <t xml:space="preserve">LA TRANCA-CHILE ALTO-02 DE MAYO.
</t>
  </si>
  <si>
    <t xml:space="preserve">EMP.PE 1NI (LA FLORIDA) - LIMONCITO - AGUA AZUL
</t>
  </si>
  <si>
    <t>OPTIMIZACIÓN DEL CERCO PERIMETRAL, ILUMINACIÓN Y SISTEMA DE VIDEOVIGILANCIA (CCTV) DEL AEROPUERTO "ALFREDO RODRÍGUEZ BALLÓN" DE LA CIUDAD DE AREQUIPA.</t>
  </si>
  <si>
    <t>OPTIMIZACIÓN Y REPOSICIÓN EL EQUIPAMIENTO AEROPORTUARIO DEL AEROPUERTO "ALFREDO RODRÍGUEZ BALLÓN" DE LA CIUDAD DE AREQUIPA.</t>
  </si>
  <si>
    <t>OPTIMIZACIÓN DEL TERMINAL DE PASAJEROS DEL AEROPUERTO "ALFREDO RODRÍGUEZ BALLÓN" DE LA CIUDAD DE AREQUIPA</t>
  </si>
  <si>
    <t>OPTIMIZACIÓN DE LA CAPACIDAD OPERATIVA DEL SERVICIO DE EXTINCIÓN DE INCENDIOS DEL AEROPUERTO "ALFREDO RODRÍGUEZ BALLÓN" DE LA CIUDAD DE AREQUIPA.</t>
  </si>
  <si>
    <t>OPTIMIZACIÓN DE LA INFRAESTRUCTURA MEDIANTE LA REMEDIACIÓN DE PASIVOS AMBIENTALES DEL AEROPUERTO "ALFREDO RODRÍGUEZ BALLÓN" DE LA CIUDAD DE AREQUIPA.</t>
  </si>
  <si>
    <t>OPTIMIZACIÓN SERVICIOS MÉDICOS DEL AEROPUERTO "ALFREDO RODRÍGUEZ BALLÓN" DE LA CIUDAD DE AREQUIPA.</t>
  </si>
  <si>
    <t>MEJORAMIENTO Y AMPLIACION DE LA COBERTURA DE LOS SERVICIOS DE SUPERVISION, FISCALIZACION Y SANCION DEL TRANSPORTE Y TRANSITO TERRESTRE EN AREQUIPA</t>
  </si>
  <si>
    <t xml:space="preserve">DESARROLLO DE SISTEMAS INTEGRADOS DE TRANSPORTE PARA LA CIUDAD DE AREQUIPA
</t>
  </si>
  <si>
    <t>TRANSPORTE MASIVO EN LA TRONCAL 1 DEL SISTEMA INTEGRADO DE TRANSPORTE DE AREQUIPA "TM T1 SIT AREQUIPA</t>
  </si>
  <si>
    <t>SISTEMA GVAR (AREQUIPA, CUZCO, IQUITOS).</t>
  </si>
  <si>
    <t>DV. IMATA -NEGRO MAYO / EMP. PE-34 A (DV. VIZCACHANE) - VIZCACHANE - PULPERA - NEGRO MAYO -DV. TINTAYA (PE-3S K) - QUELLO - EMP. PE-3S G (YAURI) /EMP. PE-34 A (DV. CHIGUATA) - PTE. CHIGUATA I - CHIGUATA - ACHOCOLLA - ABRA TAMBO DE AJI - ABRA TOROYA - TOROYA - LLAPAPATA - EMP. PE-34 A (SANTA LUCIA)</t>
  </si>
  <si>
    <t xml:space="preserve">EMP. AY-107 (JARHUAJARA) - QUIMSA CRUZ - CHUSCHI - CRUZ PATA - EMP. PE-30 D (CCATUMARCCO).
</t>
  </si>
  <si>
    <t>MEJORAMIENTO DEL CAMINO VECINAL EMP. PE - 32A (CHANQUIL) - CUSIBAMBA - EMP. AY-852 (SUNILLA), DISTRITO DE CHUSCHI - PROVINCIA DE CANGALLO - DEPARTAMENTO DE AYACUCHO</t>
  </si>
  <si>
    <t>MOLINOPAMPA - PTE. HUAROCHIRI - PASACANCHA - ANDAYMAYO - POMABAMBA - PISCOBAMBA - SAN LUIS - EMP. PE - 14B (HUARI)</t>
  </si>
  <si>
    <t>MEJORAMIENTO DE LOS NIVELES DE SERVICIO Y SEGURIDAD EN LA RED VIAL N° 04: PATIVILCA - SANTA - TRUJILLO - EMPALME R01 EN EL  DISTRITO DE CHAO - PROVINCIA DE VIRU - DEPARTAMENTO DE LA LIBERTAD</t>
  </si>
  <si>
    <t xml:space="preserve">CONSTRUCCION DE LA VIA DE EVITAMIENTO A LA CIUDAD DE SAN MARCOS
</t>
  </si>
  <si>
    <t>EMP. PE-24 (CALACHOTA) - AYAUCA - TAURIPAMPA - SHONCO - CANOA - EMP. LM-124 (ESQUINA DE ORNAS).</t>
  </si>
  <si>
    <t xml:space="preserve">CAJAMARCA - CELENDIN - CHACHAPOYAS / DV. CHACHAPOYAS - CHACHAPOYAS / EMP. PE-3N (DV. YANACANCHILLA ALTA) - LLAUCAN - EMP.PE-3N (BAMBAMARCA) / EMP. PE-3N (CHOTA) - EMP. PE-3N (CUTERVO) /EMP. PE-3N - SANTA CRUZ - PUENTE CUMBIL (EMP. PE-06A) / OYOTUN - BOLIVAR
</t>
  </si>
  <si>
    <t xml:space="preserve">PUENTE CHAMAYA II - CHUNCHUQUILLO
</t>
  </si>
  <si>
    <t>MEJORAMIENTO DEL CAMINO VECINAL EMP. PE-3S-MARCUYO- EMP. PU-1198 (RÍO ZAPATILLA); EMP:PU-1198 (RÍO ZAPATILLA)- EMP. PU-1198; DV. R210573 -SAN BARTOLOMÉ-DV. CONAPI SUMARIRI- DV. R210501 (NAQUIRI); EMP. PU-1198 (NAQUIRI)- EMP. PU-1195;  DV. NAQUIRI-18 ENERO - DV. ACHACUNI-TITICACHI- DV. R210502; DISTRITO DE PILCUYO - PROVINCIA DE EL COLLAO - DEPARTAMENTO DE PUNO</t>
  </si>
  <si>
    <t xml:space="preserve">AY-909 (TAULLI-URABAMBA-TAULLIHUASI-ÑIQISQA-EMP.PE30D);(PORTACRUZ-CARMEN DE ALANYA-SAN JOSE DE HUARCAYA) </t>
  </si>
  <si>
    <t>MEJORAMIENTO DEL CAMINO VECINAL EMP. PE-3N A (TURUHUAS) - CORONGO - NUEVA VICTORIA, DISTRITO DE CORONGO - PROVINCIA DE CORONGO - DEPARTAMENTO DE ANCASH</t>
  </si>
  <si>
    <t>CONSTRUCCIÓN DE INFRAESTRUCTURA DEL TRANSPORTE; EN EL(LA) CARRETERA PANAMERICANA NORTE, KM 156+000  DISTRITO DE VEGUETA, PROVINCIA HUAURA, DEPARTAMENTO LIMA</t>
  </si>
  <si>
    <t>CONSTRUCCIÓN DE INFRAESTRUCTURA DEL TRANSPORTE; EN EL(LA) CARRETERA PANAMERICANA NORTE, KM 156+500  DISTRITO DE VEGUETA, PROVINCIA HUAURA, DEPARTAMENTO LIMA</t>
  </si>
  <si>
    <t>CONSTRUCCIÓN DE INFRAESTRUCTURA DEL TRANSPORTE; EN EL(LA) CARRETERA PANAMERICANA NORTE, KM 157+250  DISTRITO DE VEGUETA, PROVINCIA HUAURA, DEPARTAMENTO LIMA</t>
  </si>
  <si>
    <t>CONSTRUCCIÓN DE INFRAESTRUCTURA DEL TRANSPORTE; EN EL(LA) CARRETERA PANAMERICANA NORTE, KM 158+000  DISTRITO DE VEGUETA, PROVINCIA HUAURA, DEPARTAMENTO LIMA</t>
  </si>
  <si>
    <t>CONSTRUCCION DEL PUENTE LOS PESCADORES</t>
  </si>
  <si>
    <t>MEJORAMIENTO DEL CAMINO VECINAL EMP. PE-3N(CARAZ) - TARNA - DV. MIRAMAR - DV. LLUCO - DV. CULLUNA - PARÓN - PUNTA CARRETERA (PUESTO DE CONTROL DE ANP P.N. HUASCARÁN); RAMAL: EMP. AN-836 - CULLUNA - EMP. AN-834 (PTE. LLACSHO); LLACSHO, DV. CULLUNA (PUENTE LLACSHO), DISTRITO DE CARAZ - PROVINCIA DE HUAYLAS - DEPARTAMENTO DE ANCASH</t>
  </si>
  <si>
    <t>MEJORAMIENTO DEL CAMINO VECINAL  SANTA ROSA - DV. SANTA MARÍA -EL POTRERO - DV. EL ALTO SAN LIDEFONZO - DV. NVO. HORIZONTE; EMP. LI-500 - NVO. HORIZONTE, DISTRITO DE PUEBLO NUEVO - PROVINCIA DE CHEPEN - DEPARTAMENTO DE LA LIBERTAD</t>
  </si>
  <si>
    <t xml:space="preserve">EMP. PE 1N- EL MILAGRO-SAN DEMETRIO- EL MILAGRO; PUEBLO LIBRE-PACASMAYO.
</t>
  </si>
  <si>
    <t xml:space="preserve">HUALLANCA - DV. ANTAMINA (INCLUYE VIA DE EVITAMIENTO)
</t>
  </si>
  <si>
    <t>CREACION DEL PUENTE SALITRAL Y ACCESOS, DISTRITO DE SALITRAL - PROVINCIA DE MORROPON - DEPARTAMENTO DE PIURA</t>
  </si>
  <si>
    <t>REEMPLAZO DE 02 PUENTES EN LA RUTA HUAMACHUCO - PALLAR - CALEMAR</t>
  </si>
  <si>
    <t>EMP. PE-3N (DV. CUSHURO) - CUSHURO - CHUYUHUAL - CHILIN - LAS MERCEDES - CAPACHIQUE - ROMURO - CUYUCHUGO - COINA - CHUQUISONGO - HUARANCHAL - LUCMA - PINCHADAY - EMP. LI-106 (PTE. PINCHADAY).</t>
  </si>
  <si>
    <t>SISTEMA DE GESTION ADMINISTRATIVA DE MANTENIMIENTO DE EQUIPOS DE LA G. TECNICA</t>
  </si>
  <si>
    <t>SOFTWARE PARA SIMULACION ELECTROMAGNETICA</t>
  </si>
  <si>
    <t>MINISTERIO DE LA MUJER Y POBLACIONES VULNERABLES- ADM. NIVEL CENTRAL</t>
  </si>
  <si>
    <t xml:space="preserve">VIA DE EVITAMIENTO EN LA CIUDAD DE CAJABAMBA 
</t>
  </si>
  <si>
    <t>CONSTRUCCIÓN DE INFRAESTRUCTURA DEL TRANSPORTE; EN EL(LA) CARRETERA PANAMERICANA NORTE, KM 71+000  DISTRITO DE AUCALLAMA, PROVINCIA HUARAL, DEPARTAMENTO LIMA</t>
  </si>
  <si>
    <t>MEJORAMIENTO Y CONSTRUCCION DE LA CARRETERA SAN JERONIMO DE SURCO - MATUCANA</t>
  </si>
  <si>
    <t>CONSTRUCCIÓN DE INFRAESTRUCTURA DEL TRANSPORTE; EN EL(LA) SECTOR KM 64+770 AL KM 65+190, KM 84+650 AL KM 85+090, KM 107+040 AL 107+445, KM 112+820 AL KM 113+860 Y KM 124+480 AL KM 124+680 DEL TRAMO 2 DE IIRSA CENTRO  DISTRITO DE MATUCANA, PROVINCIA HUAROCHIRI, DEPARTAMENTO LIMA</t>
  </si>
  <si>
    <t>EMP. PE-22 (COCACHACRA) - STGO. DE TUNA - SAN ANDRES DE TUPICOCHA - SAN DAMIAN - SUNICANCHA - LAHUAYTAMBO - EMP. LM-117 (LANGA).</t>
  </si>
  <si>
    <t>EMP. PE-22 (DV. STA. EULALIA) - STA. EULALIA - SAN LORENZO DE HUACHUPAMPA - HUANZA - PALLCA - MILLO - CHINCHAN - EMP. PE-22 (CURICOCHA)</t>
  </si>
  <si>
    <t xml:space="preserve">DV. PAMPA CHICA - MOLLEPAMPA - PTE. QUEBRADA HONDA - CAUDAY - EL SAUCE - SAN ELIAS - OTUTO - COIMA </t>
  </si>
  <si>
    <t>MEJORAMIENTO DEL CAMINO VECINAL CHALACO - CHIMULQUE - DV. NARANJO - DV. HUANCHIRI (NOGAL) - JOSÉ OLAYA - LAS PIEDRAS - SILAHUA - RINCONADA, DISTRITO DE CHALACO - PROVINCIA DE MORROPON - DEPARTAMENTO DE PIURA</t>
  </si>
  <si>
    <t>SANTA - PUERTO DE SANTA (RUTA AN 873)</t>
  </si>
  <si>
    <t>MEJORAMIENTO DEL CAMINO VECINAL HUAMBO - ALCAMENCA - EMP. PE - 32A, DISTRITO DE ALCAMENCA - PROVINCIA DE VICTOR FAJARDO - DEPARTAMENTO DE AYACUCHO</t>
  </si>
  <si>
    <t>CONSTRUCCIÓN DE INFRAESTRUCTURA DEL TRANSPORTE; EN EL(LA) CARRETERA PANAMERICANA NORTE, KM 201+800  DISTRITO DE PATIVILCA, PROVINCIA BARRANCA, DEPARTAMENTO LIMA</t>
  </si>
  <si>
    <t>CONSTRUCCIÓN DE INFRAESTRUCTURA DEL TRANSPORTE; EN EL(LA) CARRETERA PANAMERICANA NORTE, KM 204+000  DISTRITO DE PATIVILCA, PROVINCIA BARRANCA, DEPARTAMENTO LIMA</t>
  </si>
  <si>
    <t>MEJORAMIENTO DEL CAMINO VECINAL  EMP. PE-1N (MANUEL GUARNIZ) - FACLO CHICO - NUEVA ESPERANZA - FACLO GRANDE - EL INGENIO - LA COMPUERTA - ALGODONAL - HDA. FLACO GRANDRE VIEJA - PUNTA CARRETERA; EMP. LI-560 - CRUZ DE GUAYABO - PUNTA CARRETERA, DISTRITO DE GUADALUPE - PROVINCIA DE PACASMAYO - DEPARTAMENTO DE LA LIBERTAD</t>
  </si>
  <si>
    <t xml:space="preserve">EMP. PE-3N (EL EMPALME) - SAN MIGUEL DE PALLAQUES - DV. SAN PABLO - HONDA - SAN GREGORIO - SAUCE - PALO BLANCO - MIRADOR - SAN MARTIN - LAS VIEJAS - L.D. LA LIBERTAD (LI- 100).
</t>
  </si>
  <si>
    <t>CONSTRUCCION INTERCAMBIO VIAL MORALES DUAREZ</t>
  </si>
  <si>
    <t xml:space="preserve">UP GRADE SISTEMA CONTROL REMOTO AYUDAS LUMINOSAS CAT III AIJCH
</t>
  </si>
  <si>
    <t>ADQUICISION Y CONSTRUCCION DEL LOCAL INSTITUCIONAL DE LA APN</t>
  </si>
  <si>
    <t>EMP. PE-1N (DV. CHEPEN) - CHEPEN - TALAMBO - L.D. CAJAMARCA (CA-100 A LAS VIEJAS).</t>
  </si>
  <si>
    <t xml:space="preserve">CHEQUEN-NUEVO PARAISO-CERRO SERRANO
</t>
  </si>
  <si>
    <t xml:space="preserve">EMP. PE-28 A (DV. OCCO) - OCCO - ANJOLLA - PARAS - VILCANCHOS
</t>
  </si>
  <si>
    <t xml:space="preserve">EMP. PE 08 A (SANGAL) - SAN LUIS - LAS PALTAS
</t>
  </si>
  <si>
    <t xml:space="preserve">EMP. PE 3S (ABRA TOCTO) - QUEROBAMBA - PUQUIO POR NIVELES DE SERVICIO
</t>
  </si>
  <si>
    <t>EMP. PE-20 A (DV. HUAMANTANGA) - NUEVO SAN JOSE - HUAMANTANGA - QUIPAN - MARCO - EMP. LM-109 (SUMBILCA).</t>
  </si>
  <si>
    <t xml:space="preserve">EMP. AY-104 (DV. SAURAMA) - SAURAMA - L.D. APURIMAC (AP-105 A URANMARCA).
</t>
  </si>
  <si>
    <t>AY-104; AY-116; EMP. 1036; AY-1035(VILCASHUAMAN-CHURIA-PUTACCA-RAYMINA-PITECC)</t>
  </si>
  <si>
    <t xml:space="preserve">PUENTE CHAGUAL - PUENTE PALLAR
</t>
  </si>
  <si>
    <t>PINRA - MANZANA - YANJAR - PUEBLO VIEJO - DV SAN FRANCISCO - DV PAMPA HERMOSA</t>
  </si>
  <si>
    <t>CONSTRUCCION DEL PUENTE PACCHOTINGO Y ACCESOS (SAYAN - CHURIN)</t>
  </si>
  <si>
    <t xml:space="preserve">EMP. PE-1 S (MALA) - CALANGO - SAN JUAN DE TANTARACHE - CARHUAPAMPA - YURACMAYO - EMP. PE-22 (RIO BLANCO) POR NIVELES DE SERVICIO
</t>
  </si>
  <si>
    <t xml:space="preserve">CONSTRUCCION NUEVO EDIFICIO DE PROVIAS NACIONAL
</t>
  </si>
  <si>
    <t>ADQUISICION DE MAQUINARIAS</t>
  </si>
  <si>
    <t>CIENEGUILLA - HUAYCAN - SAN MARTIN - SANTA ROSA DE CHONTAY - PTE. CHACRA ALTA - NIEVE NIEVE - ANTAPUCRO - ANTIOQUIA - LANGA - SAN LAZARO DE ESCOMARCA - HUAROCHIRI - EMP. PE-22 A (SAN LORENZO DE QUINTI).</t>
  </si>
  <si>
    <t>IMPLEMENTACION DE LAS SMART CITY EN LAS REGIONALES DEL PERU</t>
  </si>
  <si>
    <t>IMPLEMENTACION DE LOS CENTROS DE AGREGACION DE DEMANDA A NIVEL NACIONAL</t>
  </si>
  <si>
    <t>INSTALACION BANDA ANCHA PARA LA CONECTIVIDAD Y DESARROLLO SOCIAL EN LOCALIDADES FOCALIZADAS DEL PERU</t>
  </si>
  <si>
    <t>CREACION DEL SERVICIO DE INTERNET PARA LA CONECTIVIDAD Y DESARROLLO SOCIAL EN LOCALIDADES AISLADAS – ZONA SELVA  DISTRITO DE - TODOS - - PROVINCIA DE - TODOS - - DEPARTAMENTO DE -MUL.DEP-</t>
  </si>
  <si>
    <t>CREACION DEL SERVICIO DE INTERNET PARA LA CONECTIVIDAD INTEGRAL Y DESARROLLO SOCIAL EN LOCALIDADES AISLADAS - ZONA COSTA Y SIERRA DISTRITO DE - TODOS - - PROVINCIA DE - TODOS - - DEPARTAMENTO DE -MUL.DEP-</t>
  </si>
  <si>
    <t>CREACION DEL CENTRO DE EVALUACION DE POSTULANTES PARA LA OBTENCION DE LICENCIA DE CONDUCIR EN LIMA METROPOLITANA</t>
  </si>
  <si>
    <t>INVERSIONES VARIAS A NIVEL NACIONAL</t>
  </si>
  <si>
    <t>INVERSIONES VARIAS</t>
  </si>
  <si>
    <t>ADQUISICIÓN DE ESTACIONES DE TRABAJO (PCS, WORKSTATION) Y PLATAFORMA DE COMUNICACIONES ; EN EL(LA) GERENCIA CENTRAL DE AERONAVEGACIÓN EN LA LOCALIDAD CALLAO, DISTRITO DE CALLAO, PROVINCIA CALLAO, DEPARTAMENTO CALLAO</t>
  </si>
  <si>
    <t>REPARACIÓN DE MANGAS DE EMBARQUE (PASARELA DE EMBARQUE); ADQUISICIÓN DE EDIFICIO DE PASAJEROS (TERMINAL DE PASAJEROS); EN EL(LA) AEROPUERTO INTERNACIONAL ALEJANDRO VELASCO ASTETE DEL DEPARTAMENTO DEL CUSCO, PROVINCIA DEL CUSCO, DISTRITO DE SAN SEBASTIÁN EN LA LOCALIDAD WANCHAQ, DISTRITO DE WANCHAQ, PROVINCIA CUSCO, DEPARTAMENTO CUSCO</t>
  </si>
  <si>
    <t>CREACION DEL CENTRO DE CONTROL Y CÁMARA DE COMPENSACIÓN DE LA RED DEL METRO DE LIMA Y CALLAOLIMA - DISTRITO DE LIMA - PROVINCIA DE LIMA - DEPARTAMENTO DE LIMA</t>
  </si>
  <si>
    <t xml:space="preserve">CONSTRUCCIÓN DE LA NUEVA AUTOPISTA PANAMERICANA ANCÓN-PUCUSANA
</t>
  </si>
  <si>
    <t xml:space="preserve">EMP. 1N- PANAMERICANA NORTE- TOMABAL-CARAY
</t>
  </si>
  <si>
    <t>REPARACIÓN DE PISTA DE ATERRIZAJE, CALLES DE RODAJE, PLATAFORMA DE AERONAVES, SISTEMA DE DRENAJE, FRANJA DE PISTA, CERCO PERIMÉTRICO Y CONTROL DE ACCESO Y EDIFICIO DE PASAJEROS (TERMINAL DE PASAJEROS); EN EL(LA) AERÓDROMO DE BOLOGNESI EN LA LOCALIDAD BOLOGNESI, DISTRITO DE TAHUANIA, PROVINCIA ATALAYA, DEPARTAMENTO UCAYALI</t>
  </si>
  <si>
    <t xml:space="preserve">EMP. PE-3N (BAMBAMARCA) - PIÑATA - PACCHA - CHADIN - CHIMBAN - PION - L.D. AMAZONAS (AM-103 A EL TRIUNFO).
</t>
  </si>
  <si>
    <t xml:space="preserve">EMP. PE-3N (CUTERVO) - CHIGUIRIP - CONCHAN - LA PALMA - EMP. PE-3N (CHOTA).
</t>
  </si>
  <si>
    <t>EMP PE 3N (HUACASCHUQUE PACCHA) - EMP AN 101 (CRUZ DE MOLLE)</t>
  </si>
  <si>
    <t>CONSTRUCCIÓN DE INFRAESTRUCTURA DEL TRANSPORTE; EN EL(LA) CARRETERA PANAMERICANA NORTE, KM 148+300  DISTRITO DE HUACHO, PROVINCIA HUAURA, DEPARTAMENTO LIMA</t>
  </si>
  <si>
    <t>CREACION DEL PASO A DESNIVEL EN  LA AVENIDA CENTENARIO, AUTOPISTA HUACHO - PATIVILCA  DISTRITO DE SANTA MARIA - PROVINCIA DE HUAURA - DEPARTAMENTO DE LIMA</t>
  </si>
  <si>
    <t>CREACION DEL PASO A DESNIVEL EN LA AVENIDA SAN MARTIN, AUTOPISTA HUACHO - PATIVILCA  DISTRITO DE SANTA MARIA - PROVINCIA DE HUAURA - DEPARTAMENTO DE LIMA</t>
  </si>
  <si>
    <t>CREACION DEL PASO A DESNIVEL EN  LA AVENIDA PERÚ,  AUTOPISTA HUACHO - PATIVILCA .  DISTRITO DE SANTA MARIA - PROVINCIA DE HUAURA - DEPARTAMENTO DE LIMA</t>
  </si>
  <si>
    <t>MEJORAMIENTO DEL CAMINO VECINAL EMP. PE 08 (PAMPA LARGA) - EL AMOLADOR - SANTA CATALINA , DISTRITO DE CUPISNIQUE - PROVINCIA DE CONTUMAZA - DEPARTAMENTO DE CAJAMARCA</t>
  </si>
  <si>
    <t xml:space="preserve">EMP. PE-1N (HUARMEY) - HUAMBA - HUAYUP - PTE. IRMAN - DV. SUCCHA - AIJA - EMP. PE-3N (RECUAY).
</t>
  </si>
  <si>
    <t>RENOVACIÓN DE COLISEO; EN EL(LA) ESCUELA MILITAR DE CHORRILLOS "CORONEL FRANCISCO BOLOGNESI"  DISTRITO DE CHORRILLOS, PROVINCIA LIMA, DEPARTAMENTO LIMA</t>
  </si>
  <si>
    <t>ADQUISICIÓN DE SISTEMA DE RIEGO; EN EL(LA) PICADERO "C" DE LA ESCUELA MILITAR DE CHORRILLOS "CORONEL FRANCISCO BOLOGNESI"  DISTRITO DE CHORRILLOS, PROVINCIA LIMA, DEPARTAMENTO LIMA</t>
  </si>
  <si>
    <t>RENOVACIÓN DE INSTALACIÓN PARA DEPORTES ECUESTRES; EN EL(LA) ESCUELA MILITAR DE CHORRILLOS "CORONEL FRANCISCO BOLOGNESI"  DISTRITO DE CHORRILLOS, PROVINCIA LIMA, DEPARTAMENTO LIMA</t>
  </si>
  <si>
    <t>RENOVACIÓN DE PISCINA; EN EL(LA) ESCUELA MILITAR DE CHORRILLOS "CORONEL FRANCISCO BOLOGNESI"  DISTRITO DE CHORRILLOS, PROVINCIA LIMA, DEPARTAMENTO LIMA</t>
  </si>
  <si>
    <t>MEJORAMIENTO DEL CAMINO VECINAL  EMP. PE-1N (PAIJÁN) - PUENTE TOMA DE LOS LEONES; EMP. LI-616  - EMP. LI-634; EMP. PE-1N (MARIPOSA LEIVA) - LA GRAMA - MOLINO / LARCO - MOLINO CHOCOPE - EMP. LI-102, DISTRITO DE PAIJAN - PROVINCIA DE ASCOPE - DEPARTAMENTO DE LA LIBERTAD</t>
  </si>
  <si>
    <t>EMP. PE-1S (ASIA) - COAYLLO - CATA - ESQUINA DE ORNAS</t>
  </si>
  <si>
    <t xml:space="preserve">EMP. PE 5N (CRUCE MARISAHUA)-CP SAN MARTIN 
</t>
  </si>
  <si>
    <t xml:space="preserve">EMP. CA-100 (LLAPA) - SAN SILVESTRE DE COCHAN - TANTACHUAL
</t>
  </si>
  <si>
    <t>OPTIMIZACIÓN DEL PROCESO DE EMBARQUE Y DESEMBARQUE DE PASAJEROS DEL AEROPUERTO DE TRUJILLO</t>
  </si>
  <si>
    <t>REPOSICIÓN DE EQUIPAMIENTO DEL AEROPUERTO DE TRUJILLO</t>
  </si>
  <si>
    <t xml:space="preserve">LAMPA-LENSORA- HUAYLLANI- CENTRAL HUAYTA- HUAYTAPATA- COA CHICO
</t>
  </si>
  <si>
    <t>MEJORAMIENTO DEL CAMINO VECINAL EMP. PE-1S - HUAYHUANCO - EMP. LM-878 (ROLDAN), DISTRITO DE CERRO AZUL - PROVINCIA DE CAÑETE - DEPARTAMENTO DE LIMA</t>
  </si>
  <si>
    <t>AMPLIACIÓN MARGINAL CENTRO DE EMISIÓN DE LICENCIAS DE CONDUCIR, SEDE ORREGO</t>
  </si>
  <si>
    <t>REHABILITACIÓN RED VIAL Nº 4: SECTORES SINIESTRADOS POR EFECTO DEL FENOMENO "LA NIÑA" DEL AÑO 2017</t>
  </si>
  <si>
    <t xml:space="preserve">PASOS A DESNIVEL Y PARADEROS PEATONALES
</t>
  </si>
  <si>
    <t>REPOSICIÓN Y ADQUISICIÓN DE PUENTES MODULARES PARA SU INSTALACIÓN A NIVEL MULTIDEPARTAMENTAL</t>
  </si>
  <si>
    <t>MEJORAMIENTO Y AMPLIACION ADECUADO SERVICIO DE PROCESAMIENTO Y DISPOSICIÓN DE LA INFORMACIÓN DE CONTRATOS Y PROYECTOS, MAPAS, PROYECTOS ITS (SISTEMAS INTELIGENTES DE TRANSPORTES), GPS Y LOGÍSTICA INTERMODAL DEL MINISTERIO DE TRANSPORTES Y COMUNICACIONES,LIMA - DISTRITO DE LIMA - PROVINCIA DE LIMA - DEPARTAMENTO DE LIMA</t>
  </si>
  <si>
    <t>CREACION DEL CENTRO DE CHATARREO Y DESGÜACE ENLIMA - DISTRITO DE LIMA - PROVINCIA DE LIMA - DEPARTAMENTO DE LIMA</t>
  </si>
  <si>
    <t>CREACION DEL CENTRO NACIONAL DE HOMOLOGACIÓN VEHICULAR ENLIMA - DISTRITO DE LIMA - PROVINCIA DE LIMA - DEPARTAMENTO DE LIMA</t>
  </si>
  <si>
    <t>CREACION DE CENTROS DE INSPECCION TECNICA VEHICULAR A NIVEL NACIONAL</t>
  </si>
  <si>
    <t>MEJORAMIENTO Y AMPLIACION DE LOS SERVICIOS DE FISCALIZACION, MONITOREO Y CONTROL EN LA RVN</t>
  </si>
  <si>
    <t xml:space="preserve">CREACION DEL CENTRO DE GESTION Y MONITOREO DE INSPECCIONES TECNICAS VEHICULARES
</t>
  </si>
  <si>
    <t>CREACION DEL CENTRO DE GESTION Y MONITOREO DEL SISTEMA NACIONAL DE LICENCIAS DE CONDUCIR</t>
  </si>
  <si>
    <t xml:space="preserve">CONSTRUCCION DEL FERROCARRIL MACHU PICCHU - QUILLABAMBA - PTO. NAVEGABLE RIO URUBAMBA (300 KM)
</t>
  </si>
  <si>
    <t xml:space="preserve">MEJORAMIENTO DEL SERVICIO DE TRANSPORTE FERROVIARIO EN EL TRAMO TACNA - ARICA
</t>
  </si>
  <si>
    <t xml:space="preserve">CONSTRUCCION DEL FERROCARRIL PASCO - PUCALLPA - CONEXION BRASIL (625 KM)
</t>
  </si>
  <si>
    <t xml:space="preserve">CONSTRUCCION DEL FERROCARRIL SALAVERRY - CAJAMARCA - CELENDIN (450 KM)
</t>
  </si>
  <si>
    <t>RENOVACION Y MODERNIZACION DE ENLACES DE INTERCONEXION ENTRE ESTACIONES DE COMUNICACIONES EN AEROPUERTOS DE PROVINCIAS</t>
  </si>
  <si>
    <t>MODERNIZACION DE ESTACIONES DE TRABAJO DE TORRES DE CONTROL EN LOS AEROPUERTOS NO CONTROLADOS</t>
  </si>
  <si>
    <t xml:space="preserve">LUCES DE BALIZAMIENTO PORTATIL DE EMERGENCIA. </t>
  </si>
  <si>
    <t>TORRES DE CONTROL REMOTA</t>
  </si>
  <si>
    <t>AMPLIACION VIGILANCIA AEREA EN TWR PROVINCIAS</t>
  </si>
  <si>
    <t xml:space="preserve">EMP. PE 3N (GARAJE MUNICIPAL) - CUMBE - MUYA - MORAN LIRIO - MORAN PATA - MORAN ALTO.
</t>
  </si>
  <si>
    <t>MEJORAMIENTO DEL CAMINO VECINAL EMP. PE-3S G (LLALLI) - EMP. PU-125, DISTRITO DE UMACHIRI - PROVINCIA DE MELGAR - DEPARTAMENTO DE PUNO</t>
  </si>
  <si>
    <t>ADQUISICION DE UNA RED DE SEMAFOROS PARA LA ESTACION DE PESAJE DESAGUADERO, DEPARTAMENTO DE PUNO, PROVINCIA DE DESAGUADERO DISTRITO DE ZEPITA</t>
  </si>
  <si>
    <t>ADQUISICION DE UN SISTEMA DE RECONOCIMIENTO DE MATRICULAS (LPR) PARA LA ESTACION DE PESAJE DESAGUADERO, DEPARTAMENTO DE PUNO, PROVINCIA DE DESAGUADERO DISTRITO DE ZEPITA</t>
  </si>
  <si>
    <t xml:space="preserve">ADQUISICION DE UN SISTEMA GRAVADOR DE VIDEO NVR PARA LA ESTACION DE PESAJE DESAGUADERO, DEPARTAMENTO DE PUNO, PROVINCIA DE DESAGUADERO DISTRITO DE ZEPITA
</t>
  </si>
  <si>
    <t>ADQUISICION DE UN SISTEMA DE CIRCUITO CERRADO DE TV (CCTV)+NVR PARA LA ESTACION DE PESAJE DESAGUADERO, DEPARTAMENTO DE PUNO, PROVINCIA DE DESAGUADERO DISTRITO DE ZEPITA</t>
  </si>
  <si>
    <t>REHABILITACION DE LA LOSA EN LA ESTACION DE PESAJE DESAGUADERO, DEPARTAMENTO DE PUNO, PROVINCIA DE DESAGUADERO DISTRITO DE ZEPITA</t>
  </si>
  <si>
    <t>MEJORAMIENTO DEL CAMINO VECINAL EMP. PE-34H - EMP. PU-575 (HUACUYO); EMP. PU-107 (PATAMBUCO) - HUACUYO, DISTRITO DE PATAMBUCO - PROVINCIA DE SANDIA - DEPARTAMENTO DE PUNO</t>
  </si>
  <si>
    <t xml:space="preserve">SECTOR LAS LOMAS DE CONACHE- CONACHE-DUNAS DE CONACHE - PAMPAS DE SAN JUAN
</t>
  </si>
  <si>
    <t>MEJORAMIENTO DEL CAMINO VECINAL TRAMOI: EMP.PE-1S - EMP. LM-845 (DV. LA HUACA) - SAN ANTONIO; TRAMO II: EMP. PE-1S - SAN ANTONIO, DISTRITO DE SAN ANTONIO - PROVINCIA DE CAÑETE - DEPARTAMENTO DE LIMA</t>
  </si>
  <si>
    <t>CREACION DE PASOS A DESNIVELES Y OVALOS EN LA RED VIAL N° 4 EN EL  DISTRITO DE HUARMEY - PROVINCIA DE HUARMEY - DEPARTAMENTO DE ANCASH</t>
  </si>
  <si>
    <t>CONSTRUCCION DE LA VIA DE EVITAMIENTO DE LA CIUDAD DE VITOR</t>
  </si>
  <si>
    <t>CREACION EL PROYECTO "CREACIÓN DEL FERROCARRIL VÍA DE EVITAMIENTO AREQUIPA"  CONTRIBUIRÁ A REDUCIR LOS COSTOS DE OPERACIÓN, LOS TIEMPOS DE VIAJE Y LAS EXTERNALIDADES NEGATIVAS ORIGINADAS POR EL TRANSPORTE DE MERCANCÍAS EN EL MODO FERROVIARIO ENTRE LAS ZONAS PRODUCTIVAS DE LA MACRORREGIÓN SUR Y EL PUERTO DE MATARANI, MEJORANDO LA COMPETITIVIDAD DEL COMERCIO INTERNACIONAL DEL PAÍS Y LOS NIVELES DE SERVICIO DEL FERROCARRIL DEL SUR ,CRUZANDO LA ZONA URBANA POR UNA VARIANTE ENTRE YURA Y VITOR DISTRIT</t>
  </si>
  <si>
    <t xml:space="preserve">EMP.SM-682 (CACATACHI) - PACCHILLA - CHIRAPA - NARAJAL - EMP.SM-116
</t>
  </si>
  <si>
    <t>CREACION DEL TÚNEL OLLACHEA EN EL SECTOR CRITICO KM 231+700 AL KM 232+800 DE LA CARRETERA IIRSA SUR TRAMO 4: INAMBARI - AZANGARO.  DISTRITO DE OLLACHEA - PROVINCIA DE CARABAYA - DEPARTAMENTO DE PUNO</t>
  </si>
  <si>
    <t>OPTIMIZACIÓN INSTALACIÓN DE EQUIPAMIENTOS DE ILUMINACIÓN DE TÚNELES SOCCOSTACCA, EL CARMEN Y WAYRASENCCA EN EL CORREDOR VIAL INTEROCEANICO SUR, PERU - BRASIL TRAMO 4: INAMBARI - AZANGARO</t>
  </si>
  <si>
    <t>MEJORAMIENTO DEL CAMINO VECINAL  AYMAÑA - LACCAYA - PUNA APACHETA - SAMANAPATA - CHUÑO ORCO - LLAPA PAMPA - QUICHU AZOROMA, DISTRITO DE OLLACHEA - PROVINCIA DE CARABAYA - DEPARTAMENTO DE PUNO</t>
  </si>
  <si>
    <t>MEJORAMIENTO DEL CAMINO VECINAL EMP. AN-101 (ALTO PUSHAQUILCA) - PACHACHACA - CASGA, DISTRITO DE PAMPAS - PROVINCIA DE PALLASCA - DEPARTAMENTO DE ANCASH</t>
  </si>
  <si>
    <t>MEJORAMIENTO Y AMPLIACION DE LA COBERTURA DE LOS SERVICIOS DE SUPERVISION, FISCALIZACION Y SANCION DEL TRANSPORTE Y TRANSITO TERRESTRE EN ANCASH</t>
  </si>
  <si>
    <t>CREACIÓN DEL FERROCARRIL CHIMBOTE - TRUJILLO</t>
  </si>
  <si>
    <t xml:space="preserve">SANTA - CHUQUICARA - PUENTE HUAROCHIRI / DV. SIHUAS - CORONGO - TAUCA POR NIVELES DE SERVICIO
</t>
  </si>
  <si>
    <t xml:space="preserve">DV. POMABAMBA - SIHUAS - HUACRACHUCO - SAN PEDRO DE CHONTA - UCHIZA - EMP. PE-5N POR NIVELES DE SERVICIO
</t>
  </si>
  <si>
    <t xml:space="preserve">CONSTRUCCION DE LA VIA DE EVITAMIENTO A LA CIUDAD DE CUTERVO, REGION CAJAMARCA
</t>
  </si>
  <si>
    <t xml:space="preserve">SAN ISIDRO - VENECIA - TINYAYOC - MALAT
</t>
  </si>
  <si>
    <t>REHABILITACION DEL AERODROMO DE CHIMBOTE</t>
  </si>
  <si>
    <t>MEJORAMIENTO Y AMPLIACION DE LA COBERTURA DE LOS SERVICIOS DE SUPERVISION, FISCALIZACION Y SANCION DEL TRANSPORTE Y TRANSITO TERRESTRE EN LA LIBERTAD</t>
  </si>
  <si>
    <t>PROGRAMA DE INVERSION</t>
  </si>
  <si>
    <t>PROGRAMA DE INVERSIÓN PÚBLICA DE TRANSPORTE URBANO SOSTENIBLE EN CIUDADES SELECCIONADAS</t>
  </si>
  <si>
    <t xml:space="preserve">DESARROLLO DE SISTEMAS INTEGRADOS DE TRANSPORTE PARA LA CIUDAD DE TRUJILLO
</t>
  </si>
  <si>
    <t>CONSTRUCCION DEL CORREDOR NORTE-SUR DE TRANSPORTE URBANO Y RUTAS COMPLEMENTARIAS EN LA CIUDAD DE TRUJILLO, PROVINCIA DE TRUJILLO - LA LIBERTAD</t>
  </si>
  <si>
    <t>CREACIÓN DEL FERROCARRIL TRUJILLO - CHICLAYO</t>
  </si>
  <si>
    <t>SISTEMA DE ATERRIZAJE POR TRANSPORDER (TLS) TRUJILLO</t>
  </si>
  <si>
    <t xml:space="preserve">SISTEMAS DE VIGILANCIA AEREA PARA EL ESPACIO AEREO INFERIOR. (ADSB)
</t>
  </si>
  <si>
    <t>RENOVACIÓN DE PUENTE DE CARRETERA; EN EL(LA) TRAMO 5: MATARANI–AREQUIPA–JULIACA–AZÁNGARO/ILO–MOQUEGUA–PUNO–JULIACA DEL PROYECTO CORREDOR VIAL INTEROCEÁNICO SUR, PERÚ–BRASIL. REHABILITACIÓN Y MEJORAMIENTO DE LOS PUENTES CUTIMBO, TIMILLO, LORIPONGO, TARUCANI, MALLCOMAYO, MOROCOLLO Y PORKKE SECTOR 13: PUNO – PUENTE GALLATINI. DISTRITO DE PUNO, PROVINCIA PUNO, DEPARTAMENTO PUNO</t>
  </si>
  <si>
    <t>REHABILITACION Y MEJORAMIENTO DE LA CARRTEREA EMP PE-3S PUNO-VILQUE-MAÑAZO</t>
  </si>
  <si>
    <t>REPOSICION DEL SISTEMA DE PESAJE EN LA ESTACION DE PESAJE DESAGUADERO, DEPARTAMENTO DE PUNO, PROVINCIA DE DESAGUADERO, DISTRITO DE ZEPITA</t>
  </si>
  <si>
    <t>MEJORAMIENTO Y AMPLIACION DE LA COBERTURA DE LOS SERVICIOS DE SUPERVISION, FISCALIZACION Y SANCION DEL TRANSPORTE Y TRANSITO TERRESTRE EN PUNO</t>
  </si>
  <si>
    <t xml:space="preserve">CONSTRUCCION DEL CORREDOR FERROVIARIO BIOCEANICO CENTRAL
</t>
  </si>
  <si>
    <t>OPTIMIZACIÓN EN LA CARRETERA EMPALME 1B - BUENOS AIRES - CANCHAQUE, SOBRE LOS RÍOS SERRÁN (1,059M) Y SECO (453M)</t>
  </si>
  <si>
    <t xml:space="preserve">PUENTE URUMAYO
</t>
  </si>
  <si>
    <t>EMP.LM-130 (COLCA) - EMP. LM-129 (MADEAN).</t>
  </si>
  <si>
    <t>EMP. LM-129 (DV. CHOCOS) - CHOCOS - MARCALLA - AZANGARO - L.D. LEA (IC-100 A CHAVIN).</t>
  </si>
  <si>
    <t>EMP. PE-24 (LLANGASTAMBO) - UMACHURANGA - DV. CHOCOS - HUANGASCAR - MADEAN</t>
  </si>
  <si>
    <t>MEJORAMIENTO DEL CAMINO VECINAL  EMP. PU-110 (NINANTAYA) - DV. QUIRIQUIRI - DV. QUERA QUERA - DV. QUILCA - EMP. PU-879; DV. NINTAYA - DV. CASANI; PU-879 (MOHO) - CASANI - EMP. PU-866., DISTRITO DE MOHO - PROVINCIA DE MOHO - DEPARTAMENTO DE PUNO</t>
  </si>
  <si>
    <t>EMP. PE-20 C (PTE. AÑASTAMAYO) - SAN AGUSTIN DE HUAYOPAMPA - LA PERLA - HUANDARO - SUMBILCA</t>
  </si>
  <si>
    <t>MEJORAMIENTO DEL CAMINO VECINAL TRAMO SAN MIGUEL ¿ YANASRACCAY (RUTA AY-624 Y AY-604) Y TRAMO ERAPAMPA ¿ CENTRO UNIÓN (RUTA AY-624 Y AY-623), DISTRITO DE HUANTA - PROVINCIA DE HUANTA - DEPARTAMENTO DE AYACUCHO</t>
  </si>
  <si>
    <t xml:space="preserve">EMP. CA-533 (LA LAGUNA) - HUAMACHUCO
</t>
  </si>
  <si>
    <t>MEJORAMIENTO DEL CAMINO VECINAL EMP. PE-1N  - EMP.PE-1N Q; EMP. PE-1N Q - EMP. AN-924; EMP. AN-921 (NEPEÑA) -DV. AN-925; DV. SAN JOSÉ (NEPEÑA) - SAN JOSÉ - EMP. AN-104 (MORTEROS), DISTRITO DE NUEVO CHIMBOTE - PROVINCIA DE SANTA - DEPARTAMENTO DE ANCASH</t>
  </si>
  <si>
    <t>OPTIMIZACIÓN DE LA INFRAESTRUCTURA PARA EL SERVICIO DE EXTINCIÓN DE INCENDIOS DEL AEROPUERTO DE JAÉN</t>
  </si>
  <si>
    <t>OPTIMIZACIÓN DEL TERMINAL DE PASAJEROS, SISTEMA DE AGUA Y DESAGUE, SISTEMA ELÉCTRICO, SANITARIO Y PLAYA DE ESTACIONAMIENTO VEHICULAR DEL AEROPUERTO DE JAEN</t>
  </si>
  <si>
    <t>REHABILITACION DEL AERODROMO DE JAEN</t>
  </si>
  <si>
    <t xml:space="preserve">PTE. TECHIN - EL CHIRIMOYO
</t>
  </si>
  <si>
    <t>MEJORAMIENTO DEL CAMINO VECINALEMP. CU-123 (ACOMAYO) - PUICCA - DV. LAMPA - LIMITE PROV., DISTRITO DE ACOMAYO - PROVINCIA DE ACOMAYO - DEPARTAMENTO DE CUSCO</t>
  </si>
  <si>
    <t xml:space="preserve">EMP PE-3N (PUCARA) -LAS CABOYAS - HUAMACHUCO
</t>
  </si>
  <si>
    <t>MEJORAMIENTO Y AMPLIACION DE LA COBERTURA DE LOS SERVICIOS DE SUPERVISION, FISCALIZACION Y SANCION DEL TRANSPORTE Y TRANSITO TERRESTRE EN JUNIN</t>
  </si>
  <si>
    <t>OPTIMIZACIÓN EN EL KM 27+705 DE LA AUTOPISTA PUNO JULIACA</t>
  </si>
  <si>
    <t>OPTIMIZACIÓN DEL PROCESO DE EMBARQUE Y DESEMBARQUE DE PASAJEROS, SISTEMA ELÉCTRICO Y BLOQUES SANITARIOS DEL AEROPUERTO DE CAJAMARCA</t>
  </si>
  <si>
    <t>REPOSICIÓN DE EQUIPAMIENTO DEL AEROPUERTO DE CAJAMARCA</t>
  </si>
  <si>
    <t>EMP. PE 3N (CHOTA) - IRACA - OLMOS - LLANGODEN</t>
  </si>
  <si>
    <t>OPTIMIZACIÓN DEL SISTEMA DE DRENAJE, ILUMINACIÓN Y SISTEMA DE VIDEO VIGILANCIA (CCTV) DEL AEROPUERTO ¿INCA MANCO CÁPAC¿ DE LA CIUDAD DE JULIACA.</t>
  </si>
  <si>
    <t>OPTIMIZACIÓN DEL TERMINAL DE PASAJEROS,  IMPLEMENTACIÓN DE UN NUEVO CENTRO DE OPERACIONES DE EMERGENCIA, INDEPENDIZACIÓN DE SUMINISTRO DE AGUA POTABLE Y MEJORAMIENTO DE LA PLAYA VEHICULAR DEL AEROPUERTO ¿INCA MANCO CÁPAC¿ DE LA CIUDAD DE JULIACA</t>
  </si>
  <si>
    <t>OPTIMIZACIÓN Y REPOSICIÓN DEL EQUIPAMIENTO AEROPORTUARIO DEL AEROPUERTO ¿INCA MANCO CÁPAC¿ DE LA CIUDAD DE JULIACA.</t>
  </si>
  <si>
    <t>OPTIMIZACIÓN DE LA CAPACIDAD OPERATIVA DEL SERVICIO DE EXTINCIÓN DE INCENDIOS DEL AEROPUERTO ¿INCA MANCO CÁPAC¿ DE LA CIUDAD DE JULIACA.</t>
  </si>
  <si>
    <t>OPTIMIZACIÓN DE LA INFRAESTRUCTURA MEDIANTE LA REMEDIACIÓN DE PASIVOS AMBIENTALES  DEL AEROPUERTO ¿INCA MANCO CÁPAC¿ DE LA CIUDAD DE JULIACA.</t>
  </si>
  <si>
    <t>OPTIMIZACIÓN SERVICIOS MÉDICOS DEL AEROPUERTO ¿INCA MANCO CÁPAC¿ DE LA CIUDAD DE JULIACA.</t>
  </si>
  <si>
    <t>CONSTRUCCIÓN DE REDUCTOR DE VELOCIDAD MONTADO SOBRE EJE; EN EL(LA) TRAMO 5 DE LA CARRETERA INTEROCEÁNICA SUR, SECTORES: 04, 07, 13 Y 15, DISTRITOS DE CALAPUJA, CABANA, ALTO PUNO Y AZÁNGARO; PROVINCIA LAMPA, SAN ROMÁN, PUNO Y AZÁNGARO  DISTRITO DE CALAPUJA, PROVINCIA LAMPA, DEPARTAMENTO PUNO</t>
  </si>
  <si>
    <t>REPARACIÓN DE INFRAESTRUCTURA DEL TRANSPORTE; EN EL(LA) COREDOR VIAL INTEROCEÁNICO SUR, PERÚ - BRASIL,TRAMO 4: PUENTE INAMBARI - AZANGARO. REHABILITACIÓN DEL CRUCE EN LA ZONA URBANA DE LA CIUDAD DE OLLACHEA  DISTRITO DE OLLACHEA, PROVINCIA CARABAYA, DEPARTAMENTO PUNO</t>
  </si>
  <si>
    <t>CREACION DEL PUENTE CHAMORRO Y ACCESOS, DISTRITO DE EL CARMEN - PROVINCIA DE CHINCHA - DEPARTAMENTO DE ICA</t>
  </si>
  <si>
    <t xml:space="preserve">CHAMAYA (DV. OLMOS) - JAEN - SAN IGNACIO - PUENTE INTEGRACION (FRONTERA CON ECUADOR) 
</t>
  </si>
  <si>
    <t>MEJORAMIENTO DEL CAMINO VECINAL PI 500 (VICHAYITOS) - POSITAS, DISTRITO DE MANCORA - PROVINCIA DE TALARA - DEPARTAMENTO DE PIURA</t>
  </si>
  <si>
    <t xml:space="preserve">CONSTRUCCIÓN DE LA SEGUNDA CALZADA DE LA CARRETERA PE- 1S ""LONGITUDINAL DE LA COSTA SUR"" TRAMO GUADALUPE - ICA - NAZCA - DV
</t>
  </si>
  <si>
    <t>REHABILITACIÓN DEL CAMINO RURAL  MONTERO-CULUGUERO</t>
  </si>
  <si>
    <t>MEJORAMIENTO Y AMPLIACION DE LA COBERTURA DE LOS SERVICIOS DE SUPERVISION, FISCALIZACION Y SANCION DEL TRANSPORTE Y TRANSITO TERRESTRE EN PIURA</t>
  </si>
  <si>
    <t>CORREDOR DE TRANSPORTE RAPIDO MASIVO DE LA CIUDAD DE PIURA</t>
  </si>
  <si>
    <t>03 SISTEMA AUTOMATICO RADIOSONDAJE (PIURA, IQUITOS , PTO. MALDONADO)</t>
  </si>
  <si>
    <t xml:space="preserve">EMP. PE-1N (DV. PTE. MACARA) - DV. TAMBO GRANDE - PTE. LAS LOMAS - LAS LOMAS - DV. SUYO - PTE. SUYO - DV. SURPAMPA (PE 1N M) - DV. LA TINA (PE-1N M) Â¿¿PTE. MACARA (FRONTERA CON ECUADOR) / EMP. PE-1N L (DV. SURPAMPA) Â¿¿ CHIRINOS - SURPAMPA - LA TINA - EMP. PE-1N L (DV. PTE. MACARA) / EMP. PE-1N L (SAJINO) - PAIMAS - PTE. TONDOPA Â¿¿ ARREPITE ALTO Â¿¿ AYABACA Â¿¿ EMP. PE-3N (SOCCHABAMBA)/ PIURA LA OBRILLA - TAMBO GRANDE
</t>
  </si>
  <si>
    <t>REPARACIÓN DE INFRAESTRUCTURA DEL TRANSPORTE; EN EL(LA) PROGRESIVAS KM 94.5+235 AL KM 94+275 DEL TRAMO 2 DE IIRSA CENTRO: PUENTE RICARDO PALMA - LA OROYA - HUANCAYO Y LA OROYA - DV. CERRO DE PASCO.  DISTRITO DE CONCEPCION, PROVINCIA CONCEPCION, DEPARTAMENTO JUNIN</t>
  </si>
  <si>
    <t>MEJORAMIENTO Y AMPLIACION DE LA COBERTURA DE LOS SERVICIOS DE SUPERVISION, FISCALIZACION Y SANCION DEL TRANSPORTE Y TRANSITO TERRESTRE EN CAJAMARCA</t>
  </si>
  <si>
    <t>VENECIA - SANTA BARBARA - QUINRAIQUERO - LAPARPAMPA</t>
  </si>
  <si>
    <t>EMP. PE-1S (CHINCHA) PLAZA ARMAS - PLAZAPATA Y PUENTE LOS MAESTROS - LOS MOLINOS - HUAYTARA</t>
  </si>
  <si>
    <t>MEJORAMIENTO Y AMPLIACION DE LA COBERTURA DE LOS SERVICIOS DE SUPERVISION, FISCALIZACION Y SANCION DEL TRANSPORTE Y TRANSITO TERRESTRE EN TACNA</t>
  </si>
  <si>
    <t>MEJORAMIENTO Y AMPLIACION DE LA COBERTURA DE LOS SERVICIOS DE SUPERVISION, FISCALIZACION Y SANCION DEL TRANSPORTE Y TRANSITO TERRESTRE EN ICA</t>
  </si>
  <si>
    <t>EMP. PI 101- AMOTAPE - LOMO DE LOS PERROS - EL TAMBO - SAN JACINTO (EMP. PE-1N)</t>
  </si>
  <si>
    <t>EMP. PI-100 (DV. NEGRITOS) - NEGRITOS - LAGUNITOS - VICHAYAL - EL ARENAL - PUEBLO NUEVO - COLAN - LA ESMERALDA - EMP. PI-102 (DV. SULLANA).</t>
  </si>
  <si>
    <t>EMP. PE-1S (RIO GRANDE) - SAN JACINTO - SANTA ROSA - LA ISLA - PARAS - HUARACO - HUAMBO - UCUCHIMPANA - GRANADO - L.D. AYACUCHO (HUAYANGA, AY-113 A PAYLLIHUA).</t>
  </si>
  <si>
    <t xml:space="preserve">SOCOTA - SAN LUIS DE LUCMA - LA RAMADA
</t>
  </si>
  <si>
    <t>OPTIMIZACIÓN DEL SISTEMA ELÉCTRICO Y BLOQUES SANITARIOS DEL AEROPUERTO DE PISCO</t>
  </si>
  <si>
    <t>REPOSICIÓN DE EQUIPAMIENTO DEL AEROPUERTO DE PISCO</t>
  </si>
  <si>
    <t>OPTIMIZACIÓN Y REHABILITACIÓN DEL SISTEMA DE PISTAS Y CERCO PERIMÉTRICO DEL AEROPUERTO DE PISCO</t>
  </si>
  <si>
    <t>VIA EVITAMIENTO PALCA (CARRETERA DV VEGAS - TARMA)</t>
  </si>
  <si>
    <t xml:space="preserve">EMP. 3S POMATA-SAJO- AMPATIRI- PU 130- CP TICARAYHA- CP LLAQUEPA-CP TUQUINA- CP HUAPACA- EMP PU 1278- LIM DITR.
</t>
  </si>
  <si>
    <t>EMP. PE-1N J (ULIMO) - LA ZARANDA - TAMBO REAL - BATAN GRANDE - PAPAYO - MOCHUMI VIEJO - LAQUIPAMPA - MOYAN - RIOPAMPA - UYURPAMPA - MAMAJPAMPA - CAÑARIS - PANDACHI -LA LAGUNA (L.D. CAJAMARCA).</t>
  </si>
  <si>
    <t>EMP. PE-1N J - CHOCHOPE - LA RAMADA - DV. SALAS - KERGUER - PENACHI - ANDAMARCA - CANCHACHALA - EMP. LA-103 (UYURPAMPA).</t>
  </si>
  <si>
    <t xml:space="preserve">HUARO, URPAY, CHANCA, SECTOR LLACTABAMBA
</t>
  </si>
  <si>
    <t>PATABAMBA-QENQO-SIHUA-QUILHUAY-AYAPATA-EMP 28G</t>
  </si>
  <si>
    <t>EMP PE-1S (DV. LOS AQUIJES) - LOS AQUIJES - LA SOLANO - DV. COCHARCAS - TINGÜE - HUARANGAL - MOLLETAMBO - LA CANDERA - SAN ISIDRO - L.D. HUANCAVELICA (HV-119 A HUAMBO).</t>
  </si>
  <si>
    <t>MEJORAMIENTO Y AMPLIACION DE LA COBERTURA DE LOS SERVICIOS DE SUPERVISION, FISCALIZACION Y SANCION DEL TRANSPORTE Y TRANSITO TERRESTRE EN AYACUCHO</t>
  </si>
  <si>
    <t xml:space="preserve">EMP. PE-32 A (CONDORCOCHA) - ACOMAYOPATA - MAYOCC - VISCHONGO - VILCASHUAMAN - DV. SAURAMA
</t>
  </si>
  <si>
    <t xml:space="preserve">YAUCA (EMP. PE-1S) - SAN JUAN - CORACORA (EMP. PE-32) / CHALA (EMP. PE-1S) - CORACORA - PUQUIO (EMP. PE-30A) / ULLACCASA (EMP. PE-32) - QUILCATA-PAUSA (EMP. PE-1SL) POR NIVELES DE SERVICIO
</t>
  </si>
  <si>
    <t xml:space="preserve">EMP. PE-1S (PALPA) - LLAUTA - HUANCASANCOS - DV. CARAPO - PAMPA CANGALLO - EMP. PE-32A (CHALCO) POR NIVELES DE SERVICIO
</t>
  </si>
  <si>
    <t>EMP. PE-02 (DV. PAITA) - LA ISLILLA - LA TORTUGA - LA CASITA - SAN PABLO - SAN PEDRO - EMP. PE-1N K (DV. SECHURA).</t>
  </si>
  <si>
    <t xml:space="preserve">ADQUISICION E IMPLEMENTACION DEL CENTRO DE CONTROL, COMUNICACIONES Y RESPUESTA A EMERGENCIAS PORTUARIAS DEL PUERTO DE PAITA
</t>
  </si>
  <si>
    <t xml:space="preserve">EL CHIRIMOYO - EMP. PE-3N (CUTERVO)
</t>
  </si>
  <si>
    <t>EMP. LA-103 - PAGAYPUENTE - INCAHUASI -HUASICAJ - SINCHWAL - WAR WAR - MARAYHUACA - EMP. LA-103.</t>
  </si>
  <si>
    <t>REEMPLAZO DE 12 PUENTES EN EL CORREDOR VIAL NACIONAL SULLANA - AGUAS VERDES KM. 000+000 - KM. 273+800</t>
  </si>
  <si>
    <t xml:space="preserve">IMPERIAL - PAMPAS - CHURCAMPA - MAYOCC / AYACUCHO - TAMBILLO - EMP. PE- 3S (OCROS) POR NIVELES DE SERVICIO
</t>
  </si>
  <si>
    <t>EMP. PE-1N (DV. TALARA) - DV. NEGRITOS - TALARA - LOBITOS - DV. EL ALTO - EL ÑURO - EMP. PE-1N (PTE. ÑURO).</t>
  </si>
  <si>
    <t>OPTIMIZACIÓN DEL SISTEMA ELÉCTRICO Y BLOQUES SANITARIOS DEL AEROPUERTO DE TALARA</t>
  </si>
  <si>
    <t>REPOSICIÓN DE EQUIPAMIENTO DEL AEROPUERTO DE TALARA</t>
  </si>
  <si>
    <t xml:space="preserve">EMP. PE-08 C - PACIAS - OLTO - LAMUD - LUYA - CACLIC - EMP. PE-08 C.
</t>
  </si>
  <si>
    <t>MEJORAMIENTO Y AMPLIACION DE LA COBERTURA DE LOS SERVICIOS DE SUPERVISION, FISCALIZACION Y SANCION DEL TRANSPORTE Y TRANSITO TERRESTRE EN HUANUCO</t>
  </si>
  <si>
    <t>MEJORAMIENTO ESTACIÓN DE PESOS Y MEDIDAS PARA LA FISCALIZACIÓN DE LOS SERVICIOS DE TRANSPORTE Y DE PESOS Y MEDIDAS DISTRITO DE DESAGUADERO - PROVINCIA DE CHUCUITO - DEPARTAMENTO DE PUNO</t>
  </si>
  <si>
    <t>MEJORAMIENTO DEL CAMINO VECINAL EMP. PE-3S (COMBAPATA) - HUATUCCANE - JAYUNBAMBA - PTE. CIRCUITO SALLCA - EMP. CU-1452 (CULLCUYRE); EMP. PE-3S - DV. HUANTURA - CHIARA - DV. LAULLINI - CULLCUYRE - EMP. CU-1450, DISTRITO DE COMBAPATA - PROVINCIA DE CANCHIS - DEPARTAMENTO DE CUSCO</t>
  </si>
  <si>
    <t xml:space="preserve">SM 585: YANTALO - PUERTO LOS ANGELES (RIO MAYO)
</t>
  </si>
  <si>
    <t xml:space="preserve">CCACHI - CHUNGUI - PUNQUI
</t>
  </si>
  <si>
    <t xml:space="preserve">EMP. PE-28 B (L.D. CUSCO EN SAN FRANCISCO) - SANTA ROSA - PALMAPAMPA - SAN MARTIN - CHIQUINTIRCA - EMP. AY-102 (PUNCLI).
</t>
  </si>
  <si>
    <t xml:space="preserve">ROSARIO - SIVIA - CANAYRE Y SAN FRANCISCO - SANTA ROSA - SAN MIGUEL - TAMBO / CANAYRE -CENTRO TZOMAVENI
</t>
  </si>
  <si>
    <t xml:space="preserve">EMP. PE 34H-QUILCAPUNCO- SANTAROSA DE UYUNI- TARUCANI- DS CAMBRIA- EMP PU 112
</t>
  </si>
  <si>
    <t xml:space="preserve">PULLAYHUALLA, YUTTO, TIO MAYO, PIULLINQUI, MACCO PAMPA, HUARCAY
</t>
  </si>
  <si>
    <t xml:space="preserve">EMP. 3S- CHANCACHI- TUNUHUAYA
</t>
  </si>
  <si>
    <t>OPTIMIZACIÓN DEL PROCESO DE EMBARQUE Y DESEMBARQUE DE PASAJEROS, SISTEMA ELÉCTRICO Y BLOQUES SANITARIOS DEL AEROPUERTO DE PIURA</t>
  </si>
  <si>
    <t>REPOSICIÓN DE EQUIPAMIENTO DEL AEROPUERTO DE PIURA</t>
  </si>
  <si>
    <t xml:space="preserve">EMP. PE-22 B (SAN RAMON) - VITOC - UCHUBAMBA - JULCAN - EMP. PE-3S (ATAURA) / EMP. PE-3S (0V. AEROPUERTO JAUJA) - JAUJA - LOMOLARGO - HUARICOLCA - EMP. PE-22 B (TARMA)/ EMP. PE-3S (PTE STUART) - JAUJA - EMP. PE-24 A (CONCEPCION) - EMP. PE-3SC (HUANCAYO).
</t>
  </si>
  <si>
    <t>OPTIMIZACIÓN DEL SISTEMA ELÉCTRICO Y BLOQUES SANITARIOS DEL AEROPUERTO DE TARAPOTO</t>
  </si>
  <si>
    <t>MEJORAMIENTO Y AMPLIACION DE LA COBERTURA DE LOS SERVICIOS DE SUPERVISION, FISCALIZACION Y SANCION DEL TRANSPORTE Y TRANSITO TERRESTRE EN SAN MARTIN</t>
  </si>
  <si>
    <t xml:space="preserve">VIA DE EVITAMIENTO ANTA, EN LA REGION CUSCO.
</t>
  </si>
  <si>
    <t>MEJORAMIENTO DEL CAMINO VECINAL EMP. SM-106 (NUEVO LAMAS) - MORILLO - SANTA ELENA, DISTRITO DE SHAPAJA - PROVINCIA DE SAN MARTIN - DEPARTAMENTO DE SAN MARTIN</t>
  </si>
  <si>
    <t>OPTIMIZACIÓN DE OBRA ACCESORIA EN EL KM 008+935 DEL CORREDOR VIAL INTEROCEÁNICO SUR, PERU-BRASIL TRAMO 2:URCOS- INAMBARI</t>
  </si>
  <si>
    <t>CREACION DEL CRUCE A DESNIVEL FERROCARRIL SUR - VÍA DE EVITAMIENTO URCOS DISTRITO DE CUSCO - PROVINCIA DE CUSCO - DEPARTAMENTO DE CUSCO</t>
  </si>
  <si>
    <t xml:space="preserve">URCOS -PUCARA/ YAURI - EMP. PE34F / YAURI - SAN GENARO- EL DESCANSO / EL DESCANSO - SICUANI / HECTOR TEJADA - NEGRO MAYO/ EMP. PE-3S (PUCARA) - PTE. PUCARA - TIRAPATA - ASILLO - EMP. PE-34 B (VILLA CHUCTANI)
</t>
  </si>
  <si>
    <t>MEJORAMIENTO DEL CAMINO VECINAL EMP. 5N (PUERTO PIZANA) - VILLA LOS ANGELES - LA FLORIDA, DISTRITO DE POLVORA - PROVINCIA DE TOCACHE - DEPARTAMENTO DE SAN MARTIN</t>
  </si>
  <si>
    <t>CONSTRUCCIÓN DE PUENTE DE CARRETERA, PUENTE DE CARRETERA, PUENTE DE CARRETERA, PUENTE DE CARRETERA, PUENTE DE CARRETERA, PUENTE DE CARRETERA, PUENTE DE CARRETERA, PUENTE DE CARRETERA, PUENTE DE CARRETERA, PUENTE DE CARRETERA Y PUENTE DE CARRETERA; EN EL(LA) RED VIAL NACIONAL, RUTA PE-1NR EN EL TRAMO TAMBO GRANDE - CHULUCANAS - MORROPÓN DISTRITO DE TAMBO GRANDE, PROVINCIA PIURA, DEPARTAMENTO PIURA</t>
  </si>
  <si>
    <t>MEJORAMIENTO DEL CAMINO VECINAL EMP. PE -3SV (SALHUITE) - PUCA ORCCO - TRANCAPATA BAJA - EMP. PE - 3SV, DISTRITO DE CURAHUASI - PROVINCIA DE ABANCAY - DEPARTAMENTO DE APURIMAC</t>
  </si>
  <si>
    <t xml:space="preserve">EMP. PE 5N (CRUCE HUAQUILLO) - SAN JOSE DE LOURDES
</t>
  </si>
  <si>
    <t>REPARACIÓN DE SISTEMA DE DRENAJE; EN EL(LA) SECTOR DE PAMPAS GALERAS DEL TRAMO 1: SAN JUAN DE MARCONA - URCOS, CORREDOR VIAL INTEROCEÁNICO SUR  DISTRITO DE LUCANAS, PROVINCIA LUCANAS, DEPARTAMENTO AYACUCHO</t>
  </si>
  <si>
    <t xml:space="preserve">EMP. PE-30 A (SANTA ROSA) - SOJO - PTE. AMARU - HUANCAPAMPA - MATARA - ANTABAMBA
</t>
  </si>
  <si>
    <t>C. V. DVIO. CHALHUANCA - ANCCOCCAYO - UNCHIÑA Y DVIO CHALHUANCA - JAYO</t>
  </si>
  <si>
    <t xml:space="preserve">REHABILITACION Y MEJORAMIENTO DE LA CARRETERA CASCAS - CONTUMAZA - CHILETE
</t>
  </si>
  <si>
    <t>MEJORAMIENTO Y AMPLIACION DE LA CARRETERA QUIÑOTA ¿ LLUSCO ¿ SANTO TOMAS ¿ VELILLE DISTRITO DE QUIÑOTA - PROVINCIA DE CHUMBIVILCAS - DEPARTAMENTO DE CUSCO</t>
  </si>
  <si>
    <t>EMP. PE-1N - LOBITOS</t>
  </si>
  <si>
    <t xml:space="preserve">PI 500 (VICHAYITOS-POSITAS);PI502 (PUNTA VELEROS-SAN MARTIN)
</t>
  </si>
  <si>
    <t xml:space="preserve">PANAMERICANA PRINCIPAL-MOLLOTUPE
</t>
  </si>
  <si>
    <t>MEJORAMIENTO DEL CAMINO VECINAL EMP. PE-18B(HUAMÁN) - CONDORHUACAPAMPA -TIPSA - TRANCA - TIPSA ALTA - TIPSA PUNTA - PACCO - EMP. HU-869 (TOMAYRICA) - HUENGOMAYO - PTA. CARRETERA DISTRITO DE PANAO - PROVINCIA DE PACHITEA - DEPARTAMENTO DE HUANUCO</t>
  </si>
  <si>
    <t>OPTIMIZACIÓN DEL SISTEMA DE DRENAJE, ILUMINACIÓN Y SISTEMA DE VIDEOVIGILANCIA (CCTV) DEL CERCO PERIMETRAL DEL AEROPUERTO  ¿CRL. FAP. ALFREDO MENDIVIL¿ DE LA CIUDAD DE AYACUCHO.</t>
  </si>
  <si>
    <t>OPTIMIZACIÓN DEL TERMINAL DE PASAJEROS, IMPLEMENTACIÓN DE UN NUEVO CENTRO DE OPERACIONES DE EMERGENCIA, INDEPENDIZACIÓN DE SUMINISTRO DE AGUA POTABLE, REMODELACIÓN DE LA PLAYA DE ESTACIONAMIENTO VEHICULAR Y AMPLIACIÓN DE SUBESTACIÓN ELÉCTRICA DEL AEROPUERTO  ¿CRL. FAP. ALFREDO MENDIVIL¿ DE LA CIUDAD DE AYACUCHO.</t>
  </si>
  <si>
    <t>OPTIMIZACIÓN Y REPOSICIÓN DEL EQUIPAMIENTO AEROPORTUARIO DEL AEROPUERTO  ¿CRL. FAP. ALFREDO MENDIVIL¿ DE LA CIUDAD DE AYACUCHO.</t>
  </si>
  <si>
    <t>OPTIMIZACIÓN DE LA CAPACIDAD OPERATIVA DEL SERVICIO DE EXTINCIÓN DE INCENDIOS DEL AEROPUERTO  ¿CRL. FAP. ALFREDO MENDIVIL¿ DE LA CIUDAD DE AYACUCHO.</t>
  </si>
  <si>
    <t>OPTIMIZACIÓN DE LA INFRAESTRUCTURA MEDIANTE LA REMEDIACIÓN DE PASIVOS AMBIENTALES DEL AEROPUERTO  ¿CRL. FAP. ALFREDO MENDIVIL¿ DE LA CIUDAD DE AYACUCHO.</t>
  </si>
  <si>
    <t>OPTIMIZACIÓN SERVICIOS MÉDICOS DEL AEROPUERTO  ¿CRL. FAP. ALFREDO MENDIVIL¿ DE LA CIUDAD DE AYACUCHO.</t>
  </si>
  <si>
    <t xml:space="preserve">EMP 5N (BAMBAMARCA) - BALSA PROBANA
</t>
  </si>
  <si>
    <t xml:space="preserve">CORDILLERA ANTIGUO POZO OSCURO-NUEVO VEGA DE CHILCO-VIAL BELLA VISTA-RINCONADA- LLICUAR-CURVA DE LAS MONJAS-VICE ZONA NORTE
</t>
  </si>
  <si>
    <t>C. V. PUENTE HUAYQUIPA - HUAYQUIPA</t>
  </si>
  <si>
    <t xml:space="preserve">HUACHAC; PUENTE HUARISCA 2.9 - SECTOR MALAPAMPA (NUEVA ESPERANZA; CHUPACA 5.00 - AULLAN PAMPA; OVALO BONILLA 2.00; PLAZA AHUAC, ALANYA, TINYARI GRANDE, TINYARE CHICO, CHONGOS BAJO (CINCO ESQUINAS NORTE) 8.800 - COLEGIO SANTIAGO LEON, TRES DE DICIEMBRE 2.900
</t>
  </si>
  <si>
    <t>RECUPERACION POST DESASTRE EN LOS SECTORES AFECTADOS POR EL FENOMENO "EL NIÑO COSTERO" EN EL TRAMO AEROPUERTO - DV. CATACAOS - PUENTE INDEPENDENCIA EN, DISTRITO DE CATACAOS - PROVINCIA DE PIURA - REGIÓN PIURA</t>
  </si>
  <si>
    <t>REEMPLAZO DE 04 PUENTES EN LA RUTA SULLANA - EL ALAMOR</t>
  </si>
  <si>
    <t>REEMPLAZO DE 04 PUENTES EN LA RUTA PIURA - PAIMAS - AJINO</t>
  </si>
  <si>
    <t>CREACION PUENTE CARRASQUILLO Y ACCESOS  DISTRITO DE MORROPON - PROVINCIA DE MORROPON - DEPARTAMENTO DE PIURA</t>
  </si>
  <si>
    <t>REPARACIÓN DE INFRAESTRUCTURA DEL TRANSPORTE; EN EL(LA) KM. 240+995 AL KM. 241+145 DEL CORREDOR VIAL INTEROCEANICO SUR PERU-BRASIL (IIRSA SUR TRAMO 2: URCOS INAMBARI)  DISTRITO DE CAMANTI, PROVINCIA QUISPICANCHI, DEPARTAMENTO CUSCO</t>
  </si>
  <si>
    <t>EMP. PE-30 B (HUANCABAMBA) - CAIHUACHAHUA - LUCRE - TINTAY - PAMPATAMA - EMP. PE-30 A (DV. TINTAY)</t>
  </si>
  <si>
    <t xml:space="preserve">EMP. AP-105 (DV. URANMARCA) - URANMARCA - CHULLUNI - NUEVA ESPERANZA (EMP. PE-3S)
</t>
  </si>
  <si>
    <t xml:space="preserve">EMP. PE-3S (TALAVERA) - OMACA - OCOBAMBA - ROCCHAC - ONGOY - HUACCANA - MARAMORA - PULCAY L.D. AYACUCHO (CCANCHY, AY-102 A CHUNGUI).
</t>
  </si>
  <si>
    <t xml:space="preserve">ILLIMO- EL COLOCHO-LA 578
</t>
  </si>
  <si>
    <t xml:space="preserve">MEJORAMIENTO DE CAMINO DE HERRADURA PUERTO ESPERANZA CC. NN. CATAY - PROVINCIA DE PURUS.
</t>
  </si>
  <si>
    <t xml:space="preserve">MEJORAMIENTO DEL CAMINO VECINAL PUERTO ESPERANZA, CC.NN. SAN JOSE, CC. NN. CONTA, CC. NN. CANTA GALLO EN LA PROVINCIA DE PURUS.
</t>
  </si>
  <si>
    <t>SISTEMAS DE NAVEGACION AEREA PARA IMPLEMENTAR AFIS EN AERODROMO (PTO. ESPERANZA)</t>
  </si>
  <si>
    <t>OPTIMIZACIÓN OBRA ACCESORIA PARA LA SEGURIDAD VIAL EN LA ZONA URBANA SAN ANTON - PROGRESO - ASILLO</t>
  </si>
  <si>
    <t>OPTIMIZACIÓN OBRA ACCESORIA EN EL KM 345 - QUEBRADA HONDA EN EL CORREDOR VIAL INTEROCEÁNICO SUR, PERU-BRASIL TRAMO 4: INAMBARI - AZÁNGARO</t>
  </si>
  <si>
    <t>OPTIMIZACIÓN EN LOS SECTORES CRITICOS KM 309 - KM 310 EN EL CORREDOR VIAL INTEROCEANICO SUR, PERU - BRASIL TRAMO 4: INAMBARI - AZANGARO</t>
  </si>
  <si>
    <t>REHABILITACION DEL AERODROMO DE RIOJA</t>
  </si>
  <si>
    <t xml:space="preserve">RIOJA - PUENTE ZARANDAJO - SM 567 - EMP. 5N - CAMPIÑA - SECTOR WIMBA
</t>
  </si>
  <si>
    <t xml:space="preserve">EMP 5N (EL PORVENIR) - RAMIRO PRIALE - NUEVA ESPERANZA
</t>
  </si>
  <si>
    <t xml:space="preserve">REHABILITACION DEL AERODROMO DE HUANUCO </t>
  </si>
  <si>
    <t>CONSTRUCCION DE 11 PUENTES POR REEMPLAZO EN LA RUTA HUANUCO - PTE. PUMAHUASI</t>
  </si>
  <si>
    <t xml:space="preserve">CARRETERA POZUZO - CODO DE POZUZO - EMP. PE- 5N
</t>
  </si>
  <si>
    <t xml:space="preserve">EMP. PE-3N (SAN RAFAEL) - EMP PE-5N A (POZUZO)
</t>
  </si>
  <si>
    <t>MEJORAMIENTO DEL CAMINO VECINAL EMP. LA-112-EMP.LA-111; EMP LA-112 - PTA. CARRETERA, DISTRITO DE PICSI - PROVINCIA DE CHICLAYO - DEPARTAMENTO DE LAMBAYEQUE</t>
  </si>
  <si>
    <t>EMP. R105 TRAMO RAQCHI - HUAYBAMBA</t>
  </si>
  <si>
    <t>REPARACIÓN DE INFRAESTRUCTURA DEL TRANSPORTE; EN EL(LA) 5 SECTORES CRÍTICOS PRIORITARIOS DEL TRAMO 2 DE LA CARRETERA IIRSA CENTRO  DISTRITO DE MOROCOCHA, PROVINCIA YAULI, DEPARTAMENTO JUNIN</t>
  </si>
  <si>
    <t>MEJORAMIENTO DEL CAMINO VECINAL EMP. PE-22 (SAN MIGUEL) - TINCOCACHA - HUAYTAPALLANA - HACHASPUQUIO - EMP. JU-102 (HUAY HUAY) DISTRITO DE LA OROYA - PROVINCIA DE YAULI - DEPARTAMENTO DE JUNIN</t>
  </si>
  <si>
    <t>C. V. PUENTE SAN MARTIN - CASABAMBA - CAYARA - MOROCHUCO - ORCCOROBAMBA</t>
  </si>
  <si>
    <t xml:space="preserve">EMP. CU-112 (PAUCARTAMBO) - CHALLABAMBA - ABRA ACJANACU - PILLAHUATA - SAN PEDRO - PILLCOPATA - L.D. MADRE DE DIOS (ATALAYA, MD-103 A MANU).
</t>
  </si>
  <si>
    <t xml:space="preserve">EMP. PE-28 B (PISAC) - CHAHUAYTIRI - COLQUEPATA - EMP. CU-113 (PAUCARTAMBO).
</t>
  </si>
  <si>
    <t>CONSTRUCCION DE 13 PUENTES POR REEMPLAZO EN LA RUTA EMP. PE-3S - LA OROYA - JUNIN - AMBO - HUANUCO</t>
  </si>
  <si>
    <t>MEJORAMIENTO DEL CAMINO VECINAL EMP. PE-5N - NUEVA ESPERANZA - MORROPON - NUEVO CHIMBOTE; EMP. PE-5N - NUEVO EGIPTO - EMP. SM-785; Y ACCESO EMP. SM-784 - EMP. SM - 785, DISTRITO DE SAN HILARION - PROVINCIA DE PICOTA - DEPARTAMENTO DE SAN MARTIN</t>
  </si>
  <si>
    <t xml:space="preserve">PUENTE CHICÃ¿AHUII
</t>
  </si>
  <si>
    <t xml:space="preserve">PUENTE CCAHUA PIRHUA II
</t>
  </si>
  <si>
    <t xml:space="preserve">PUENTE CHALLA CHALLA
</t>
  </si>
  <si>
    <t>EMP. MO-103 (YUNGA) - TASSA - QUERALA - PILLUNE - MATAZO - HUANCARANE - KINASACHATA - L.D. AREQUIPA.</t>
  </si>
  <si>
    <t>EMP. MO-100 (MATALAQUE) - HUATAGUA - UBINAS - CRUZ PHARA - EMP. MO-100 ( LOJEN)</t>
  </si>
  <si>
    <t>MEJORAMIENTO DEL CAMINO VECINAL EMP.PE-08B - VISTA ALEGRE - CHINCHANGO - LOLTO - SOLOCO, DISTRITO DE CHETO - PROVINCIA DE CHACHAPOYAS - DEPARTAMENTO DE AMAZONAS</t>
  </si>
  <si>
    <t xml:space="preserve">REHABILITACIÓN DE LA CARRETERA PTE STUART - DV. JAUJA - CONCEPCIÓN - HUANCAYO
</t>
  </si>
  <si>
    <t>EMP. PE-3S (HUANCAYO) - VILCACOTO - ACOPALCA - ABRA HUAYTAPALLANA - CHILIFRUTA - PTE. LAMPA - LAMPA - PARIAHUANCA - OJARO - PANTI - TAMBO - HUACHICÑA - LIRCANA - STO. DOMINGO DE ACOBAMBA - ANDAMARCA - MATAPATA - TAMBO - EMP. PE-24 A (RUNATULLOPAMPA).</t>
  </si>
  <si>
    <t xml:space="preserve">DESARROLLO DE SISTEMAS INTEGRADOS DE TRANSPORTE PARA LA CIUDAD DE HUANCAYO
</t>
  </si>
  <si>
    <t xml:space="preserve">EMP. PE-3S D (DV. SALCABAMBA) - PUQUIURO - PALTARUMI - CAPILLAPATA - AYACOCHA - CAYMO - SALCABAMBA - PALCA - SALCAHUASI - NVA. ESPERANZA - SAN ANTONIO - DV. SURCUBAMBA - UCHUYSIHUIS - TINTAY - PTO. SAN ANTONIO.
</t>
  </si>
  <si>
    <t xml:space="preserve">CAMINO VECINAL TRAMO: SANTA MARIA DE NIEVA - CCNN HUAMPAMI. PROVINCIA DE CONDORCANQUI.
</t>
  </si>
  <si>
    <t>HU-101 Y HU-102</t>
  </si>
  <si>
    <t xml:space="preserve">EMP. PE-3S M (DV. PAUCARA - PAUCARA - TINQUER - CCASAPATA - EMP. HV-113 (PUCAPAMPA).
</t>
  </si>
  <si>
    <t xml:space="preserve">EMP. PE-30 D (CAMATA) - SAYHUA - HUAC HUAS - PAYLLIHUA - ORITOHUASI - L.D. LEA (HUAUYANGA, IC-109 A RIO GRANDE).
</t>
  </si>
  <si>
    <t xml:space="preserve">MEJORAMIENTO MEJORAMIENTO DE LA CARRETERA: EMP. PE-1N (DV. PIMENTEL) ¿ PIMENTEL / EMP PE-1N (LARAN) ¿ CHONGOYAPE ¿ EMP PE-3N (COCHABAMBA) / EMP. PE-06A (PTE. EL CUMBIL) ¿ SANTA CRUZ DE SUCCHABAMBA ¿ EMP. PE-3N (CHAMANA) / EMP. PE-3N (CHOTA) ¿ EMP. PE-3N (CUTERVO) /  OYOTUN - NIEPOS POR NIVELES DE SERVICIO DISTRITO DE HUAMBOS - PROVINCIA DE CHOTA - DEPARTAMENTO DE CAJAMARCA;  DISTRITO DE SANTA CRUZ - PROVINCIA DE SANTA CRUZ - DEPARTAMENTO DE CAJAMARCA;  DISTRITO DE CUTERVO - PROVINCIA DE CUTERVO </t>
  </si>
  <si>
    <t>MEJORAMIENTO Y AMPLIACION DE LA CARRETERA PE-04A: EMP. PE-1N (EL CRUCE) - EMP. PE-1N J (OLMOS) DISTRITO DE OLMOS - PROVINCIA DE LAMBAYEQUE - DEPARTAMENTO DE LAMBAYEQUE</t>
  </si>
  <si>
    <t>MEJORAMIENTO Y AMPLIACION DE LA COBERTURA DE LOS SERVICIOS DE SUPERVISION, FISCALIZACION Y SANCION DEL TRANSPORTE Y TRANSITO TERRESTRE EN LAMBAYEQUE</t>
  </si>
  <si>
    <t>MEJORAMIENTO DEL CAMINO VECINAL EMP. PE-1NJ (EL PUENTE) - INVERNAS - LA TRANCA - EL VERDE - LOS NARANJOS, DISTRITO DE JAYANCA - PROVINCIA DE LAMBAYEQUE - DEPARTAMENTO DE LAMBAYEQUE</t>
  </si>
  <si>
    <t>MEJORAMIENTO DEL CAMINO VECINAL EMP. PE-1N - MANCO CAPAC 1 - EMP. PE-1N; EMP. PE-1N - MANCO CAPAC 2 -  EMP. PE-1N, DISTRITO DE LAGUNAS - PROVINCIA DE CHICLAYO - DEPARTAMENTO DE LAMBAYEQUE</t>
  </si>
  <si>
    <t>CORREDOR DE TRANSPORTE RAPIDO MASIVO DE LA CIUDAD DE CHICLAYO</t>
  </si>
  <si>
    <t xml:space="preserve">EMP. PE-26 B (LIRCAY) - ANCHONGA - HUAYANAY - EMP. PE-3S M (CALZADA)
</t>
  </si>
  <si>
    <t>REPOSICIÓN DE EQUIPAMIENTO DEL AEROPUERTO DE TARAPOTO</t>
  </si>
  <si>
    <t xml:space="preserve">PUENTES PEATONALES EN TARAPOTO - TINGO MARIA
</t>
  </si>
  <si>
    <t>MEJORAMIENTO DEL CAMINO VECINAL EMP. PE-06 - EL HIGO - EMP. LA-109, DISTRITO DE PIMENTEL - PROVINCIA DE CHICLAYO - DEPARTAMENTO DE LAMBAYEQUE</t>
  </si>
  <si>
    <t>MEJORAMIENTO Y AMPLIACION DE LA COBERTURA DE LOS SERVICIOS DE SUPERVISION, FISCALIZACION Y SANCION DEL TRANSPORTE Y TRANSITO TERRESTRE EN APURIMAC</t>
  </si>
  <si>
    <t xml:space="preserve">EMP. PE-3S (CURAHUASI) - ÑUÑUNGAYOC - CCOLLO - ANTILLA - CCOLLPA - PACCAYPATA - PITUHUANCA - PTE. MATALLA - VILCARO - HUAYLLATI - EMP. PE-3S F (PROGRESO).
</t>
  </si>
  <si>
    <t>MEJORAMIENTO DEL CAMINO VECINAL NUEVA ARICA - LA COMPUERTA - CHUMBENIQUE , DISTRITO DE NUEVA ARICA - PROVINCIA DE CHICLAYO - DEPARTAMENTO DE LAMBAYEQUE</t>
  </si>
  <si>
    <t xml:space="preserve">EMP. 5N (PUERTO PIZANA) - VILLA LOS ANGELES - LA FLORIDA
</t>
  </si>
  <si>
    <t xml:space="preserve">MEJORAMIENTO DE LA CARRETERA FORESTAL DE NUEVA ITALIA A SAWAWO- BREU 140 KM. DISTRITO DE YURUA PROVINCIA DE ATALAYA
</t>
  </si>
  <si>
    <t xml:space="preserve">MEJORAMIENTO DEL CAMINO VECINAL DEL PUERTO BREU HACIA LA COMUNIDADES NATIVA DE SHAHUAYA, CC. NN. SHAWAWO - DISTRITO DE YURUA PROVINCIA DE ATALAYA - REGION UCAYALI.
</t>
  </si>
  <si>
    <t>EMP. PE-3N (HUANCAPALLAC) - CHULLAT - YARUMAYO - MARGOS - HUACACANCHA - EMP. HU -110 (JESUS).</t>
  </si>
  <si>
    <t>EMP. PE-3N (LLICLLATAMBO) - CHORAS - CARAMARCA - HUARIN - PTE. HUARIN - JIVIA - JESUS</t>
  </si>
  <si>
    <t>EMP. PE-3N (LA UNION) - ISCOPAMPA - RONDOS - GAGAHUERAN - PILCOCANCHA - BAÃ¿OS</t>
  </si>
  <si>
    <t>DV.HUANUARA - EMP. TA-103</t>
  </si>
  <si>
    <t>HUANUARA - EMP. TA-544</t>
  </si>
  <si>
    <t xml:space="preserve">PUENTE PACHARASO
</t>
  </si>
  <si>
    <t xml:space="preserve">EMP. PE-3S F (COTABAMBAS) - ABRA LLAMALLUPA - PAMPAHUASI - COYLLURQUI - EMP. AP-112 (PTE. MATALLA).
</t>
  </si>
  <si>
    <t xml:space="preserve">MEJORAMIENTO DE LAS CONDICIONES DE NAVEGABILIDAD DEL RIO PUTUMAYO
</t>
  </si>
  <si>
    <t>MEJORAMIENTO Y AMPLIACION DE LA COBERTURA DE LOS SERVICIOS DE SUPERVISION, FISCALIZACION Y SANCION DEL TRANSPORTE Y TRANSITO TERRESTRE EN CUSCO</t>
  </si>
  <si>
    <t>CORREDOR DE TRANSPORTE RAPIDO MASIVO DE LA CIUDAD DE CUSCO</t>
  </si>
  <si>
    <t>EMP. PE-26 (CHINCHA ALTA) - PUEBLO NUEVO - TORORUME - LUCMO - OTAPALCA - CHAVIN - PERURUPLATA - HUIRPINA - L.D. LIMA (LM-129 A AZANGARO).</t>
  </si>
  <si>
    <t>OPTIMIZACIÓN DEL SISTEMA ELÉCTRICO Y BLOQUES SANITARIOS DEL AEROPUERTO DE CHICLAYO</t>
  </si>
  <si>
    <t>REPOSICIÓN DE EQUIPAMIENTO DEL AEROPUERTO DE CHICLAYO</t>
  </si>
  <si>
    <t>RECUPERACION POST DESASTRE EN LOS SECTORES AFECTADOS POR EL FENÓMENO "EL NIÑO" EN EL TRAMO: TRUJILLO - SULLANA DE LA AUTOPISTA DEL SOL, DISTRITO DE CHICLAYO - PROVINCIA DE CHICLAYO - REGIÓN LAMBAYEQUE</t>
  </si>
  <si>
    <t>EMP. PE-38 (TARATA) - TICACO - ARICOTA - CANDARAVE - DV. CAIMI</t>
  </si>
  <si>
    <t xml:space="preserve">PUENTE YANAC ARJENTA
</t>
  </si>
  <si>
    <t xml:space="preserve">REHABILITACION Y MEJORAMIENTO DEL TRAMO PICOTA - CASPIZAPA
</t>
  </si>
  <si>
    <t>MEJORAMIENTO DEL CAMINO VECINAL EMP. SM-102 (SAN PABLO) - SAN ANDRES - SAN IGNACIO - DOS DE MAYO - NUEVO FLORES - YACUSISA - SAN JUAN DE MIRAFLORES - SEDA SISA , DISTRITO DE SAN PABLO - PROVINCIA DE BELLAVISTA - DEPARTAMENTO DE SAN MARTIN</t>
  </si>
  <si>
    <t>EMP. MO-102-PALLATEA-EMP. MO-100 (SIJUAYA)</t>
  </si>
  <si>
    <t>EMP. PE-36 B (DV. CHOJATA) - PALLATEA - DV. CALACOA - CORALAQUE - CHOJATA - COROISE - LLOQUE - LUCCO - YALAGUA - EXCHAJE - YUNGA - ICHUÑA</t>
  </si>
  <si>
    <t>EMP. PE-36 A (CHILLIHUA) - SAYLAPA - SOLAJO - CARUMAS - SACUAYA - CUCHUMBAYA - CALACOA - BELLAVISTA - EMP. M0-103 (DV. CORALAQUE).</t>
  </si>
  <si>
    <t>EMP. PE-34 D (DV. QUINISTAQUILLAS) - QUINISTAQUILLAS - SIJUAYA - CANDAHUA - MATALAQUE</t>
  </si>
  <si>
    <t xml:space="preserve">EMP 5N (SANTA CRUZ) - ALTO SANTA CRUZ
</t>
  </si>
  <si>
    <t xml:space="preserve">C. V. HUAYLLATI - TENERIA, CCORICHICHINA - PALCCA CHICO </t>
  </si>
  <si>
    <t>CARRETERA PE-3S D: EMP. PE-3S (DV. PAMPAS) - TUCUCCASA - CHURCAMPA - EMP. PE-3S (MAYOCC).</t>
  </si>
  <si>
    <t>EMP. HU-104 (NVA. INDEPENDENCIA) - NVA. HONORIA</t>
  </si>
  <si>
    <t>REHABILITACION DE LA CARRETERA HUANCAVELICA - EMP. PE-3S (LAGUNILLA), TRAMO: LIRCAY - LAGUNILLA</t>
  </si>
  <si>
    <t>MEJORAMIENTO Y AMPLIACION DE LA COBERTURA DE LOS SERVICIOS DE SUPERVISION, FISCALIZACION Y SANCION DEL TRANSPORTE Y TRANSITO TERRESTRE EN HUANCAVELICA</t>
  </si>
  <si>
    <t xml:space="preserve">PUCAPAMPA - DV. JELLOCHACA
</t>
  </si>
  <si>
    <t>MEJORAMIENTO DE LA CARRETERA HUANCAVELICA - SANTA INES - EMPALME RUTA 28A VÍA LOS LIBERTADORES (PAMPANO) EN LOS DISTRITOS DE HUANCAVELICA Y ASCENSION DE LA  PROVINCIA DE HUANCAVELICA - DEPARTAMENTO DE HUANCAVELICA</t>
  </si>
  <si>
    <t>MEJORAMIENTO DE LA CARRETERA CHINCHA - PALCA - VILLA ARMA - EMPALME RUTA PE-28D  DISTRITO DE ALTO LARAN - PROVINCIA DE CHINCHA - DEPARTAMENTO DE ICA;  DISTRITO DE HUANCAVELICA - PROVINCIA DE HUANCAVELICA - DEPARTAMENTO DE HUANCAVELICA</t>
  </si>
  <si>
    <t xml:space="preserve">EMP. PE-28A (PAMPANO) - TICRAPO - CASTROVIRREYNA - SANTA INES - PLAZAPATA - HUANCAVELICA - EMP. PE-3S (IZCUCHACA) / EMP. PE-28A (RUMICHACA) - EMP. PE-28 D (SANTA INES) / EMP. PE-26 (TOYOC) - HUACHOS - PAURANGA - MOLLEPAMPA - COCAS - EMP. PE-28 D (CASTROVIRREYNA), POR NIVELES DE SERVICIO.
</t>
  </si>
  <si>
    <t>MEJORAMIENTO DEL CAMINO VECINAL EMP. PE-5N (EL TRIUNFO) - BALDOMIRO - MIRAFLORES - SHEPTE - C.P, DISTRITO DE HUICUNGO - PROVINCIA DE MARISCAL CACERES - DEPARTAMENTO DE SAN MARTIN</t>
  </si>
  <si>
    <t>MEJORAMIENTO DEL CAMINO VECINAL EMP. PE-3SF - PTA. CARRETERA (CASANACOCHA), DISTRITO DE PROGRESO - PROVINCIA DE GRAU - DEPARTAMENTO DE APURIMAC</t>
  </si>
  <si>
    <t xml:space="preserve">EMP 5N (ANGAIZA) - VISTA ALEGRE - RICARDO PALMA - BUENOS AIRES
</t>
  </si>
  <si>
    <t xml:space="preserve">EMP. PE-08 B - TINGO - LONGUITA - MARIA - KUELAP.
</t>
  </si>
  <si>
    <t>MEJORAMIENTO DEL CAMINO VECINAL  TRAMO RAMAL CALCAUSO -CALCAUSO, DISTRITO DE JUAN ESPINOZA MEDRANO - PROVINCIA DE ANTABAMBA - DEPARTAMENTO DE APURIMAC</t>
  </si>
  <si>
    <t>C.V. VITO - CCORIRAY, RAMAL CALCAUSO - CALCAUSO</t>
  </si>
  <si>
    <t>EMP. TA-517 - CAIRANI - EMP. TA-517</t>
  </si>
  <si>
    <t>EMP. TA- 511 - DV. CHARIPUJIO - CAIRANI - EMP. TA- 529</t>
  </si>
  <si>
    <t>EMP. TA-517 (DV. CAIRANI) - EMP. TA-530 (HUANUARA)</t>
  </si>
  <si>
    <t xml:space="preserve">EMP 5N (NARANJOS) - EL DIAMANTE - SAN AGUSTIN - ORIENTE NUEVO 
</t>
  </si>
  <si>
    <t>EMP. PE 3S - DV ABANCAY - TRUJIPATA - EMP . AP 103</t>
  </si>
  <si>
    <t>REHABILITACION DEL AERODROMO DE ILO</t>
  </si>
  <si>
    <t>CONSTRUCCION DE LA VIA EVITAMIENTO ILO</t>
  </si>
  <si>
    <t>INGENIO-SEÑOR DE LOS MILAGROS-LA UNION-SAN JERONIMO</t>
  </si>
  <si>
    <t>MEJORAMIENTO Y AMPLIACION DE LA COBERTURA DE LOS SERVICIOS DE SUPERVISION, FISCALIZACION Y SANCION DEL TRANSPORTE Y TRANSITO TERRESTRE EN MOQUEGUA</t>
  </si>
  <si>
    <t>L.D. UCAYALI (UC-104 DE CAMPOVERDE) - UNION PORVENIR - NVA. INDEPENDENCIA - TOURNAVISTA.</t>
  </si>
  <si>
    <t xml:space="preserve">EMP PE 5N - SANTA LUCIA - GERVACIO - SAN RAMON
</t>
  </si>
  <si>
    <t>MEJORAMIENTO Y AMPLIACION DE LA COBERTURA DE LOS SERVICIOS DE SUPERVISION, FISCALIZACION Y SANCION DEL TRANSPORTE Y TRANSITO TERRESTRE EN AMAZONAS</t>
  </si>
  <si>
    <t>MEJORAMIENTO DEL CAMINO VECINAL EMP. PE-08B (DAGUAS) - CHETO, DISTRITO DE SAN FRANCISCO DE DAGUAS - PROVINCIA DE CHACHAPOYAS - DEPARTAMENTO DE AMAZONAS</t>
  </si>
  <si>
    <t>MEJORAMIENTO DE LA CARRETERA EMP. PE-5N (CORRAL QUEMADO)–CUMBA–DV. YAMÓN–LONYA GRANDE–CAMPO REDONDO–OCALLI–PROVIDENCIA–COHECHAN–LONYA CHICO–EMP. AM-108 (DV. LUYA) / CHACHAPOYAS–RODRIGUEZ DE MENDOZA–ABRA LAJAS / EL DORADO-SELVA ALEGRE–SORITOR–EMP. PE-5N (LA CALZADA) POR NIVELES DE SERVICIO, DE LAS PROVINCIAS DE LUYA, CHACHAPOYAS, UTCUBAMBA Y RODRIGUEZ DE MENDOZA DEL DEPARTAMENTO DE AMAZONAS Y LAS PROVINCIAS DE MARISCAL CACERES, HUALLAGA Y MOYOBAMBA DEL DEPARTAMENTO DE SAN MARTIN</t>
  </si>
  <si>
    <t>EMP. PE-18 C - CIUDAD DE LOS INCAS - NUEVA ESPERANZA</t>
  </si>
  <si>
    <t xml:space="preserve">EMP. PE-3S (LA ESMERALDA) - ANDABAMBA - EMP. PE-3S M (HUANCAPITE).
</t>
  </si>
  <si>
    <t xml:space="preserve">PUENTE TAMBURO
</t>
  </si>
  <si>
    <t>PUENTE PALLCABAMBA</t>
  </si>
  <si>
    <t>MEJORAMIENTO Y AMPLIACION DE LA COBERTURA DE LOS SERVICIOS DE SUPERVISION, FISCALIZACION Y SANCION DEL TRANSPORTE Y TRANSITO TERRESTRE EN PASCO</t>
  </si>
  <si>
    <t>HUACHON - QUIPARACRA - FLORIDA - TINGO DE HUALLCA - SAN CARLOS - EMP. PE-5N A (OXAPAMPA)</t>
  </si>
  <si>
    <t>CONSTRUCCION DEL AERODROMO DE OXAPAMPA</t>
  </si>
  <si>
    <t>EMP. HV-118 (QUISUARCCASA) - SAN JUAN DE HUIRPACANCHA - MOLLECANCHA - HUANCAMAYO - CORDOVA - HUAMBO - L.D. ICA (IC-107 A SAN ISIDRO).</t>
  </si>
  <si>
    <t>CHONTAPAMPA - CUELCHO</t>
  </si>
  <si>
    <t xml:space="preserve">4.4 KM 2DA CALZADA EN TACNA 
</t>
  </si>
  <si>
    <t>MEJORAMIENTO DEL CAMINO VECINAL EMP PE 5N C - VALENCIA-GUAYAQUIL-PUENTE NICARAGUA-EMP AM 512- EL PORVENIR, DISTRITO DE ARAMANGO - PROVINCIA DE BAGUA - DEPARTAMENTO DE AMAZONAS</t>
  </si>
  <si>
    <t>OPTIMIZACIÓN DEL SISTEMA ELÉCTRICO Y BLOQUES SANITARIOS DEL AEROPUERTO DE CHACHAPOYAS</t>
  </si>
  <si>
    <t>REPOSICIÓN DE EQUIPAMIENTO DEL AEROPUERTO DE CHACHAPOYAS</t>
  </si>
  <si>
    <t>OPTIMIZACIÓN Y REHABILITACIÓN DEL SISTEMA DE PISTAS Y CERCO PERIMÉTRICO DEL AEROPUERTO DE CHACHAPOYAS</t>
  </si>
  <si>
    <t xml:space="preserve">PE-08 B (CHACHAPOYAS) - LEVANTO - MAINO -EMP. PE-08 B (MAGDALENA).
</t>
  </si>
  <si>
    <t xml:space="preserve">EMP. PE-08 B (CHACHAPOYAS) - AEROPUERTO
</t>
  </si>
  <si>
    <t>CREACION DEL SERVICIO AEROPORTUARIO, MEDIANTE LA CONSTRUCCIÓN DEL AERÓDROMO DE HUANCAVELICA,  DISTRITO DE ACORIA - PROVINCIA DE HUANCAVELICA - DEPARTAMENTO DE HUANCAVELICA</t>
  </si>
  <si>
    <t xml:space="preserve">EMP. PE-26 (DV. HUANCAVELICA) - YAULI - JELLOCHACA - EMP. HV-113 (DV. JELLOCHACA).
</t>
  </si>
  <si>
    <t>EMP. PE-1S (PTE. CAMIARA) - CAMIARA - SANTALLANA - LOCUMBA - PTE. LOCUMBA - SOGOLLO - HUANCARANE - OCONCHAY - MIRAVE - ILABAYA - CHULULUNI - EMP. TA-518 (DV. CAMILACA)</t>
  </si>
  <si>
    <t>MEJORAMIENTO DEL CAMINO VECINAL EMP. PE-08B (PTE. OMIA) - OMIA -ACHAMAL - ZARUMILLA, DISTRITO DE CHIRIMOTO - PROVINCIA DE RODRIGUEZ DE MENDOZA - DEPARTAMENTO DE AMAZONAS</t>
  </si>
  <si>
    <t>MEJORAMIENTO DE LAS CONDICIONES DE NAVEGABILIDAD DEL RIOS YAVARI</t>
  </si>
  <si>
    <t>OPTIMIZACIÓN DEL CERCO / VÍA PERIMETRAL, ILUMINACIÓN Y SISTEMA DE VIDEOVIGILANCIA (CCTV)   DEL AEROPUERTO ¿CRNL. FAP. CARLOS CIRIANI SANTA ROSA¿ DE LA CIUDAD DE TACNA.</t>
  </si>
  <si>
    <t>OPTIMIZACIÓN DEL TERMINAL DE PASAJEROS, IMPLEMENTACIÓN DE UN NUEVO CENTRO DE OPERACIONES DE EMERGENCIA, INDEPENDIZACIÓN DE SUMINISTRO DE AGUA POTABLE Y MEJORAMIENTO DE LA PLAYA VEHICULAR  DEL AEROPUERTO ¿CRNL. FAP. CARLOS CIRIANI SANTA ROSA¿ DE LA CIUDAD DE TACNA</t>
  </si>
  <si>
    <t>OPTIMIZACIÓN Y REPOSICIÓN DEL EQUIPAMIENTO AEROPORTUARIO  DEL AEROPUERTO ¿CRNL. FAP. CARLOS CIRIANI SANTA ROSA¿ DE LA CIUDAD DE TACNA.</t>
  </si>
  <si>
    <t>OPTIMIZACIÓN DE LA CAPACIDAD OPERATIVA DEL SERVICIO DE EXTINCIÓN DE INCENDIOS  DEL AEROPUERTO ¿CRNL. FAP. CARLOS CIRIANI SANTA ROSA¿ DE LA CIUDAD DE TACNA.</t>
  </si>
  <si>
    <t>OPTIMIZACIÓN DE LA INFRAESTRUCTURA MEDIANTE LA REMEDIACIÓN DE PASIVOS AMBIENTALES  DEL AEROPUERTO ¿CRNL. FAP. CARLOS CIRIANI SANTA ROSA¿ DE LA CIUDAD DE TACNA.</t>
  </si>
  <si>
    <t>OPTIMIZACIÓN SERVICIOS MÉDICOS  DEL AEROPUERTO ¿CRNL. FAP. CARLOS CIRIANI SANTA ROSA¿ DE LA CIUDAD DE TACNA.</t>
  </si>
  <si>
    <t>EMP. PE-5N - PTE. SICHOCA - PTE. GOCA - PTA. CARRETERA</t>
  </si>
  <si>
    <t>BOLOGNESI - TUPAC AMARU - NUEVO ITALIA - BREU.</t>
  </si>
  <si>
    <t xml:space="preserve">MEJORAMIENTO DE LAS CONDICIONES DE NAVEGABILIDAD DE LOS RIOS TIGRE Y CORRIENTES
</t>
  </si>
  <si>
    <t>CONSTRUCCION DEL TERMINAL PORTUARIO DE CARGA DE SANTA ROSA</t>
  </si>
  <si>
    <t xml:space="preserve">EMP UC 105 (BOLOGNESI) PTA CARRETERA (A CHAMBIRAL)-CC NN STA CLARA
</t>
  </si>
  <si>
    <t>EMP. PE-5N A (ABRA CANTARIZU) - EMP. PE-5N (PTE. ENTAS).</t>
  </si>
  <si>
    <t xml:space="preserve">EMP. PE - 08B (SUCAMAYO) - HUANABAMBA - L.D. AMAZONAS (PTE. HUANABAMBA)
</t>
  </si>
  <si>
    <t>EMP. TA-515 (DV. CAMILACA) - COTAÑA - EMP. TA-524 (YARABAMBA)</t>
  </si>
  <si>
    <t>OPTIMIZACIÓN DEL SISTEMA ELÉCTRICO Y BLOQUES SANITARIOS DEL AEROPUERTO DE IQUITOS</t>
  </si>
  <si>
    <t>MEJORAMIENTO SERVICIO DE NAVEGACIÓN EN EL RÍO PASTAZAINDUSTRIAL (PUERTO INDUSTRIAL) - DISTRITO DE PASTAZA - PROVINCIA DE DATEM DEL MARAÑON - DEPARTAMENTO DE LORETO</t>
  </si>
  <si>
    <t>C.P. NUEVO PICOTA -C.P. THAITI-C.P.PLAYA HERMOSA-C.P.SANGAMAYO-C.P.FLOR DE SELVA.</t>
  </si>
  <si>
    <t>OPTIMIZACIÓN DEL SISTEMA ELÉCTRICO Y BLOQUES SANITARIOS DEL AEROPUERTO DE PUCALLPA</t>
  </si>
  <si>
    <t>CONSTRUCCION DEL PUENTE SAN ALEJANDRO (UCAYALI)</t>
  </si>
  <si>
    <t>EMP. PE-TN (ZARUMILLA) - EMP. TU-101 (PAPAYAL).</t>
  </si>
  <si>
    <t>MEJORAMIENTO DEL CAMINO VECINAL EMP. TU-101 (LA COJA) - EMP. TU-516; DV. LA COJA - EMP. TU-524 (DV. EL TUTUMO), DISTRITO DE PAPAYAL - PROVINCIA DE ZARUMILLA - DEPARTAMENTO DE TUMBES</t>
  </si>
  <si>
    <t xml:space="preserve">EMP. PE-30C 559 - (DV. FLOR DE ACRE)-FLOR DE ACRE - PACAHUARA - RAMAL (GRUPO CUATRO)
</t>
  </si>
  <si>
    <t>REPOSICIÓN DE EQUIPAMIENTO DEL AEROPUERTO DE PUCALLPA</t>
  </si>
  <si>
    <t>MEJORAMIENTO DEL CAMINO VECINAL EMP. PE-5N (DV. VILLA RICA) - CEDRO PAMPA - PURUZ - PTE. PAUCARTAMBO - EMP. PE-5N; EMP. PA-691 - OCONAL - PUENTE OCONAL - EMP. PA-691, DISTRITO DE VILLA RICA - PROVINCIA DE OXAPAMPA - DEPARTAMENTO DE PASCO</t>
  </si>
  <si>
    <t xml:space="preserve">CONSTRUCCIÓN Y MEJORAMIENTO DE LA CARRETERA EMP. PE-30C SAN LORENZO - ALTO PERU (FRONTERA CON BOLIVIA)
</t>
  </si>
  <si>
    <t>MEJORAMIENTO Y AMPLIACION DE LA COBERTURA DE LOS SERVICIOS DE SUPERVISION, FISCALIZACION Y SANCION DEL TRANSPORTE Y TRANSITO TERRESTRE EN MADRE DE DIOS</t>
  </si>
  <si>
    <t>MODERNIZACION DE SISTEMAS DE AYUDAS LUMINOSAS EN AEROPUERTOS DEL PERU (III ETAPA). (PTO. MALDONADO, TACNA, TARAPOTO Y PUCALLPA. RENOVACION CABLE AIJCH)</t>
  </si>
  <si>
    <t>EMP. TU-104 (CERRO BLANCO) - BELLA VISTA - EMP. TU-524 (DV. TUTUMO)</t>
  </si>
  <si>
    <t>EMP. TU-526 - TUTUMO - LA TOTORA - EMP. TU-101 (MATAPALO)</t>
  </si>
  <si>
    <t>EMP. TU-104 (PAMPAS DE HOSPITAL) - EMP. TU-105 (FRANCOS)</t>
  </si>
  <si>
    <t>EMP. TU 104 (CRUZ BLANCA)-PEÑA BLANCA-CHACRITAS; EMP. TU 528 (DESV. PEÑA BLANCA-BIGOTES-CAFETERIAS-EMP. TU 526)</t>
  </si>
  <si>
    <t>CREACION ESTACIÓN DE PESOS Y MEDIDAS PARA LA FISCALIZACIÓN DE LOS SERVICIOS DE TRANSPORTE Y DE PESOS Y MEDIDAS DISTRITO DE AGUAS VERDES - PROVINCIA DE ZARUMILLA - DEPARTAMENTO DE TUMBES</t>
  </si>
  <si>
    <t>EMP. PE-1N O (AGUAS VERDES) - EMP. PE-1N (PTE. LA PAZ)</t>
  </si>
  <si>
    <t>EMP. PE-1N (PTE. LA PAZ) - DV. UÑA DE GATO - LA PALMA - EMP. TU-101 (DV. PAPAYAL)</t>
  </si>
  <si>
    <t>OPTIMIZACIÓN DEL SISTEMA ELÉCTRICO Y BLOQUES SANITARIOS DEL AEROPUERTO DE TUMBES</t>
  </si>
  <si>
    <t>REPOSICIÓN DE EQUIPAMIENTO DEL AEROPUERTO DE TUMBES</t>
  </si>
  <si>
    <t>EMP. PE-1N (ZARUMILLA) - UÑA DE GATO - PAPAYAL - LECHUGAL - QDA. SECA - MATAPALOS.</t>
  </si>
  <si>
    <t>SISTEMAS DE NAVEGACION AEREA PARA IMPLEMENTAR SCTA EN 5 AERODROMOS AFIS (YURIMAGUAS, ATALAYA, MAZAMARI, HUANUCO, JAUJA)</t>
  </si>
  <si>
    <t>OPTIMIZACIÓN DEL  SISTEMA DE DRENAJE, ILUMINACIÓN Y SISTEMA DE VIDEO VIGILANCIA (CCTV) DEL CERCO PERIMETRAL DEL AEROPUERTO ¿PADRE ALDAMIZ¿ DE LA CIUDAD DE PUERTO MALDONADO.</t>
  </si>
  <si>
    <t>OPTIMIZACIÓN DEL TERMINAL DE PASAJEROS, IMPLEMENTACIÓN DE UN NUEVO CENTRO DE OPERACIONES DE EMERGENCIA, INDEPENDIZACIÓN DE SUMINISTRO DE AGUA POTABLE Y MEJORAMIENTO DE LA PLAYA VEHICULAR DEL AEROPUERTO ¿PADRE ALDAMIZ¿ DE LA CIUDAD DE PUERTO MALDONADO</t>
  </si>
  <si>
    <t>OPTIMIZACIÓN Y REPOSICIÓN DEL EQUIPAMIENTO AEROPORTUARIO DEL AEROPUERTO ¿PADRE ALDAMIZ¿ DE LA CIUDAD DE PUERTO MALDONADO.</t>
  </si>
  <si>
    <t>OPTIMIZACIÓN DE LA CAPACIDAD OPERATIVA DEL SERVICIO DE EXTINCIÓN DE INCENDIOS DEL AEROPUERTO ¿PADRE ALDAMIZ¿ DE LA CIUDAD DE PUERTO MALDONADO.</t>
  </si>
  <si>
    <t>OPTIMIZACIÓN DE LA INFRAESTRUCTURA MEDIANTE LA REMEDIACIÓN DE LOS PASIVOS AMBIENTALES DEL AEROPUERTO ¿PADRE ALDAMIZ¿ DE LA CIUDAD DE PUERTO MALDONADO.</t>
  </si>
  <si>
    <t>OPTIMIZACIÓN SERVICIOS MÉDICOS DEL AEROPUERTO ¿PADRE ALDAMIZ¿ DE LA CIUDAD DE PUERTO MALDONADO.</t>
  </si>
  <si>
    <t>OPTIMIZACIÓN OBRA ACCESORIA EN EL KM 318 - KM 319 SECTOR LA PAMPA DEL CORREDOR VIAL INTEROCEÁNICO SUR, PERU-BRASIL TRAMO 3: INAMBARI - IÑAPARI</t>
  </si>
  <si>
    <t>MEJORAMIENTO Y AMPLIACION DE LA COBERTURA DE LOS SERVICIOS DE SUPERVISION, FISCALIZACION Y SANCION DEL TRANSPORTE Y TRANSITO TERRESTRE EN TUMBES</t>
  </si>
  <si>
    <t>EMP. PE-1N (PTE. MAYOR NOVOA) - SAN PEDRO DE LOS INCAS - SAN JACINTO - PTE. FRANCOS - VAQUERIA - CASA BLANQUEADA - HIGUERON - RICA PLAYA - DV. COMANDANTE VILLAR - BOCANA - DV. HUASIMO - CAÑAVERAL - EL CIENEGO - PAPAYAL - L.D. PIURA (FERNANDEZ, PI-105</t>
  </si>
  <si>
    <t>EMP. PE-1N (BOCAPAN) DV. HERVIDEROS - SUAREZ - TRIGAL - AVERIA - TAMARINDO - EMP. TU-105 (BOCANA).</t>
  </si>
  <si>
    <t>EMP. PE-1N (TUMBES) - GARBANZAL - SAN JUAN DE LA VIRGEN - PAMPAS DE HOSPITAL - EL PRADO - NARANJO.</t>
  </si>
  <si>
    <t xml:space="preserve">CONSTRUCCION Y MEJORAMIENTO DE LA CARRETERA CONTAMANA - PUCALLPA
</t>
  </si>
  <si>
    <t>CONSTRUCCION DE UN TERMINAL PORTUARIO EN SARAMIRIZA</t>
  </si>
  <si>
    <t xml:space="preserve">MEJORAMIENTO DEL CAMINO CARROZABLE DEL ALTO TAMAYA CON LA POBLACION INDIGENA EN LA FRONTERA DE ACRE CCNN APIWTXA DISTRITO DE MASISEA PROVINCIA DE CORONEL PORTILLO
</t>
  </si>
  <si>
    <t>COMUNIDAD NUEVO SAN JUAN-CC.NN SAN JUAN DE PURITANA</t>
  </si>
  <si>
    <t xml:space="preserve">NOR ORIENTAL IQUITOS - SARAMIRIZA
</t>
  </si>
  <si>
    <t xml:space="preserve">CONSTRUCCIÓN DE TERMINALES PORTUARIOS DE PASAJEROS, TRAMO YURIMAGUAS-NAUTA
</t>
  </si>
  <si>
    <t>REHABILITACION Y MODERNIZACION DEL TERMINAL PORTUARIO DE IQUITOS</t>
  </si>
  <si>
    <t>MEJORAMIENTO Y AMPLIACION DE LA COBERTURA DE LOS SERVICIOS DE SUPERVISION, FISCALIZACION Y SANCION DEL TRANSPORTE Y TRANSITO TERRESTRE EN UCAYALIÂ</t>
  </si>
  <si>
    <t>ATALAYA - NUEVO EDEN</t>
  </si>
  <si>
    <t>EMP. PE-18 C (CAMPOVERDE) - PIMENTEL - PTE. AGUA BLANCA - L.D. HUANUCO (HU- 104 A TOURNAVISTA).</t>
  </si>
  <si>
    <t>EMP. PE-18 C (CAMPOVERDE) - NUEVA REQUENA.</t>
  </si>
  <si>
    <t>MEJORAMIENTO DEL CAMINO VECINAL DV. SALADO GRANDE - PLATERITOS - EMP. TU-552; DV. PLATERITOS - EMP. TU-105, DISTRITO DE ZORRITOS - PROVINCIA DE CONTRALMIRANTE VILLAR - DEPARTAMENTO DE TUMBES</t>
  </si>
  <si>
    <t>REPARACIÓN DE INFRAESTRUCTURA DEL TRANSPORTE; EN EL(LA) KM. 264+280 AL KM. 264+350 DEL CORREDOR VIAL INTEROCEANICO SUR PERU-BRASIL (IIRSA SUR TRAMO 3: INAMBARI-IÑAPARI)  DISTRITO DE INAMBARI, PROVINCIA TAMBOPATA, DEPARTAMENTO MADRE DE DIOS</t>
  </si>
  <si>
    <t>OPTIMIZACIÓN OBRA ACCESORIA DE  DEFENSA RIBEREÑA PUENTE 2 DE MAYO EN EL KM 264+280 DEL CORREDOR VIAL INTEROCEÁNICO SUR, PERU-BRASIL TRAMO 3: INAMBARI - IÑAPARI</t>
  </si>
  <si>
    <t xml:space="preserve">EMP MD 101 - SAN JUAN GRANDE
</t>
  </si>
  <si>
    <t>MEJORAMIENTO DEL CAMINO VECINAL EMP. PE-30 C (DV. PIÑAL) - PIÑAL - NUEVO SAN JUAN, DISTRITO DE LAS PIEDRAS - PROVINCIA DE TAMBOPATA - DEPARTAMENTO DE MADRE DE DIOS</t>
  </si>
  <si>
    <t>REPOSICIÓN DE EQUIPAMIENTO DEL AEROPUERTO DE IQUITOS</t>
  </si>
  <si>
    <t>OPTIMIZACIÓN Y REHABILITACIÓN DEL SISTEMA DE PISTAS Y CERCO PERIMÉTRICO DEL AEROPUERTO DE IQUITOS</t>
  </si>
  <si>
    <t>EMP. P3N SAUSACOCHA-CERRO NEGRO - COLLASGON-HUAYLLAGUAL-QUEROVBAL- DESVIO CRUZ VERDE-EL CALVARIO-CHOCTAMALCA-HUAMANZAÑA-CURGOS.</t>
  </si>
  <si>
    <t>MARINA DE GUERRA DEL PERU</t>
  </si>
  <si>
    <t>MEJORAMIENTO Y AMPLIACIÓN DE LA CAPACIDAD OPERATIVA Y LOGÍSTICA DE LA BASE AERONAVAL DEL CALLAO</t>
  </si>
  <si>
    <t>23/01/2019</t>
  </si>
  <si>
    <t>REGION MOQUEGUA-SEDE CENTRAL</t>
  </si>
  <si>
    <t>CONSTRUCCION DE LA CARRETERA A NIVEL DE TROCHA CARROZABLE, RUTA TRAMO QUINISTAQUILLA EMP MO-100 (CHIMPAPAMPA)-YARAGUA-YOJO EMP. MO-102 (CUCHUMBAYA), DE LOS DIST. DE QUINISTAQUILLAS-CUCHUMBAYA DE LA PROV. GRAL SANCHEZ CERRO-MCAL NIETO, REGION MOQUEGUA</t>
  </si>
  <si>
    <t>CONSTRUCCION DEL PUENTE SANTA MARIA DE NIEVA Y ACCESOS</t>
  </si>
  <si>
    <t>MUNICIPALIDAD DISTRITAL DE TINTAY PUNCU</t>
  </si>
  <si>
    <t>CONSTRUCCION DEL CAMINO VECINAL COCHABAMBA GRANDE - CCOLLPA - SEIRURO, EN LA LOCALIDAD DE COCHABAMBA GRANDE, DISTRITO DE TINTAY PUNCU - TAYACAJA - HUANCAVELICA</t>
  </si>
  <si>
    <t>MUNICIPALIDAD DISTRITAL DE PUNTA DE BOMBON</t>
  </si>
  <si>
    <t>MEJORAMIENTO DE LA ANTIGUA CARRETERA VECINAL LA PUNTA (CALLE PIZARRO) PAMPAS NUEVAS - EMPALME PE-1SD, DISTRITO DE PUNTA DE BOMBON - ISLAY - AREQUIPA</t>
  </si>
  <si>
    <t>MEJORAMIENTO DE LA TROCHA CARROZABLE DEL C.P. PUEBLO NUEVO DE CONTA A POCOTO, DISTRITO DE NUEVO IMPERIAL - CANETE - LIMA</t>
  </si>
  <si>
    <t>MUNICIPALIDAD DISTRITAL DE TABACONAS</t>
  </si>
  <si>
    <t>MEJORAMIENTO DEL SERVICIO DE TRANSITABILIDAD DEL CAMINO VECINAL , PANCHIA, GUAYAQUIL BAJO, SAN MARTIN, NUEVA LIBERTAD, TABACAL, NARANAJOS, LA BERMEJA, DISTRITO DE TABACONAS - SAN IGNACIO - CAJAMARCA</t>
  </si>
  <si>
    <t>MEJORAMIENTO DEL SERVICIO DE LA TRANSITABILIDAD EN EL CAMINO VECINAL TRAMO INTERSECCION CON LA CARRETERA FERNANDO BELAUNDE TERRY AL CENTRO POBLADO LA CONGA, DISTRITO DE CALLAYUC - CUTERVO - CAJAMARCA</t>
  </si>
  <si>
    <t>31/01/2019</t>
  </si>
  <si>
    <t>MUNICIPALIDAD DISTRITAL DE TICLACAYAN</t>
  </si>
  <si>
    <t>CREACION DE TROCHA CARROZABLE MACAY - CHUPANA, DISTRITO DE TICLACAYAN - PASCO - PASCO</t>
  </si>
  <si>
    <t>MUNICIPALIDAD DISTRITAL DE COLPAS</t>
  </si>
  <si>
    <t>MEJORAMIENTO DEL CAMINO VECINAL CHACACHINCHA - CC.PP  YAPAC, DISTRITO DE COLPAS - AMBO - HUANUCO</t>
  </si>
  <si>
    <t>MUNICIPALIDAD PROVINCIAL DE CUTERVO</t>
  </si>
  <si>
    <t>CREACION DEL SERVICIO DE TRANSITABILIDAD DEL CAMINO VECINAL DESDE EL CRUCE SOLITOR -  MUÑUÑO - CABALLOPAMPA - PATAHUÁZ, - CENTRO POBLADO DE MUÑUÑO - CENTRO POBLADO DE PATAHUAZ - DISTRITO DE CUTERVO - PROVINCIA DE CUTERVO - REGIÓN CAJAMARCA</t>
  </si>
  <si>
    <t>CREACION DEL PUENTE VEHICULAR LA JAYUA, DISTRITO DE CUTERVO, PROVINCIA DE CUTERVO - REGIÓN CAJAMARCA CENTRO POBLADO DE LA JAYUA - DISTRITO DE CUTERVO - PROVINCIA DE CUTERVO - REGIÓN CAJAMARCA</t>
  </si>
  <si>
    <t>MUNICIPALIDAD DISTRITAL DE HUARANGO</t>
  </si>
  <si>
    <t>CREACION DE LOS SERVICIOS DE TRANSITABILIDAD DEL CAMINO VECINAL ENTRE LAS LOCALIDADES DE MICHINAL - MONTEGRANDE, DISTRITO DE HUARANGO - PROVINCIA DE SAN IGNACIO - DEPARTAMENTO DE CAJAMARCA</t>
  </si>
  <si>
    <t>MEJORAMIENTO DEL CAMINO VECINAL CA-588  ENTRE CHAMBAC - QUIO - EL SAUCE - MITOPAMPA DE LAS 4 LOCALIDADES DEL DISTRITO DE SANTA CRUZ - PROVINCIA DE SANTA CRUZ - DEPARTAMENTO DE CAJAMARCA</t>
  </si>
  <si>
    <t>MEJORAMIENTO DEL CAMINO VECINAL R29  ENTRE EMPA. R52 - EMPALME CA-102 ENTRE LAS LOCALIDADES DE CHAMBAC, LA UNION Y EMPALME CA-102 DEL DISTRITO DE SANTA CRUZ - PROVINCIA DE SANTA CRUZ - DEPARTAMENTO DE CAJAMARCA</t>
  </si>
  <si>
    <t>MEJORAMIENTO DEL CAMINO VECINAL CA-586 (MITOPAMPA) - EMPA. CA-102, CAMINO VECINAL R-56 (EMP. CA-102 - EMPA. CA-581) ( SAUCEPAMPA), CAMINO VECINAL R53 (EMPALME  R56  - POTRERO) EN LOS DISTRITOS DE SANTA CRUZ Y SAUCEPAMPA DE LA  PROVINCIA DE SANTA CRUZ - DEPARTAMENTO DE CAJAMARCA</t>
  </si>
  <si>
    <t>CREACION DEL CAMINO VECINAL EMP. R -60 (LIMAC BAJO) - MONTEGRANDE - EMP.  R-59 ( LITCAN) - EMPALME R-8 ( LA PAUCA) EN LOS DISTRITOS DE SAUCEPAMPA Y PULAN DE LA  PROVINCIA DE SANTA CRUZ - DEPARTAMENTO DE CAJAMARCA</t>
  </si>
  <si>
    <t>MUNICIPALIDAD DISTRITAL DE PULAN</t>
  </si>
  <si>
    <t>MEJORAMIENTO DE LOS CAMINOS VECINALES EN LOS SIGUIENTES TRAMOS: TOSTEN - NOGAL, PAN DE AZUCAR - PAN DE AZUCAR BAJO, EL ROBLE - GUAYAQUIL, TILLAPAMPA- CHILINLLA Y LA PAUCA - EL PROVENIR, LA PALOMITA- CHILAL DEL DISTRITO DE PULAN - PROVINCIA DE SANTA CRUZ - DEPARTAMENTO DE CAJAMARCA</t>
  </si>
  <si>
    <t>MUNICIPALIDAD DISTRITAL DE VINCHOS</t>
  </si>
  <si>
    <t>CREACION Y MEJORAMIENTO DEL CAMINO VECINAL ENTRE LAS COMUNIDADES DE CCOÑANI, CCASACORRAL, CAYRAMAYO Y HUIRICLIA Y RAMAL CAYRAMAYO-TOCONDOLO, DISTRITO DE VINCHOS - HUAMANGA - AYACUCHO</t>
  </si>
  <si>
    <t>MUNICIPALIDAD PROVINCIAL DE SAN IGNACIO</t>
  </si>
  <si>
    <t>MEJORAMIENTO DEL CAMINO VECINAL BAJO IHUAMACA – LA ESTRELLA; CRUCE LAS MERCEDES – FILADELFIA – IHUAMACA; CRUCE BOLOGNESI – NUEVO JAEN- DISTRITO DE SAN IGNACIO-PROVINCIA DE SAN IGNACIO-CAJAMARCA</t>
  </si>
  <si>
    <t>MEJORAMIENTO DE LA CARRETERA CA-875 TRAYECTORIA EMP. CA-102 - TRAMO LA HIGUERA - PUENTE TOSTEN - 12+195 KM - LOCALIDAD DE SAUCEPAMPA - DISTRITO DE SAUCEPAMPA, PROVINCIA DE SANTA CRUZ - CAJAMARCA</t>
  </si>
  <si>
    <t>MEJORAMIENTO DEL CAMINO VECINAL CRUCE CHACATO-LA PAUCA, DISTRITO DE PULAN, PROVINCIA SANTA CRUZ, CAJAMARCA</t>
  </si>
  <si>
    <t>MUNICIPALIDAD DISTRITAL DE LUYA</t>
  </si>
  <si>
    <t>MEJORAMIENTO DE LOS SERVICIOS DE TRANSITABILIDAD DEL CAMINO VECINAL  LUYA - CORAZÓN DE JESÚS -HUAYCHOPAMPA - PAMPA HERMOSA  - SHIPATA - COLMATA - MOLINO, RAMAL COROBAMBA, DISTRITO DE LUYA - LUYA - AMAZONAS</t>
  </si>
  <si>
    <t>MUNICIPALIDAD DISTRITAL DE TINGUIÑA</t>
  </si>
  <si>
    <t>MEJORAMIENTO DE LA CARRETERA VECINAL PARA LA INTEGRACION DE LOS CENTROS POBLADOS, MANCO CAPAC, SEÑOR DE LUREN, BUENOS AIRES, SANTA BARBARA, FERNANDO LEON DE VIVERO, LAS MERCEDES, CHALET, FUNDICION BAJA, DISTRITO DE LA TINGUINA - ICA - ICA</t>
  </si>
  <si>
    <t>MUNICIPALIDAD DISTRITAL DE LLOCHEGUA</t>
  </si>
  <si>
    <t>MEJORAMIENTO Y REHABILITACIÓN DEL CAMINO VECINAL  PUERTO AMARGURA - GLORIA AMARGURA - NUEVO AMANECER - LOS ÁNGELES - SANTA TERESA - PAMPAS, DISTRITO DE LLOCHEGUA - HUANTA - AYACUCHO</t>
  </si>
  <si>
    <t>MUNICIPALIDAD DISTRITAL DE MARISCAL CACERES</t>
  </si>
  <si>
    <t>MEJORAMIENTO DE LA INFRAESTRUCTURA VIAL EN EL SECTOR ESTE DEL CENTRO POBLADO PUCCHUN, DISTRITO DE MARISCAL CACERES, PROVINCIA DE CAMANA - AREQUIPA</t>
  </si>
  <si>
    <t>MEJORAMIENTO DEL CAMINO VECINAL LA LAGUNA - SAN JUAN DE DIOS - EL ROBLE - PAN DE AZUCAR, DISTRITO DE PULAN, PROVINCIA DE SANTA CRUZ - CAJAMARCA</t>
  </si>
  <si>
    <t>MUNICIPALIDAD DISTRITAL DE YAMON</t>
  </si>
  <si>
    <t>MEJORAMIENTO DEL CAMINO VECINAL CRUCE CHIÑUÑA - YAMON - PUEBLO NUEVO, DISTRITO DE YAMON - UTCUBAMBA - AMAZONAS</t>
  </si>
  <si>
    <t>MUNICIPALIDAD DISTRITAL DE SANTIAGO DE CHOCORVOS</t>
  </si>
  <si>
    <t>MEJORAMIENTO DEL SERVICIO DE TROCHA CARROZABLE DESDE PUENTE SAN FELIPE, MIRAFLORES, VILLA ALTA DE HUANAS, SANTA ROSA DE OLAYA, SAÑUILCA, DISTRITO DE SANTIAGO DE CHOCORVOS - HUAYTARA - HUANCAVELICA</t>
  </si>
  <si>
    <t>CREACION DE LOS SERVICIOS DE TRANSITABILIDAD DEL CAMINO VECINAL EN EL TRAMO C.P. NARANJITO DE CAMSE - SANICULLO ALTO - CRUCE EL ESPINO, DISTRITO DE CUTERVO, PROVINCIA DE CUTERVO - CAJAMARCA</t>
  </si>
  <si>
    <t>MUNICIPALIDAD DISTRITAL DE SAN JOSE DE LOURDES</t>
  </si>
  <si>
    <t>MEJORAMIENTO DEL SERVICIO DE TRANSITABILIDAD DEL CAMINO VECINAL ENTRE LAS LOCALIDADES DEL CENTRO POBLADO CALABOZO A COMUNIDAD NATIVA LOS NARANJOS, DISTRITO DE SAN JOSE DE LOURDES - SAN IGNACIO - CAJAMARCA</t>
  </si>
  <si>
    <t>RECUPERACION POST DESASTRE EN LOS SECTORES AFECTADOS POR EL FENÓMENO “EL NIÑO” EN EL TRAMO: TRUJILLO – SULLANA DE LA AUTOPISTA DEL SOL, TRAMOS CONTINUOS TC-1 AL TC-5 (KM 586+110 – KM 702+258) CENTRO POBLADO DE TRUJILLO - DISTRITO DE TRUJILLO - PROVINCIA DE TRUJILLO - REGIÓN LA LIBERTAD, CENTRO POBLADO DE ASCOPE - DISTRITO DE ASCOPE - PROVINCIA DE ASCOPE - REGIÓN LA LIBERTAD, CENTRO POBLADO DE PACASMAYO - DISTRITO DE PACASMAYO - PROVINCIA DE PACASMAYO - REGIÓN LA LIBERTAD</t>
  </si>
  <si>
    <t>ADQUISICIÓN DE PUENTE MODULAR; EN EL(LA) VIAS  VECINALES DE LOS DISTRITOS DE ANDAMARCA, CHACAPAMPA, CHAMBARA, CHANCHAMAYO, COCHAS, MARISCAL CASTILLA, ONDORES, PARIAHUANCA, PERENE, RIO NEGRO, SAN JOSE DE QUERO, SANTO DOMINGO DE ACOBAMBA, SAPALLANCA Y LLOCLLAPAMPA, DEPARTAMENTO DE JUNIN  DISTRITO DE CHANCHAMAYO, PROVINCIA CHANCHAMAYO, DEPARTAMENTO JUNIN</t>
  </si>
  <si>
    <t>ADQUISICIÓN DE EQUIPO DE SISTEMA DE CONTROL ALEATORIO, BÁSCULAS DE CAMIÓN O RIEL, SISTEMA DE PARARRAYOS  PARA PROTECCIÓN ELÉCTRICA, GRUPO ELECTRÓGENO Y CINEMOMETRO; EN EL(LA) UNIDADES DESCONCENTRADAS  DISTRITO DE - TODOS -, PROVINCIA - TODOS -, DEPARTAMENTO -MUL.DEP-</t>
  </si>
  <si>
    <t>ADQUISICIÓN DE TRANSFORMADOR DE CORRIENTE; EN EL(LA) ESCUELA NAVAL DEL PERÚ  DISTRITO DE LA PUNTA, PROVINCIA CALLAO, DEPARTAMENTO CALLAO</t>
  </si>
  <si>
    <t>REPARACIÓN DE REFRIGERADOR O NEVERA PARA PROPÓSITOS GENERALES; EN EL(LA) CAMARA FRIGORIFICA - ESCUELA NAVAL DEL PERÚ  DISTRITO DE LA PUNTA, PROVINCIA CALLAO, DEPARTAMENTO CALLAO</t>
  </si>
  <si>
    <t>ADQUISICIÓN DE EQUIPOS DE BÚSQUEDA Y SALVAMENTO Y TORRE DE CONTROL AEROPORTUARIA; EN EL(LA) AEROPUERTO DE MOQUEGUA  DISTRITO DE MOQUEGUA, PROVINCIA MARISCAL NIETO, DEPARTAMENTO MOQUEGUA</t>
  </si>
  <si>
    <t>ADQUISICIÓN DE PUENTE MODULAR; EN EL(LA) REPOSICION ADQUISICION E INSTALACION DE DE 19 PUENTES MODULARES EN LAS VIAS VECINALES DE LOS DISTRITOS DE JUMBILLA, RECTA, MAINO, LUYA, OCALLI,  TINGO, SAN NICOLAS, ASUNCION, OLLEROS, QUINALCA, NIEVA Y EL MILAGRO, DEPARTAMENTO DE AMAZONAS  DISTRITO DE JUMBILLA, PROVINCIA BONGARA, DEPARTAMENTO AMAZONAS</t>
  </si>
  <si>
    <t>MUNICIPALIDAD DISTRITAL DE SANTA ANA DE TUSI</t>
  </si>
  <si>
    <t>MEJORAMIENTO Y REHABILITACION DEL CAMINO VECINAL CRUCE  GOYLLAR - ANTAPIRCA Y ACCESOS,, DISTRITO DE SANTA ANA DE TUSI - DANIEL ALCIDES CARRION - PASCO</t>
  </si>
  <si>
    <t>RECUPERACION AUTOPISTA DEL SOL, TRAMO TRUJILLO - SULLANA, SECTOR: EVITAMIENTO TRUJILLO DISTRITO DE HUANCHACO - PROVINCIA DE TRUJILLO - REGIÓN LA LIBERTAD</t>
  </si>
  <si>
    <t>ADQUISICIÓN DE PUENTE MODULAR; EN EL(LA) REPOSICION ADQUISICION E INSTALACION DE 11. PUENTES MODULARES EN LAS VIAS VECINALES DE LOS DISTRITOS DE MARIAS, QUIVILLA, JOSE CRESPO CASTILLO, JUMBILLA, ASUNCION, OLLEROS, QUINALCA, NIEVA Y EL MILAGRO,,  DEPARTAMENTO DE HUANUCO  DISTRITO DE PACHAS, PROVINCIA DOS DE MAYO, DEPARTAMENTO HUANUCO</t>
  </si>
  <si>
    <t>CONSTRUCCION DE PUENTE SOBRE EL RIO CHINCHIPE EN EL C.P PUERTO CHINCHIPE, DISTRITO DE SAN JOSE DE LOURDES - SAN IGNACIO - CAJAMARCA</t>
  </si>
  <si>
    <t>REGION CAJAMARCA-SEDE CENTRAL</t>
  </si>
  <si>
    <t>CONSTRUCCION Y MEJORAMIENTO DE LA CARRETERA PE - 3N (BAMBAMARCA) - PACCHA - CHIMBAN - PION - L.D. CON AMAZONAS (EMP. AM-103 EL TRIUNFO)</t>
  </si>
  <si>
    <t>MEJORAMIENTO Y CONSTRUCCIÓN DE CAMINO VECINAL PUERTO BOLOGNESI - PUERTO ALEGRE, DISTRITO DE TAHUANIA, PROVINCIA DE ATALAYA - UCAYALI</t>
  </si>
  <si>
    <t>MEJORAMIENTO DEL CAMINO VECINAL PUENTE  TECHIN-CRUCE CHIRIMOYO, DISTRITO DE QUEROCOTILLO - CUTERVO - CAJAMARCA</t>
  </si>
  <si>
    <t>MUNICIPALIDAD PROVINCIAL DE PADRE ABAD - AGUAITIA</t>
  </si>
  <si>
    <t>CONSTRUCCION DE LA TROCHACARROZABLE DESDE EL KM. 360+700 DE LA CARRETERA FEDERICO BASADRE EN EL CASERIO SHIRINGAL ALTO - CASERIO NUEVO JAEN - CASERIO SANTA ANA, PROVINCIA DE PADRE ABAD - UCAYALI</t>
  </si>
  <si>
    <t>CREACION DEL CAMINO VECINAL CASERIO AMBATO-CASERIO LA FLORIDA, DISTRITO DE SANTA CRUZ,, PROVINCIA DE CUTERVO - CAJAMARCA</t>
  </si>
  <si>
    <t>MEJORAMIENTO DE TROCHA CARROZABLE PEDRO RUIZ - SAN CARLOS, DISTRITO DE SAN CARLOS - BONGARA - AMAZONAS</t>
  </si>
  <si>
    <t>CONSTRUCCIÓN DE TORRE DE CONTROL AEROPORTUARIA, INFRAESTRUCTURA DE SERVICIO DE SALVAMENTO Y EXTINCION DE INCENDIOS (SEI) Y TERMINAL DE PASAJEROS; EN EL(LA) AEROPUERTO DE MOQUEGUA  DISTRITO DE MOQUEGUA, PROVINCIA MARISCAL NIETO, DEPARTAMENTO MOQUEGUA</t>
  </si>
  <si>
    <t>MUNICIPALIDAD PROVINCIAL DE JAUJA</t>
  </si>
  <si>
    <t>MEJORAMIENTO Y REHABILITACIÓN DEL SERVICIO DE TRANSITABILIDAD DE LA CARRETERA VECINAL TRAMO ACOLLA - TIWINZA - CENTRO ARQUEOLÓGICO DE TUNANMARCA Y MARCO - TUNANMARCA, PROVINCIA DE JAUJA - JUNIN</t>
  </si>
  <si>
    <t>MUNICIPALIDAD DISTRITAL DE CAMPOVERDE</t>
  </si>
  <si>
    <t>MEJORAMIENTO DEL CAMINO VECINAL EN EL TRAMO KM. 31 C.F.B., ALTO MANANTAY, BAJO RIEGO,SAN MARTIN DE MOJARAL Y SAN CRISTOBAL DE AGUA BLANCA, DISTRITO DE CAMPOVERDE - CORONEL PORTILLO - UCAYALI</t>
  </si>
  <si>
    <t>MUNICIPALIDAD DISTRITAL DE CAYARA</t>
  </si>
  <si>
    <t>MEJORAMIENTO DEL CAMINO VECINAL TRAMO I CHINCHEROS – MAYUPAMPA – CACHIURCCO Y TRAMO II MAYUPAMPA – CENTRO POBLADO DE CAYARA - DISTRITO DE CAYARA - PROVINCIA DE VICTOR FAJARDO - REGIÓN AYACUCHO</t>
  </si>
  <si>
    <t>CONSTRUCCIÓN DE INFRAESTRUCTURA DEL TRANSPORTE; EN EL(LA) CARRETERA PANAMERICANA NORTE, KM. 195+800. MODIFICACION DEL RAMAL 2 IV, EN LA LOCALIDAD PAYCUAN, DISTRITO DE BARRANCA, PROVINCIA BARRANCA, DEPARTAMENTO LIMA</t>
  </si>
  <si>
    <t>MUNICIPALIDAD DISTRITAL DE SAN ISIDRO DE MAINO</t>
  </si>
  <si>
    <t>CREACION DE LA VIA VECINAL EN LOS TRAMOS HISHMISHTRANCA - PUMAHUASI -  HISHMISHTRANCA CORRAL - SAHUAL, DISTRITO DE SAN ISIDRO DE MAINO - CHACHAPOYAS - AMAZONAS</t>
  </si>
  <si>
    <t>CONSTRUCCIÓN DE INFRAESTRUCTURA DEL TRANSPORTE; EN EL(LA) CARRETERA PANAMERICANA NORTE, KM 149+920 (EL MILAGRO), KM 151+725 (IRENE SALVADOR) Y KM 150+234 (INDEPENDENCIA)  DISTRITO DE SANTA MARIA, PROVINCIA HUAURA, DEPARTAMENTO LIMA</t>
  </si>
  <si>
    <t>REHABILITACIÓN DEL LADO AIRE DEL AEROPUERTO DE JULIACA</t>
  </si>
  <si>
    <t>ADQUISICIÓN DE PUENTE MODULAR; EN EL(LA) REPOSICION ADQUISICION E INSTALACION DE 01. PUENTES MODULARE EN CAMINO VECINAL DEL DISTRITO DE CHICHAS, PROVINCIA CONDESUYOS, DEPARTAMENTO DE AREQUIPA  DISTRITO DE CHICHAS, PROVINCIA CONDESUYOS, DEPARTAMENTO AREQUIPA</t>
  </si>
  <si>
    <t>REPARACIÓN DE INFRAESTRUCTURA DEL TRANSPORTE; EN EL(LA) 24 SECTORES DE LA CARRETERA IIRSA NORTE, TRAMOS: 02, 03 Y 04  DISTRITO DE LAMAS, PROVINCIA LAMAS, DEPARTAMENTO SAN MARTIN</t>
  </si>
  <si>
    <t>ADQUISICIÓN DE PUENTE MODULAR; EN EL(LA) REPOSICION ADQUISICION E INSTALACION DE 01. PUENTE MODULARE EN LA VIA VECINAL DEL DISTRITO DE BELEN,  PROVINCIA MAYNA, DEPARTAMENTO DE LORETO  DISTRITO DE BELEN, PROVINCIA MAYNAS, DEPARTAMENTO LORETO</t>
  </si>
  <si>
    <t>CREACION, MEJORAMIENTO DEL SERVICIO DE TRANSITABILIDAD DEL CAMINO VECINAL AMBULCO CHICO - CORRALES, DISTRITO DE CUTERVO, PROVINCIA DE CUTERVO - CAJAMARCA</t>
  </si>
  <si>
    <t>15/01/2019</t>
  </si>
  <si>
    <t>CREACION Y MEJORAMIENTO DEL CAMINO VECINAL ENTRE SANTA ROSA DE ACORA - SAN JOSE DE CHALLACA - RAMADILLA, DE LOS DISTRITOS DE SAN FRANCISCO DE SANGAYAICO, SANTIAGO DE CHOCORVOS, AYAVI Y HUAYTARA , PROVINCIA DE HUAYTARA - HUANCAVELICA</t>
  </si>
  <si>
    <t>ADQUISICIÓN DE CALDERO; EN EL(LA) ESCUELA NAVAL DEL PERÚ  DISTRITO DE LA PUNTA, PROVINCIA CALLAO, DEPARTAMENTO CALLAO</t>
  </si>
  <si>
    <t>ADQUISICIÓN DE CELDA ESTÁNDAR; EN EL(LA) ESCUELA NAVAL DEL PERÚ  DISTRITO DE LA PUNTA, PROVINCIA CALLAO, DEPARTAMENTO CALLAO</t>
  </si>
  <si>
    <t>ADQUISICIÓN DE SISTEMA DE TELEVISIÓN DE CIRCUITO CERRADO CCTV; EN EL(LA) ESCUELA NAVAL  DISTRITO DE LA PUNTA, PROVINCIA CALLAO, DEPARTAMENTO CALLAO</t>
  </si>
  <si>
    <t>REGION MADRE DE DIOS-SEDE CENTRAL</t>
  </si>
  <si>
    <t>MEJORAMIENTO Y REHABILITACION DEL CAMINO VECINAL DV. KM. 08 - MADAMA - SAN ISIDRO - TORMENTA (MARGEN DERECHA, CARRETERA PUERTO MALDONADO - IBERIA) , DISTRITO DE LAS PIEDRAS - TAMBOPATA - MADRE DE DIOS</t>
  </si>
  <si>
    <t>MEJ. DE VIAS DEP. AM-100, EMP. AM-101(BAGUA) - LA PECA; AM-102, EMP. AM-101(DV. BAGUA GRANDE) - JOSE OLAYA - EMP. PE-5N (PTO. NARANJITOS); RUTA: AM-105, EMP. PE-5N (DV. S. M. DE PORRAS) - EMP. AM-103(LONYA GRANDE), PROV. BAGUA Y UTCUBAMBA - AMAZONAS</t>
  </si>
  <si>
    <t>ADQUISICIÓN DE MONITORES DE VIDEO, SISTEMAS ININTERRUMPIDAS DE ENERGÍA (UPS), SISTEMAS DE SEGURIDAD PERIMETRAL (FIREWALLS), EQUIPOS DE RESPALDOS PARA ARCHIVOS Y SISTEMAS DE PROCESAMIENTO Y ALMACENAMIENTO (SERVIDORES, STORAGE, LIBRERIAS DE RESPALDO, CLOUDBRIDGE); EN EL(LA) CENTRO DE GESTIÓN Y MONITOREO EN LA LOCALIDAD JESUS MARIA, DISTRITO DE JESUS MARIA, PROVINCIA LIMA, DEPARTAMENTO LIMA</t>
  </si>
  <si>
    <t>ADQUISICIÓN DE PUENTE MODULAR; EN EL(LA) 17. PUENTES MODULARES EN LAS VIAS VECINALES DE LOS DISTRITOS DE SAN JOSE DE SISA, BARRANQUILLA, HUICUMGO, JUANJUI, MOYOBAMBA, RIOJA, TRES UNIDOS, SAN PABLO, HUALLAGA, SHAMBUYACU, SAN FERNANDO Y ELIS SOPLIN VARGAS, DEPARTAMENTO DE SAN MARTIN  DISTRITO DE MOYOBAMBA, PROVINCIA MOYOBAMBA, DEPARTAMENTO SAN MARTIN</t>
  </si>
  <si>
    <t>REGION JUNIN-SEDE CENTRAL</t>
  </si>
  <si>
    <t>CREACIÓN DEL PUENTE COMUNEROS ENTRE LA AV. DANIEL ALCIDES CARRIÓN Y CA. MAX HONGLER EN LOS DISTRITOS DE HUANCAYO - HUAMANCACA CHICO, PROVINCIA DE HUANCAYO Y CHUPACA, REGIÓN JUNÍN.</t>
  </si>
  <si>
    <t>CREACION DE LA RED VIAL RURAL ENTRE LOS CASERIOS DE JOSE OLAYA - BORDOS E ICAMANCHE, DISTRITO DE SAN JOSE DE LOURDES - SAN IGNACIO - CAJAMARCA</t>
  </si>
  <si>
    <t>REGION MADRE DE DIOS-PROY. ESP. MADRE DE DIOS</t>
  </si>
  <si>
    <t>MEJORAMIENTO DEL CAMINO VECINAL CARACHAMAYOC DISTRITO DE IBERIA - PROVINCIA DE TAHUAMANU - REGION MADRE DE DIOS</t>
  </si>
  <si>
    <t>MEJORAMIENTO DE LOS SERVICIOS DE TRANSITABILIDAD DE LA VÍA VECINAL PU-595: DV. PAMPA BLANCA - RINCONADA - CERRO LUNAR, DISTRITO DE ANANEA, PROVINCIA DE SAN ANTONIO DE PUTINA - PUNO</t>
  </si>
  <si>
    <t>REGION AYACUCHO-TRANSPORTES</t>
  </si>
  <si>
    <t>MEJORAMIENTO DE LA CARRETERA REPARTICION CHUPAS - CHIARA, DISTRITO DE CHIARA - HUAMANGA - AYACUCHO</t>
  </si>
  <si>
    <t>REGION PASCO-SEDE CENTRAL</t>
  </si>
  <si>
    <t>MEJORAMIENTO DE LA CARRETERA NINACACA - HUACHON, PROVINCIA PASCO - REGION PASCO</t>
  </si>
  <si>
    <t>MUNICIPALIDAD DISTRITAL DE LIVITACA</t>
  </si>
  <si>
    <t>CREACION TROCHA CARROZABLE ENTRE LOS SECTORES DE PULLAHUAYO, CERROPAMPA, KIRI, Y JAUCHILLICA DE LA CC DE QUEHUINCHA DEL, DISTRITO DE LIVITACA - CHUMBIVILCAS - CUSCO</t>
  </si>
  <si>
    <t>FUERZA AEREA DEL PERU</t>
  </si>
  <si>
    <t>CONSTRUCCION DE 6 HANGARES EN LA BASE AEREA DE SAN RAMON Y TALLERES DE MANTENIMIENTO</t>
  </si>
  <si>
    <t>MUNICIPALIDAD DISTRITAL DE CHIRINOS</t>
  </si>
  <si>
    <t>MEJORAMIENTO DE LA TROCHA CARROZABLE CRUCE CHIRINOS - EL MUYO, DISTRITO DE CHIRINOS - SAN IGNACIO - CAJAMARCA</t>
  </si>
  <si>
    <t>MEJORAMIENTO DEL PUENTE USHUN DEL CENTRO POBLADO DE LUCMA, DISTRITO DE HUACHÓN, PROVINCIA PASCO, REGIÓN PASCO</t>
  </si>
  <si>
    <t>MUNICIPALIDAD DISTRITAL DE LA JOYA</t>
  </si>
  <si>
    <t>MEJORAMIENTO DE LA TRANSITABILIDAD VEHICULAR EN EL ACCESO PRINCIPAL Y LATERALES B Y C SEGUNDA ETAPA  DEL CENTRO POBLADO SAN ISIDRO, DISTRITO DE LA JOYA - AREQUIPA - AREQUIPA</t>
  </si>
  <si>
    <t>REGION CUSCO -PLAN COPESCO</t>
  </si>
  <si>
    <t>MEJORAMIENTO DE LA CARRETERA HUAROCONDO - PACHAR, DISTRITOS DE HUAROCONDO Y OLLANTAYTAMBO, PROVINCIAS DE ANTA Y URUBAMBA, REGION CUSCO</t>
  </si>
  <si>
    <t>MEJORAMIENTO DEL SERVICIO DE TRANSITABILIDAD EN EL CAMINO VECINAL ENTRE LAS LOCALIDADES DE SANTO TOMAS – CAMANA, DISTRITO DE SAN JOSE DE LOURDES - SAN IGNACIO - CAJAMARCA</t>
  </si>
  <si>
    <t>REGION CUSCO-SEDE CENTRAL</t>
  </si>
  <si>
    <t>MEJORAMIENTO DE LA CARRETERA HUANCARANI - PAUCARTAMBO PROVINCIA DE PAUCARTAMBO, DEPARTAMENTO DEL CUSCO</t>
  </si>
  <si>
    <t>MEJORAMIENTO DE LA CARRETERA VARIANTE DE UCHUMAYO, ENTRE EL PUENTE SAN ISIDRO Y LA VIA DE EVITAMIENTO, DISTRITOS SACHACA, YANAHUARA Y CERRO COLORADO, PROVINCIA DE AREQUIPA-REGION AREQUIPA</t>
  </si>
  <si>
    <t>REGION AYACUCHO-SEDE CENTRAL</t>
  </si>
  <si>
    <t>MEJORAMIENTO DE LA CARRETERA DEPARTAMENTAL AY-102 TAMBO-SAN MIGUEL TRAMO: KM.00+000-KM.13+248, EN LOS DISTRITOS DE SAN MIGUEL Y TAMBO, PROVINCIA DE LA MAR, REGION AYACUCHO.</t>
  </si>
  <si>
    <t>MUNICIPALIDAD DISTRITAL DE PAMPA HERMOZA</t>
  </si>
  <si>
    <t>MEJORAMIENTO DE LA TROCHA CARROZABLE DE PARAISO - LAS PALMAS - ALTO CONTAMANA - NUEVO LORETO - NUEVO PICOTA, DISTRITO DE PAMPA HERMOSA - UCAYALI - LORETO</t>
  </si>
  <si>
    <t>MUNICIPALIDAD DISTRITAL DE MARA</t>
  </si>
  <si>
    <t>REHABILITACION Y MEJORAMIENTO DEL CAMINO VECINAL PISACCASA - SACCRE - HUARUMA - CCOLPAPAMPA - LLAULLI - PUEBLO JOVEN HUARAQUERAY, EN EL DISTRITO DE MARA, PROVINCIA DE COTABAMBAS - APURIMAC</t>
  </si>
  <si>
    <t>MUNICIPALIDAD DISTRITAL DE MOCHUMI</t>
  </si>
  <si>
    <t>MEJORAMIENTO DE LA CARRETERA PUNTO CUATRO - LOS GUANILOS - MUYFINCA - SOLECAPE, DISTRITO DE MOCHUMI - LAMBAYEQUE - LAMBAYEQUE</t>
  </si>
  <si>
    <t>REGION TACNA-SEDE CENTRAL</t>
  </si>
  <si>
    <t>MEJORAMIENTO DE LA VIA TA - 101, DISTRITO DE ITE - PROVINCIA JORGE BASADRE - TACNA</t>
  </si>
  <si>
    <t>CREACION DE LA TROCHA CARROZABLE DEL CENTRO POBLADO SANTA ROSA AL CASERIO SANTA ANA, DISTRITO DE PADRE ABAD, PROVINCIA DE PADRE ABAD - UCAYALI</t>
  </si>
  <si>
    <t>MUNICIPALIDAD DISTRITAL DE CATACHE</t>
  </si>
  <si>
    <t>MEJORAMIENTO A NIVEL DE TRATAMIENTO SUPERFICIAL BICAPA DE LA CARRETERA CATACHE - DV. EL APTO - MARAMPAMPA - CULDEN - DV. LA LUCMA - DV. BARBECHOPAMPA - DV. LA MANZANA - PORO PORO, DISTRITO DE CATACHE - SANTA CRUZ - CAJAMARCA</t>
  </si>
  <si>
    <t>CONSTRUCCION TROCHA CARROZABLE ASACCASI-AÑOCCALLA-POCPOQUERAY DISTRITO DE TAMBOBAMBA, PROVINCIA DE COTABAMBAS - APURIMAC</t>
  </si>
  <si>
    <t>CONSTRUCCION DE PUENTE Y ACCESOS EN LA  CARRETERA KIMBIRI - IRAPITARI, DISTRITO DE KIMBIRI - LA CONVENCION - CUSCO</t>
  </si>
  <si>
    <t>MUNICIPALIDAD DISTRITAL DE HUASMIN</t>
  </si>
  <si>
    <t>REHABILITACION Y MEJORAMIENTO DEL CAMINO VECINAL JEREZ - LAGUNAS - CHUGUR, DISTRITO DE HUASMIN, PROVINCIA DE CELENDIN - CAJAMARCA</t>
  </si>
  <si>
    <t>MANCOMUNIDAD MUNICIPAL CUENCA MANTARO- MANTARO</t>
  </si>
  <si>
    <t>CREACION EL PUENTE VEHICULAR INTERREGIONAL CHALLHUAN, EN LA LOCALIDAD DE CHALLHUAN, DISTRITO DE CHURCAMPA - CHURCAMPA - HUANCAVELICA, DISTRITO DE  SANTILLANA - , DISTRITO DE HUANTA - HUANTA - AYACUCHO</t>
  </si>
  <si>
    <t>MUNICIPALIDAD PROVINCIAL DE RODRIGUEZ DE MENDOZA - SAN NICOLAS</t>
  </si>
  <si>
    <t>CONSTRUCCION Y MEJORAMIENTO DEL CAMINO VECINAL LA UNION-EL LIBANO-STA CRUZ-LA PRIMAVERA- DISTRITO DE OMIA, PROVINCIA DE RODRIGUEZ DE MENDOZA - AMAZONAS</t>
  </si>
  <si>
    <t>CONSTRUCCION DEL PUENTE CHACANTO Y ACCESOS</t>
  </si>
  <si>
    <t>CONSTRUCCION DE CARRETERA A NIVEL DE TROCHA CARROZABLE HUAMPO, PUCASINIEGA, COCHAPATA, YURAGMARCA, NUEVA ESPERANZA, PROVINCIA DE AMBO - HUANUCO</t>
  </si>
  <si>
    <t>MEJORAMIENTO DE LA CARRETERA HUAYAUNIOCC - HUASAHUASI, DISTRITO DE HUASAHUASI, PROVINCIA DE TARMA, REGION JUNIN.</t>
  </si>
  <si>
    <t>MUNICIPALIDAD DISTRITAL DE MILPUC</t>
  </si>
  <si>
    <t>CONSTRUCCION PUENTE  CALCUCHA MILPUC, DISTRITO DE MILPUC - RODRIGUEZ DE MENDOZA - AMAZONAS</t>
  </si>
  <si>
    <t>CONSTRUCCION DEL PUENTE HUANCHUY Y ACCESOS</t>
  </si>
  <si>
    <t>MUNICIPALIDAD DISTRITAL DE CURIBAYA</t>
  </si>
  <si>
    <t>MEJORAMIENTO DE LA INFRAESTRUCTURA VIAL EN LA TROCHA CARROZABLE CHINTARI - BANDERANI - SECTOR CURIBAYA, DISTRITO DE CURIBAYA - CANDARAVE - TACNA</t>
  </si>
  <si>
    <t>REHABILITACION, MEJORAMIENTO DEL CAMINO VECINAL TRAMO: CARRETERA BELAUNDE TERRY - OBCHIS - PTO VIOLETA - ORELLANA Y ACCESOS, DISTRITO DE CONSTITUCION - OXAPAMPA - PASCO</t>
  </si>
  <si>
    <t>MUNICIPALIDAD DISTRITAL DE BAJO BIAVO</t>
  </si>
  <si>
    <t>MEJORAMIENTO DEL CAMINO VECINAL SANTA ROSA, SANTA FE, LIMON, LA PRIMAVERA, NUEVO CHANCHAMAYO, LA DIVISORIA, EL PONAL DEL VALLE DEL BOMBONAJILLO, DISTRITO DE BAJO BIAVO - BELLAVISTA - SAN MARTIN</t>
  </si>
  <si>
    <t>REPARACIÓN DE TORRE DE CONTROL AEROPORTUARIA; RENOVACIÓN DE LUCES INDICADORAS O INDICADORES LUMINOSOS; EN EL(LA) BASE AÉREA LAS PALMAS EN LA LOCALIDAD SANTIAGO DE SURCO, DISTRITO DE SANTIAGO DE SURCO, PROVINCIA LIMA, DEPARTAMENTO LIMA</t>
  </si>
  <si>
    <t>MUNICIPALIDAD PROVINCIAL DE AYABACA</t>
  </si>
  <si>
    <t>MEJORAMIENTO DEL CAMINO VECINAL ENTRE LAS LOCALIDADES DE LLANOS DE ARAGOTO (EMP. PE-3N) Y MANGAL DE CALVAS, DISTRITO DE AYABACA, PROVINCIA DE AYABACA - PIURA</t>
  </si>
  <si>
    <t>MEJORAMIENTO DE LA CARRETERA PALLALLA REPARTICIÓN AMPURHUAY – AÑANCUSI – MAYUNMARCA – ANDABAMBA – ROSARIO – VIRGEN DE LOURDES (ACOBAMBA) – HUANCAVELICA</t>
  </si>
  <si>
    <t>REGION MADRE DE DIOS-TRANSPORTES</t>
  </si>
  <si>
    <t>CONSTRUCCION Y MEJORAMIENTO DEL CAMINO VECINAL BELLO HORIZONTE - BAJO LOBOYOC DISTRITO DE LAS PIEDRAS, PROVINCIA DE TAMBOPATA - REGION MADRE DE DIOS</t>
  </si>
  <si>
    <t>MEJORAMIENTO DE LOS SERVICIOS DE TRANSITABILIDAD A LOS CENTROS DE PRODUCCION AGROPECUARIA DENTRO DEL AMBITO DEL, DISTRITO DE PAUCARTAMBO - PASCO - PASCO</t>
  </si>
  <si>
    <t>MUNICIPALIDAD DISTRITAL DE SIVIA</t>
  </si>
  <si>
    <t>MEJORAMIENTO , REHABILITACION DE TROCHA CARROZABLE DE TRIBOLINE - RETIRO, DISTRITO DE SIVIA - HUANTA - AYACUCHO</t>
  </si>
  <si>
    <t>MUNICIPALIDAD DISTRITAL DE OLMOS</t>
  </si>
  <si>
    <t>MEJORAMIENTO DEL CAMINO VECINAL DESDE EL CASERIO FILOQUE GRANDE HASTA EL ANEXO LAS LOMAS DEL CASERIO DE RACALI, DISTRITO DE OLMOS - LAMBAYEQUE - LAMBAYEQUE</t>
  </si>
  <si>
    <t>MUNICIPALIDAD DISTRITAL DE LA ESPERANZA</t>
  </si>
  <si>
    <t>MEJORAMIENTO DE CARRETERA LA ESPERANZA- WAYAO-CASHA-EL TINGO-MIRAFLORES-USHUSHQUE-CRUCE LA SAMANA DEL KM. 5+700 AL 32+500, DISTRITO DE LA ESPERANZA - SANTA CRUZ - CAJAMARCA</t>
  </si>
  <si>
    <t>MEJORAMIENTO DE LA TROCHA CARROZABLE EN LA LOCALIDAD DE VIRGEN DEL CARMEN - CEDROS DE LA FLORIDA, DISTRITO DE POMAHUACA - JAEN - CAJAMARCA</t>
  </si>
  <si>
    <t>REHABILITACION Y MEJORAMIENTO DEL CAMINO VECINAL TRAMO: PURUPAMPA - TUNAPUCO - HUASCAPAMPA, DISTRITO DE PANAO, PROVINCIA DE PACHITEA - HUANUCO</t>
  </si>
  <si>
    <t>MUNICIPALIDAD DISTRITAL DE ANCHIHUAY</t>
  </si>
  <si>
    <t>CREACION DEL CAMINO VECINAL BUENA GANA - MARAYNIYOQ, DISTRITO DE ANCHIHUAY - LA MAR - AYACUCHO</t>
  </si>
  <si>
    <t>MUNICIPALIDAD DISTRITAL DE COLASAY</t>
  </si>
  <si>
    <t>CREACION DEL PUENTE CARROZABLE SOBRE EL RÍO GUAYOBAMBA DE LA LOCALIDAD JUAN DIAZ, DISTRITO DE COLASAY - JAEN - CAJAMARCA</t>
  </si>
  <si>
    <t>MUNICIPALIDAD DISTRITAL DE SANTO TOMAS</t>
  </si>
  <si>
    <t>MEJORAMIENTO DE CAMINO VECINAL CRUCE SAN JUANPAMPA -  EL FRAYLE, DISTRITO DE SANTO TOMAS - CUTERVO - CAJAMARCA</t>
  </si>
  <si>
    <t>MEJORAMIENTO DEL CAMINO VECINAL RUTA UC 536 (DESDE EL KM 38 C.F.B. - CASERIO YERBAS BUENAS - CASERIO 23 DE OCTUBRE), DISTRITO DE CAMPOVERDE - CORONEL PORTILLO - UCAYALI</t>
  </si>
  <si>
    <t>ADQUISICIÓN DE CAMIONES DE BOMBEROS Y DE RESCATE; EN EL(LA) BASE AÉREA DE LAS PALMAS EN LA LOCALIDAD SANTIAGO DE SURCO, DISTRITO DE SANTIAGO DE SURCO, PROVINCIA LIMA, DEPARTAMENTO LIMA</t>
  </si>
  <si>
    <t>CONSTRUCCIÓN DE CABINA DE PEAJE; EN EL(LA) RED VIAL N°4 A LA ALTURA DEL KM 402+760 DE LA CARRETERA PANAMERICANA NORTE (PEAJE TEMPORAL)  DISTRITO DE CHIMBOTE, PROVINCIA SANTA, DEPARTAMENTO ANCASH</t>
  </si>
  <si>
    <t>CREACION (CONSTRUCCIÓN) DE LA SEGUNDA CALZADA DE LA RUTA PE-1N, TRAMO: LAMBAYEQUE - PIURA EN LA PROVINCIA DE LAMBAYEQUE DEL DEPARTAMENTO DE LAMBAYEQUE Y LA PROVINCIA DE SECHURA DEL DEPARTAMENTO DE PIURA</t>
  </si>
  <si>
    <t>MEJORAMIENTO DEL CORREDOR VIAL APURIMAC - CUSCO, TRAMO: VELILLE - ESPINAR.  DISTRITO DE VELILLE - PROVINCIA DE CHUMBIVILCAS - DEPARTAMENTO DE CUSCO</t>
  </si>
  <si>
    <t>MEJORAMIENTO DEL CORREDOR VIAL APURIMAC - CUSCO, TRAMO: DV. COLQUEMARCA - VELILLE 4 DISTRITOS DE LA PROVINCIA DE CHUMBIVILCAS - DEPARTAMENTO DE CUSCO</t>
  </si>
  <si>
    <t>MEJORAMIENTO DEL CORREDOR VIAL APURIMAC - CUSCO, TRAMO: PTE. SAYHUA - DV. COLQUEMARCA EN LOS DISTRITOS DE COLQUEMARCA Y CAPACMARCA DE LA  PROVINCIA DE CHUMBIVILCAS - DEPARTAMENTO DE CUSCO</t>
  </si>
  <si>
    <t>MEJORAMIENTO DEL CORREDOR VIAL APURIMAC - CUSCO, TRAMO: PTE. ICHURAY - PTE. SAYHUA.  DISTRITO DE CHALLHUAHUACHO - PROVINCIA DE COTABAMBAS - DEPARTAMENTO DE APURIMAC</t>
  </si>
  <si>
    <t>REMODELACIÓN DE TERMINAL DE PASAJEROS; EN EL(LA) AEROPUERTO DEL CUSCO EN LA LOCALIDAD WANCHAQ, DISTRITO DE WANCHAQ, PROVINCIA CUSCO, DEPARTAMENTO CUSCO</t>
  </si>
  <si>
    <t>OPTIMIZACIÓN Y REHABILITACIÓN DE LA PISTA DE ATERRIZAJE Y CUARTEL SEI DEL AEROPUERTO DE ILO</t>
  </si>
  <si>
    <t>REPARACIÓN DE PISTA DE ATERRIZAJE; CONSTRUCCIÓN DE CERCO; EN EL(LA) AEROPUERTO DE MOQUEGUA  DISTRITO DE MOQUEGUA, PROVINCIA MARISCAL NIETO, DEPARTAMENTO MOQUEGUA</t>
  </si>
  <si>
    <t>ADQUISICIÓN DE PLATAFORMA DE AERONAVES; CONSTRUCCIÓN DE INFRAESTRUCTURA DE SERVICIO DE SALVAMENTO Y EXTINCION DE INCENDIOS (SEI), TORRE DE CONTROL AEROPORTUARIA, CERCO Y VIAS URBANAS; EN EL(LA) AEROPUERTO DEL CUSCO EN LA LOCALIDAD WANCHAQ, DISTRITO DE WANCHAQ, PROVINCIA CUSCO, DEPARTAMENTO CUSCO</t>
  </si>
  <si>
    <t>MEJORAMIENTO DEL CAMINO VECINAL PAMPAS VERDES - 09 DE FEBRERO - RAMAL 24 DE DICIEMBRE, KM 24 C.F.B. DEL DISTRITO DE  NUEVA REQUENA, DISTRITO DE CAMPO VERDE -  CORONEL PORTILLO - UCAYALI</t>
  </si>
  <si>
    <t>MEJORAMIENTO DEL CAMINO VECINAL EMPALME SM-100 (SHUCSHUYACU) - BARBASCAL - EMPALME SM-645 (SECTOR CODOYACU), DISTRITO DE JEPELACIO, PROVINCIA DE MOYOBAMBA - SAN MARTIN</t>
  </si>
  <si>
    <t>CREACION DE LOS PUENTES PEATONALES SOBRE LAS QUEBRADAS, CANCHI, MONTANILLA, CACUAYCO Y SERVICIOS ALEDAÑOS EN LA LOCALIDAD DE GRANADA -, DISTRITO DE GRANADA - CHACHAPOYAS - AMAZONAS</t>
  </si>
  <si>
    <t>MEJORAMIENTO DE LA CAPACIDAD OPERATIVA DE LA UNIDAD DE MAQUINARIA Y EQUIPOS DE LA MUNICIPALIDAD DISTRITAL DE CHAO, DISTRITO DE CHAO - VIRU - LA LIBERTAD</t>
  </si>
  <si>
    <t>RENOVACIÓN DE PISTA; EN EL(LA) ESCUELA NAVAL DEL PERÚ  DISTRITO DE LA PUNTA, PROVINCIA CALLAO, DEPARTAMENTO CALLAO</t>
  </si>
  <si>
    <t>RENOVACIÓN DE EDIFICIO PÚBLICO; EN EL(LA) ESCUELA NAVAL DEL PERÚ - EDIFICIO GRAU  DISTRITO DE LA PUNTA, PROVINCIA CALLAO, DEPARTAMENTO CALLAO</t>
  </si>
  <si>
    <t>RENOVACIÓN DE EDIFICIO PÚBLICO; EN EL(LA) ESCUELA NAVAL DEL PERÚ - EDIFICIO AGUIRRE  DISTRITO DE LA PUNTA, PROVINCIA CALLAO, DEPARTAMENTO CALLAO</t>
  </si>
  <si>
    <t>MUNICIPALIDAD PROVINCIAL DE YAROWILCA - CHAVINILLO</t>
  </si>
  <si>
    <t>CONSTRUCCION DEL CAMINO VECINAL EMP. R-005 (CHAYNAS) - SHULLUYACO, DISTRITO  CHACABAMBA, PROVINCIA DE YAROWILCA - HUANUCO</t>
  </si>
  <si>
    <t>CONSTRUCCION DEL PUENTE CAYARA Y ACCESOS</t>
  </si>
  <si>
    <t>MEJORAMIENTO DEL SERVICIO DE TRANSITABILIDAD DESDE EL PUENTE AMARILLO-CRUCE BAYOVAR - DISTRITO DE OLMOS - PROVINCIA DE LAMBAYEQUE - DEPARTAMENTO DE LAMBAYEQUE</t>
  </si>
  <si>
    <t>CREACION DEL CAMINO VECINAL ENTRE LAS LOCALIDADES DE  SANTA CRUZ DE MARAYPATA - AGUA SANTA, DISTRITO DE SANTO TOMAS - LUYA - AMAZONAS</t>
  </si>
  <si>
    <t>CREACION DEL CAMINO VECINAL ASUNCION, ODON, PONGACHE, SISO, LLANBUJSHA, DISTRITO DE OLLEROS - CHACHAPOYAS - AMAZONAS</t>
  </si>
  <si>
    <t>REPARACIÓN DE INFRAESTRUCTURA DEL TRANSPORTE; EN EL(LA) LOS SECTORES SINIESTRADOS DEL TRAMO HUARAL-ACOS  DISTRITO DE CHANCAY, PROVINCIA HUARAL, DEPARTAMENTO LIMA</t>
  </si>
  <si>
    <t>CONSTRUCCION DEL PUENTE NUEVO AYACUCHO Y ACCESOS</t>
  </si>
  <si>
    <t>ADQUISICIÓN DE EQUIPO DE RAYOS X; EN EL(LA) ESCUELA NAVAL DEL PERÚ  DISTRITO DE LA PUNTA, PROVINCIA CALLAO, DEPARTAMENTO CALLAO</t>
  </si>
  <si>
    <t>ADQUISICIÓN DE ACCESORIOS PARA SUAVIZAR EL AGUA; EN EL(LA) SISTEMA DE ABLANDAMIENTO DE AGUA - ESCUELA NAVAL DEL PERÚ  DISTRITO DE LA PUNTA, PROVINCIA CALLAO, DEPARTAMENTO CALLAO</t>
  </si>
  <si>
    <t>MUNICIPALIDAD DISTRITAL DE SANTIAGO DE PISCHA</t>
  </si>
  <si>
    <t>MEJORAMIENTO Y REHABILITACIÓN  DEL CAMINO VECINAL SANTIAGO DE PISCHA - SACHAHUILLCA - CCANCCAYLLO - SANTIAGO DE COLCA - PUTUCCASA - SANTA INES DEL, DISTRITO DE SANTIAGO DE PISCHA - HUAMANGA - AYACUCHO</t>
  </si>
  <si>
    <t>MUNICIPALIDAD DISTRITAL DE COTABAMBAS</t>
  </si>
  <si>
    <t>MEJORAMIENTO DEL CAMINO VECINAL TRAMOS COTABAMBAS-HUACLLY-TAMBURO-AÑARQUI, PROVINCIA DE COTABAMBAS - APURIMAC</t>
  </si>
  <si>
    <t>CONSTRUCCIÓN DE REDUCTOR DE VELOCIDAD MONTADO SOBRE EJE; EN EL(LA) CORREDOR VIAL INTEROCEANICO SUR PERU-BRASIL, TRAMO N° 05 (SECTOR 7 SANTA LUCIA-JULIACA KM 274+900-KM 275+140)  DISTRITO DE CABANA, PROVINCIA SAN ROMAN, DEPARTAMENTO PUNO</t>
  </si>
  <si>
    <t>REPARACIÓN DE ALCANTARILLA; EN EL(LA) ALA AÉREA N° 2 EN LA LOCALIDAD CALLAO, DISTRITO DE CALLAO, PROVINCIA CALLAO, DEPARTAMENTO CALLAO</t>
  </si>
  <si>
    <t>MEJORAMIENTO Y CREACION DEL CAMINO VECINAL RUTA R-03, EMP. PE- 30C (MONTERREY) - BAJO MONTERREY, DISTRITO DE LAS PIEDRAS PROVINCIA DE TAMBOPATA REGION MADRE DE DIOS</t>
  </si>
  <si>
    <t>CREACION DE PUENTE VEHICULAR  Y PEATONAL SOBRE  LA QUEBRADA FAICAL- FAICAL DEL DISTRITO DE SAN IGNACIO - PROVINCIA DE SAN IGNACIO - DEPARTAMENTO DE CAJAMARCA</t>
  </si>
  <si>
    <t>MUNICIPALIDAD DISTRITAL DE CHACABAMBA</t>
  </si>
  <si>
    <t>MEJORAMIENTO Y REHABILITACION DEL CAMINO VECINAL TRAMO CHACABAMBA - SHULLUYACO - RUMICHACA, DISTRITO DE CHACABAMBA - YAROWILCA - HUANUCO</t>
  </si>
  <si>
    <t>CONSTRUCCION DEL  CAMINO VECINAL CRUCE  SINCHIMACHE - LIBERTAD PAN DE AZÚCAR - LIJADERO - LA LAGUNA, DISTRITO DE CUTERVO, PROVINCIA DE CUTERVO - CAJAMARCA</t>
  </si>
  <si>
    <t>MEJORAMIENTO DE LA CARRETERA YANAHUANCA - CERRO DE PASCO</t>
  </si>
  <si>
    <t>MUNICIPALIDAD DISTRITAL DE PAUCARA</t>
  </si>
  <si>
    <t>CREACION DE LA CARRETERA PUMARANRA - LLAMACANCHA, DISTRITO DE PAUCARA - ACOBAMBA - HUANCAVELICA</t>
  </si>
  <si>
    <t>MUNICIPALIDAD PROVINCIAL DE SANTIAGO DE CHUCO</t>
  </si>
  <si>
    <t>CONSTRUCCION DE LA TROCHA CARROZABLE CALIPUY - SINCAZ DEL DISTRITO DE SANTIAGO DE CHUCO, PROVINCIA DE SANTIAGO DE CHUCO - LA LIBERTAD</t>
  </si>
  <si>
    <t>MUNICIPALIDAD DISTRITAL DE ENCAÑADA</t>
  </si>
  <si>
    <t>MEJORAMIENTO DE LA TRANSITABILIDAD VEHICULAR DE LA CARRETERA C.P. OTUZCO - C.P. COMBAYO, PROVINCIA DE CAJAMARCA - CAJAMARCA</t>
  </si>
  <si>
    <t>MUNICIPALIDAD DISTRITAL DE JAMALCA</t>
  </si>
  <si>
    <t>MEJORAMIENTO DEL CORREDOR VIAL DE RUTA PUERTO NARANJITOS, ESMERALDA, PURURCO, LA FLOR, JAMALCA, GUAYACAN, CALDERA, DISTRITO DE JAMALCA - UTCUBAMBA - AMAZONAS</t>
  </si>
  <si>
    <t>REGION SAN MARTIN - PROYECTO ESPECIAL ALTO MAYO</t>
  </si>
  <si>
    <t>MEJORAMIENTO DEL SERVICIO VIAL TRAMO OVALO UCHUGLLA - BANOS TERMALES, DISTRITO DE MOYOBAMBA, PROVINCIA DE MOYOBAMBA - SAN MARTIN</t>
  </si>
  <si>
    <t>REMODELACIÓN DE BLOQUE DE INFRAESTRUCTURA, BLOQUE DE INFRAESTRUCTURA Y BLOQUE DE INFRAESTRUCTURA; EN EL(LA) CAMPO DE COMPETENCIA, EL CAMPO DE CALENTAMIENTO Y LA ZONA EXTERIOR DEL COLISEO CERRADO EDUARDO DIBÓS DAMMERT  DISTRITO DE SAN BORJA, PROVINCIA LIMA, DEPARTAMENTO LIMA</t>
  </si>
  <si>
    <t>CONSTRUCCIÓN DE REDUCTOR DE VELOCIDAD MONTADO SOBRE EJE; EN EL(LA) CORREDOR VIAL INTEROCEANICO SUR PERU-BRASIL, TRAMO N° 05 (CENTRO POBLADO DE ESQUEN-JULIACA, SECTOR 7 SANTA LUCIA-JULIACA KM 294+100-KM294+300)  DISTRITO DE JULIACA, PROVINCIA SAN ROMAN, DEPARTAMENTO PUNO</t>
  </si>
  <si>
    <t>MUNICIPALIDAD DISTRITAL DE SAN JOSE</t>
  </si>
  <si>
    <t>MEJORAMIENTO A NIVEL DE CARPETA ASFÁLTICA DE LA CARRETERA TECAPA - PORTADA DE LA SIERRA, DISTRITO DE SAN JOSE - PACASMAYO - LA LIBERTAD</t>
  </si>
  <si>
    <t>MEJORAMIENTO PRESTACIÓN DEL SERVICIO DE RESGUARDO DEL PATRIMONIO ARCHIVISTICO DEL MTC CENTRO POBLADO DE LIMA - DISTRITO DE LIMA - PROVINCIA DE LIMA - REGIÓN LIMA</t>
  </si>
  <si>
    <t>MEJORAMIENTO DE LA CARRETERA DEPARTAMENTAL JU-103 TRAMO: EMP. PE-22 A PALCA - TAPO - ANTACUCHO - RICRAN - ABRA CAYAN - YAULI -PACÁN - EMP. PE-3S A JAUJA - REGIÓN JUNÍN</t>
  </si>
  <si>
    <t>REPARACIÓN DE MUELLE ; EN EL(LA) TERMINAL PORTUARIO DE ILO  DISTRITO DE ILO, PROVINCIA ILO, DEPARTAMENTO MOQUEGUA</t>
  </si>
  <si>
    <t>ADQUISICIÓN DE MÁQUINA PARA COCINAR AL VAPOR; EN EL(LA) ESCUELA NAVAL DEL PERÚ  DISTRITO DE LA PUNTA, PROVINCIA CALLAO, DEPARTAMENTO CALLAO</t>
  </si>
  <si>
    <t>RECUPERACION POST DESASTRE EN LOS SECTORES AFECTADOS POR EL FENOMENO "EL NIÑO" EN EL TRAMO: TRUJILLO - SULLANA DE LA AUTOPISTA DEL SOL, SECOR: CHILCO, DISTRITO DE SAN PEDRO DE LLOC - PROVINCIA DE PACASMAYO - REGIÓN LA LIBERTAD</t>
  </si>
  <si>
    <t>ADQUISICIÓN DE PUENTE MODULAR; EN EL(LA) REPOSICION ADQUISICION E INSTALACION DE 06. PUENTES MODULARES EN LAS VIAS VECINALES DE LOS DISTRITOS DE CHINCHEROS Y CURPAHUASI, PROVINCIAS DE CHINCHERO Y GRAU, DEPARTAMENTO DE APURIMAC  DISTRITO DE CHINCHEROS, PROVINCIA CHINCHEROS, DEPARTAMENTO APURIMAC</t>
  </si>
  <si>
    <t>MEJORAMIENTO DEL SERVICIO DE TRANSITABILIDAD VEHICULAR, CARRETERA A KUELAP DESDE LA PROGRESIVA KM 0+000 HASTA ESTACION DE EMBARQUE TELEFERICO DISTRITO DE TINGO, PROVINCIA DE LUYA - REGION AMAZONAS</t>
  </si>
  <si>
    <t>CONSTRUCCIÓN DE FRANJA DE PISTA DE ATERRIZAJE; REPARACIÓN DE INFRAESTRUCTURA DE SERVICIO DE SALVAMENTO Y EXTINCION DE INCENDIOS (SEI) Y CERCO; REMODELACIÓN DE TORRE DE CONTROL AEROPORTUARIA; EN EL(LA) AEROPUERTO DE ILO EN LA LOCALIDAD ILO, DISTRITO DE ILO, PROVINCIA ILO, DEPARTAMENTO MOQUEGUA</t>
  </si>
  <si>
    <t>ADQUISICIÓN DE PUENTE MODULAR; EN EL(LA) VIAS VECINALES DE LOS DISTRITOS DE AZANGARO, OLAVE, SANTA ROSA MAZOCRUZ, PARATIA, AYAVIRI, CUPI, SANTA ROSA, SAN JUAN DEL ORO, QUIACA, HUANCAVE Y YUNGUYO,  DEPARTAMENTO DE PUNO  DISTRITO DE AZANGARO, PROVINCIA AZANGARO, DEPARTAMENTO PUNO</t>
  </si>
  <si>
    <t>ADQUISICIÓN DE PUENTE MODULAR; EN EL(LA) VIAS VECINALES DE LOS DISTRITOS DE YARINACOCHA, TAHUANA, CAMPOVERDE Y NUEVA REQUENA, PROVINCIAS  DE CORONEL PORTILLO Y ATALAYA, DEPARTAMENTO DE UCAYALI  DISTRITO DE YARINACOCHA, PROVINCIA CORONEL PORTILLO, DEPARTAMENTO UCAYALI</t>
  </si>
  <si>
    <t>CONSTRUCCIÓN DE REDUCTOR DE VELOCIDAD MONTADO SOBRE EJE; EN EL(LA) CORREDOR VIAL INTEROCEANICO SUR PERU-BRASIL, TRAMO N° 05 (CENTRO POBLADO DE ESQUEN, CENTRO POBLADO DE MATARO CHICO Y EN EL CRUCE DE AZANGARO CON PUNO).  DISTRITO DE AZANGARO, PROVINCIA AZANGARO, DEPARTAMENTO PUNO</t>
  </si>
  <si>
    <t>REMODELACIÓN DE BLOQUE DE INFRAESTRUCTURA, BLOQUE DE INFRAESTRUCTURA Y BLOQUE DE INFRAESTRUCTURA; REPARACIÓN DE BLOQUE DE INFRAESTRUCTURA; EN EL(LA) ZONA DE TRIBUNAS, EN LA ZONA EXTERIOR, EN LA TORRE NORTE  Y EN LA ANTORCHA TORRE SUR DEL ESTADIO NACIONAL  DISTRITO DE LIMA, PROVINCIA LIMA, DEPARTAMENTO LIMA</t>
  </si>
  <si>
    <t>MUNICIPALIDAD DISTRITAL DE PAPAYAL</t>
  </si>
  <si>
    <t>MEJORAMIENTO DEL CAMINO DE ACCESO A LOS CENTROS DE PRODUCCION AGRICOLA DE LOS SECTORES DE QUEBRADA LA BURRA Y QUEBRADA PASAYO EN LA LOCALIDAD DE UÑA DE GATO, DISTRITO DE PAPAYAL - ZARUMILLA - TUMBES</t>
  </si>
  <si>
    <t>MUNICIPALIDAD DISTRITAL DE COLCAMAR</t>
  </si>
  <si>
    <t>CREACION DEL CAMINO VECINAL COLCAMAR-GOLAC, DISTRITO DE COLCAMAR - LUYA - AMAZONAS</t>
  </si>
  <si>
    <t>REHABILITACION, MEJORAMIENTO DE LA CARRETERA PUERTO SALINAS - SANTA ROSA, DISTRITO DE SANTA ROSA - JAEN - CAJAMARCA</t>
  </si>
  <si>
    <t>CONSTRUCCIÓN DEL PUENTE TANANA Y ACCESOS</t>
  </si>
  <si>
    <t>MUNICIPALIDAD DISTRITAL DE CHAMACA</t>
  </si>
  <si>
    <t>MEJORAMIENTO Y AMPLIACION DEL CAMINO VECINAL INGATA - URAY INGATA CHAMACA, DISTRITO DE CHAMACA - CHUMBIVILCAS - CUSCO</t>
  </si>
  <si>
    <t>REGION LIMA</t>
  </si>
  <si>
    <t>MEJORAMIENTO DEL SERVICIO DE TRANSITABILIDAD VEHICULAR Y PEATONAL DE LA VIA LOCAL CANTA - OBRAJILLO, PROVINCIA DE CANTA - LIMA</t>
  </si>
  <si>
    <t>MEJORAMIENTO DEL SERVICIO DE TRANSITABILIDAD DE LA CARRETERA TRAMO CRUCE CHIRINOS - CHIRINOS DEL DISTRITO DE CHIRINOS, PROVINCIA DE SAN IGNACIO - CAJAMARCA</t>
  </si>
  <si>
    <t>MUNICIPALIDAD DISTRITAL DE EL PARCO</t>
  </si>
  <si>
    <t>MEJORAMIENTO DEL CAMINO VECINAL EMP. 102 EL PARCO - TOLOPAMPA - ACHAGUAY ALTO, DISTRITO DE EL PARCO - BAGUA - AMAZONAS</t>
  </si>
  <si>
    <t>TOTAL GENERAL</t>
  </si>
  <si>
    <t xml:space="preserve">Notas: </t>
  </si>
  <si>
    <r>
      <t>- El presente reporte es obtenido a a partir del Módulo de Programación Multianual de Inverisones del MEF, de acuerdo a lo dispuesto en el Anexo Nº  4 de la Directiva General del Invierte.pe (</t>
    </r>
    <r>
      <rPr>
        <u/>
        <sz val="10"/>
        <rFont val="Calibri"/>
        <family val="2"/>
        <scheme val="minor"/>
      </rPr>
      <t>https://www.mef.gob.pe/contenidos/inv_publica/anexos/anexo4_directiva001_2019EF6301.pdf</t>
    </r>
    <r>
      <rPr>
        <sz val="10"/>
        <rFont val="Calibri"/>
        <family val="2"/>
        <scheme val="minor"/>
      </rPr>
      <t>).</t>
    </r>
  </si>
  <si>
    <t>- La Cartera de Inversiones del PMI se elabora en coordinación con las Unidades Formuladoras y Unidades Ejecutoras de Inversiones del MTC, así como con la de sus Organismos Públicos adscritos.</t>
  </si>
  <si>
    <t>- Solo se consideran las inversiones (PI e IOARR) que cuentan con saldo programable y que se encuentra activas en el aplicativo del Banco de Inversiones.</t>
  </si>
  <si>
    <t>- La Cartera de Inversiones se elabora en base a la información registrada en el aplicativo del Banco de Inversiones.</t>
  </si>
  <si>
    <t>Identifiación de la Inversión</t>
  </si>
  <si>
    <t>Pliego Presupuestal</t>
  </si>
  <si>
    <t>REPORTE DE CARTERA DE INVERSIONES DEL PROGRAMA MULITANUAL DE INVERSIONES DEL SECTOR TRANSPORTES Y COMUNICACIONES 
(PERIODO 2019 - 2021)</t>
  </si>
  <si>
    <t>Fecha: 28/02/2019 05:31:38 p.m.</t>
  </si>
  <si>
    <t>PROPIAS DE LA ENTIDAD</t>
  </si>
  <si>
    <t>036: MINISTERIO DE TRANSPORTES Y COMUNICACIONES</t>
  </si>
  <si>
    <t>PROVIAS NACIONAL - PVN</t>
  </si>
  <si>
    <t>TRANSFERENCIAS</t>
  </si>
  <si>
    <t>PROVIAS DESCENTRALIZADO - PVD</t>
  </si>
  <si>
    <t>OGA - DGAC</t>
  </si>
  <si>
    <t>203: AUTORIDAD DE TRANSPORTE URBANO PARA LIMA Y CALLAO - ATU</t>
  </si>
  <si>
    <t>ATU</t>
  </si>
  <si>
    <t>FITEL (PRONATEL)</t>
  </si>
  <si>
    <t>OGA - DGPPT</t>
  </si>
  <si>
    <t>202: SUPERINTENDENCIA DE TRANSPORTE TERRESTRE DE PERSONAS, CARGA Y MERCANCIAS - SUTRAN</t>
  </si>
  <si>
    <t>SUTRAN</t>
  </si>
  <si>
    <t>CORPAC</t>
  </si>
  <si>
    <t>ENAPU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</si>
</sst>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1" x14ac:knownFonts="1">
    <font>
      <sz val="11"/>
      <name val="Calibri"/>
    </font>
    <font>
      <b/>
      <sz val="10"/>
      <name val="Calibri"/>
    </font>
    <font>
      <b/>
      <sz val="11"/>
      <color rgb="FFFFFFFF"/>
      <name val="Calibri"/>
    </font>
    <font>
      <b/>
      <sz val="11"/>
      <color rgb="FFFFFFFF"/>
      <name val="Calibri"/>
      <family val="2"/>
    </font>
    <font>
      <b/>
      <sz val="10"/>
      <name val="Calibri"/>
      <family val="2"/>
      <scheme val="minor"/>
    </font>
    <font>
      <sz val="10"/>
      <name val="Calibri"/>
      <family val="2"/>
      <scheme val="minor"/>
    </font>
    <font>
      <u/>
      <sz val="10"/>
      <name val="Calibri"/>
      <family val="2"/>
      <scheme val="minor"/>
    </font>
    <font>
      <b/>
      <sz val="16"/>
      <name val="Calibri"/>
      <family val="2"/>
    </font>
    <font>
      <b/>
      <sz val="10"/>
      <name val="Calibri"/>
      <family val="2"/>
    </font>
    <font>
      <sz val="11"/>
      <name val="Calibri"/>
      <family val="2"/>
    </font>
    <font>
      <sz val="9"/>
      <name val="Calibri"/>
      <family val="2"/>
    </font>
  </fonts>
  <fills count="5">
    <fill>
      <patternFill patternType="none"/>
    </fill>
    <fill>
      <patternFill patternType="gray125"/>
    </fill>
    <fill>
      <patternFill patternType="solid">
        <fgColor rgb="FF3175B0"/>
      </patternFill>
    </fill>
    <fill>
      <patternFill patternType="solid">
        <fgColor rgb="FFFFFFFF"/>
      </patternFill>
    </fill>
    <fill>
      <patternFill patternType="solid">
        <fgColor rgb="FFF0F0F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24">
    <xf numFmtId="0" fontId="0" fillId="0" borderId="0" xfId="0" applyNumberFormat="1" applyFont="1"/>
    <xf numFmtId="0" fontId="1" fillId="0" borderId="0" xfId="0" applyNumberFormat="1" applyFont="1"/>
    <xf numFmtId="0" fontId="2" fillId="2" borderId="1" xfId="0" applyNumberFormat="1" applyFont="1" applyFill="1" applyBorder="1" applyAlignment="1">
      <alignment horizontal="center" vertical="center" wrapText="1"/>
    </xf>
    <xf numFmtId="0" fontId="0" fillId="0" borderId="0" xfId="0" applyNumberFormat="1" applyFont="1" applyAlignment="1">
      <alignment wrapText="1"/>
    </xf>
    <xf numFmtId="0" fontId="3" fillId="2" borderId="1" xfId="0" applyNumberFormat="1" applyFont="1" applyFill="1" applyBorder="1" applyAlignment="1">
      <alignment vertical="center"/>
    </xf>
    <xf numFmtId="0" fontId="3" fillId="2" borderId="1" xfId="0" applyNumberFormat="1" applyFont="1" applyFill="1" applyBorder="1" applyAlignment="1">
      <alignment horizontal="center" vertical="center" wrapText="1"/>
    </xf>
    <xf numFmtId="41" fontId="3" fillId="2" borderId="1" xfId="0" applyNumberFormat="1" applyFont="1" applyFill="1" applyBorder="1" applyAlignment="1">
      <alignment horizontal="center" vertical="center" wrapText="1"/>
    </xf>
    <xf numFmtId="0" fontId="4" fillId="0" borderId="0" xfId="0" applyFont="1" applyFill="1"/>
    <xf numFmtId="0" fontId="5" fillId="0" borderId="0" xfId="0" quotePrefix="1" applyFont="1" applyFill="1" applyAlignment="1">
      <alignment horizontal="left" indent="1"/>
    </xf>
    <xf numFmtId="0" fontId="0" fillId="3" borderId="1" xfId="0" applyNumberFormat="1" applyFont="1" applyFill="1" applyBorder="1" applyAlignment="1">
      <alignment vertical="center"/>
    </xf>
    <xf numFmtId="0" fontId="0" fillId="3" borderId="1" xfId="0" applyNumberFormat="1" applyFont="1" applyFill="1" applyBorder="1" applyAlignment="1">
      <alignment horizontal="left" vertical="center" wrapText="1"/>
    </xf>
    <xf numFmtId="41" fontId="0" fillId="3" borderId="1" xfId="0" applyNumberFormat="1" applyFont="1" applyFill="1" applyBorder="1" applyAlignment="1">
      <alignment horizontal="right" vertical="center"/>
    </xf>
    <xf numFmtId="0" fontId="0" fillId="0" borderId="0" xfId="0" applyNumberFormat="1" applyFont="1" applyAlignment="1">
      <alignment vertical="center"/>
    </xf>
    <xf numFmtId="0" fontId="0" fillId="4" borderId="1" xfId="0" applyNumberFormat="1" applyFont="1" applyFill="1" applyBorder="1" applyAlignment="1">
      <alignment vertical="center"/>
    </xf>
    <xf numFmtId="0" fontId="0" fillId="4" borderId="1" xfId="0" applyNumberFormat="1" applyFont="1" applyFill="1" applyBorder="1" applyAlignment="1">
      <alignment horizontal="left" vertical="center" wrapText="1"/>
    </xf>
    <xf numFmtId="41" fontId="0" fillId="4" borderId="1" xfId="0" applyNumberFormat="1" applyFont="1" applyFill="1" applyBorder="1" applyAlignment="1">
      <alignment horizontal="right" vertical="center"/>
    </xf>
    <xf numFmtId="41" fontId="0" fillId="3" borderId="1" xfId="0" applyNumberFormat="1" applyFont="1" applyFill="1" applyBorder="1" applyAlignment="1">
      <alignment vertical="center"/>
    </xf>
    <xf numFmtId="41" fontId="0" fillId="4" borderId="1" xfId="0" applyNumberFormat="1" applyFont="1" applyFill="1" applyBorder="1" applyAlignment="1">
      <alignment vertical="center"/>
    </xf>
    <xf numFmtId="0" fontId="8" fillId="0" borderId="0" xfId="0" applyNumberFormat="1" applyFont="1"/>
    <xf numFmtId="41" fontId="10" fillId="3" borderId="0" xfId="1" applyNumberFormat="1" applyFont="1" applyFill="1" applyBorder="1" applyAlignment="1">
      <alignment horizontal="left" vertical="center" wrapText="1"/>
    </xf>
    <xf numFmtId="0" fontId="0" fillId="0" borderId="0" xfId="0" applyNumberFormat="1" applyFont="1" applyAlignment="1">
      <alignment vertical="center" wrapText="1"/>
    </xf>
    <xf numFmtId="0" fontId="9" fillId="0" borderId="0" xfId="0" applyNumberFormat="1" applyFont="1" applyAlignment="1">
      <alignment vertical="center" wrapText="1"/>
    </xf>
    <xf numFmtId="0" fontId="9" fillId="3" borderId="1" xfId="0" applyNumberFormat="1" applyFont="1" applyFill="1" applyBorder="1" applyAlignment="1">
      <alignment horizontal="left" vertical="center" wrapText="1"/>
    </xf>
    <xf numFmtId="0" fontId="7" fillId="0" borderId="0" xfId="0" applyNumberFormat="1" applyFont="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1</xdr:row>
      <xdr:rowOff>133350</xdr:rowOff>
    </xdr:to>
    <xdr:pic>
      <xdr:nvPicPr>
        <xdr:cNvPr id="2" name="logo"/>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twoCellAnchor editAs="oneCell">
    <xdr:from>
      <xdr:col>0</xdr:col>
      <xdr:colOff>0</xdr:colOff>
      <xdr:row>0</xdr:row>
      <xdr:rowOff>0</xdr:rowOff>
    </xdr:from>
    <xdr:to>
      <xdr:col>1</xdr:col>
      <xdr:colOff>762000</xdr:colOff>
      <xdr:row>1</xdr:row>
      <xdr:rowOff>133350</xdr:rowOff>
    </xdr:to>
    <xdr:pic>
      <xdr:nvPicPr>
        <xdr:cNvPr id="3" name="logo"/>
        <xdr:cNvPicPr>
          <a:picLocks noChangeAspect="1"/>
        </xdr:cNvPicPr>
      </xdr:nvPicPr>
      <xdr:blipFill>
        <a:blip xmlns:r="http://schemas.openxmlformats.org/officeDocument/2006/relationships" r:embed="rId1" cstate="print"/>
        <a:stretch>
          <a:fillRect/>
        </a:stretch>
      </xdr:blipFill>
      <xdr:spPr>
        <a:xfrm>
          <a:off x="0" y="0"/>
          <a:ext cx="1428750"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3"/>
  <sheetViews>
    <sheetView tabSelected="1" view="pageBreakPreview" zoomScale="130" zoomScaleNormal="100" zoomScaleSheetLayoutView="130" workbookViewId="0">
      <selection activeCell="F9" sqref="F9"/>
    </sheetView>
  </sheetViews>
  <sheetFormatPr baseColWidth="10" defaultColWidth="9.140625" defaultRowHeight="15" x14ac:dyDescent="0.25"/>
  <cols>
    <col min="1" max="1" width="10" customWidth="1"/>
    <col min="2" max="2" width="27.85546875" customWidth="1"/>
    <col min="3" max="3" width="10.85546875" customWidth="1"/>
    <col min="4" max="4" width="9.5703125" customWidth="1"/>
    <col min="5" max="5" width="16.7109375" customWidth="1"/>
    <col min="6" max="6" width="60" customWidth="1"/>
    <col min="7" max="7" width="17.5703125" customWidth="1"/>
    <col min="8" max="8" width="17.28515625" customWidth="1"/>
    <col min="9" max="9" width="13.7109375" customWidth="1"/>
    <col min="10" max="10" width="9.28515625" customWidth="1"/>
    <col min="11" max="11" width="12.7109375" customWidth="1"/>
    <col min="12" max="12" width="15.140625" customWidth="1"/>
    <col min="13" max="13" width="16" customWidth="1"/>
    <col min="14" max="15" width="16.85546875" customWidth="1"/>
    <col min="16" max="16" width="19" customWidth="1"/>
    <col min="17" max="17" width="18" customWidth="1"/>
  </cols>
  <sheetData>
    <row r="1" spans="1:17" ht="50.1" customHeight="1" x14ac:dyDescent="0.25">
      <c r="A1" s="23" t="s">
        <v>1409</v>
      </c>
      <c r="B1" s="23"/>
      <c r="C1" s="23"/>
      <c r="D1" s="23"/>
      <c r="E1" s="23"/>
      <c r="F1" s="23"/>
      <c r="G1" s="23"/>
      <c r="H1" s="23"/>
      <c r="I1" s="23"/>
      <c r="J1" s="23"/>
      <c r="K1" s="23"/>
      <c r="L1" s="23"/>
      <c r="M1" s="23"/>
      <c r="N1" s="23"/>
    </row>
    <row r="3" spans="1:17" x14ac:dyDescent="0.25">
      <c r="A3" s="18" t="s">
        <v>1410</v>
      </c>
    </row>
    <row r="4" spans="1:17" x14ac:dyDescent="0.25">
      <c r="A4" s="1" t="s">
        <v>0</v>
      </c>
    </row>
    <row r="6" spans="1:17" s="3" customFormat="1" ht="45" x14ac:dyDescent="0.25">
      <c r="A6" s="2" t="s">
        <v>1</v>
      </c>
      <c r="B6" s="2" t="s">
        <v>2</v>
      </c>
      <c r="C6" s="2" t="s">
        <v>3</v>
      </c>
      <c r="D6" s="2" t="s">
        <v>4</v>
      </c>
      <c r="E6" s="2" t="s">
        <v>5</v>
      </c>
      <c r="F6" s="2" t="s">
        <v>6</v>
      </c>
      <c r="G6" s="2" t="s">
        <v>7</v>
      </c>
      <c r="H6" s="2" t="s">
        <v>8</v>
      </c>
      <c r="I6" s="2" t="s">
        <v>9</v>
      </c>
      <c r="J6" s="2" t="s">
        <v>10</v>
      </c>
      <c r="K6" s="2" t="s">
        <v>11</v>
      </c>
      <c r="L6" s="2" t="s">
        <v>12</v>
      </c>
      <c r="M6" s="2" t="s">
        <v>13</v>
      </c>
      <c r="N6" s="2" t="s">
        <v>14</v>
      </c>
      <c r="O6" s="5" t="s">
        <v>1407</v>
      </c>
      <c r="P6" s="5" t="s">
        <v>1408</v>
      </c>
      <c r="Q6" s="5" t="s">
        <v>2</v>
      </c>
    </row>
    <row r="7" spans="1:17" s="12" customFormat="1" ht="45" x14ac:dyDescent="0.25">
      <c r="A7" s="9">
        <v>1</v>
      </c>
      <c r="B7" s="10" t="s">
        <v>15</v>
      </c>
      <c r="C7" s="9">
        <v>2055260</v>
      </c>
      <c r="D7" s="9"/>
      <c r="E7" s="10" t="s">
        <v>16</v>
      </c>
      <c r="F7" s="10" t="s">
        <v>17</v>
      </c>
      <c r="G7" s="11">
        <v>256126374.74000001</v>
      </c>
      <c r="H7" s="11">
        <v>255470691.47</v>
      </c>
      <c r="I7" s="11">
        <v>0</v>
      </c>
      <c r="J7" s="9" t="s">
        <v>18</v>
      </c>
      <c r="K7" s="10" t="s">
        <v>19</v>
      </c>
      <c r="L7" s="11">
        <v>0</v>
      </c>
      <c r="M7" s="11">
        <v>505684</v>
      </c>
      <c r="N7" s="11">
        <v>150000</v>
      </c>
      <c r="O7" s="20" t="e">
        <f>+VLOOKUP(C7,#REF!,13,FALSE)</f>
        <v>#REF!</v>
      </c>
      <c r="P7" s="20" t="e">
        <f>+VLOOKUP(C7,#REF!,14,FALSE)</f>
        <v>#REF!</v>
      </c>
      <c r="Q7" s="20" t="e">
        <f>+VLOOKUP(C7,#REF!,15,FALSE)</f>
        <v>#REF!</v>
      </c>
    </row>
    <row r="8" spans="1:17" s="12" customFormat="1" ht="30" x14ac:dyDescent="0.25">
      <c r="A8" s="13">
        <v>2</v>
      </c>
      <c r="B8" s="14" t="s">
        <v>20</v>
      </c>
      <c r="C8" s="13">
        <v>2031797</v>
      </c>
      <c r="D8" s="13"/>
      <c r="E8" s="14" t="s">
        <v>16</v>
      </c>
      <c r="F8" s="14" t="s">
        <v>21</v>
      </c>
      <c r="G8" s="15">
        <v>178527803.94</v>
      </c>
      <c r="H8" s="15">
        <v>177891234.83000001</v>
      </c>
      <c r="I8" s="15">
        <v>197547</v>
      </c>
      <c r="J8" s="13" t="s">
        <v>18</v>
      </c>
      <c r="K8" s="14" t="s">
        <v>19</v>
      </c>
      <c r="L8" s="15">
        <v>197547</v>
      </c>
      <c r="M8" s="15">
        <v>305298</v>
      </c>
      <c r="N8" s="15">
        <v>0</v>
      </c>
      <c r="O8" s="20" t="e">
        <f>+VLOOKUP(C8,#REF!,13,FALSE)</f>
        <v>#REF!</v>
      </c>
      <c r="P8" s="20" t="e">
        <f>+VLOOKUP(C8,#REF!,14,FALSE)</f>
        <v>#REF!</v>
      </c>
      <c r="Q8" s="20" t="e">
        <f>+VLOOKUP(C8,#REF!,15,FALSE)</f>
        <v>#REF!</v>
      </c>
    </row>
    <row r="9" spans="1:17" s="12" customFormat="1" ht="45" x14ac:dyDescent="0.25">
      <c r="A9" s="9">
        <v>3</v>
      </c>
      <c r="B9" s="10" t="s">
        <v>22</v>
      </c>
      <c r="C9" s="9">
        <v>2175721</v>
      </c>
      <c r="D9" s="9"/>
      <c r="E9" s="10" t="s">
        <v>16</v>
      </c>
      <c r="F9" s="10" t="s">
        <v>23</v>
      </c>
      <c r="G9" s="11">
        <v>2857039</v>
      </c>
      <c r="H9" s="11">
        <v>40000</v>
      </c>
      <c r="I9" s="11">
        <v>2857039</v>
      </c>
      <c r="J9" s="9" t="s">
        <v>18</v>
      </c>
      <c r="K9" s="10" t="s">
        <v>24</v>
      </c>
      <c r="L9" s="11">
        <v>2857039</v>
      </c>
      <c r="M9" s="11">
        <v>0</v>
      </c>
      <c r="N9" s="11">
        <v>0</v>
      </c>
      <c r="O9" s="20" t="e">
        <f>+VLOOKUP(C9,#REF!,13,FALSE)</f>
        <v>#REF!</v>
      </c>
      <c r="P9" s="20" t="e">
        <f>+VLOOKUP(C9,#REF!,14,FALSE)</f>
        <v>#REF!</v>
      </c>
      <c r="Q9" s="20" t="e">
        <f>+VLOOKUP(C9,#REF!,15,FALSE)</f>
        <v>#REF!</v>
      </c>
    </row>
    <row r="10" spans="1:17" s="12" customFormat="1" ht="30" x14ac:dyDescent="0.25">
      <c r="A10" s="13">
        <v>3</v>
      </c>
      <c r="B10" s="14" t="s">
        <v>25</v>
      </c>
      <c r="C10" s="13">
        <v>2078608</v>
      </c>
      <c r="D10" s="13"/>
      <c r="E10" s="14" t="s">
        <v>16</v>
      </c>
      <c r="F10" s="14" t="s">
        <v>26</v>
      </c>
      <c r="G10" s="15">
        <v>531643410.60000002</v>
      </c>
      <c r="H10" s="15">
        <v>505119673.56999999</v>
      </c>
      <c r="I10" s="15">
        <v>600000</v>
      </c>
      <c r="J10" s="13" t="s">
        <v>18</v>
      </c>
      <c r="K10" s="14" t="s">
        <v>19</v>
      </c>
      <c r="L10" s="15">
        <v>600000</v>
      </c>
      <c r="M10" s="15">
        <v>719348</v>
      </c>
      <c r="N10" s="15">
        <v>0</v>
      </c>
      <c r="O10" s="20" t="e">
        <f>+VLOOKUP(C10,#REF!,13,FALSE)</f>
        <v>#REF!</v>
      </c>
      <c r="P10" s="20" t="e">
        <f>+VLOOKUP(C10,#REF!,14,FALSE)</f>
        <v>#REF!</v>
      </c>
      <c r="Q10" s="20" t="e">
        <f>+VLOOKUP(C10,#REF!,15,FALSE)</f>
        <v>#REF!</v>
      </c>
    </row>
    <row r="11" spans="1:17" s="12" customFormat="1" ht="30" x14ac:dyDescent="0.25">
      <c r="A11" s="9">
        <v>4</v>
      </c>
      <c r="B11" s="10" t="s">
        <v>20</v>
      </c>
      <c r="C11" s="9">
        <v>2055912</v>
      </c>
      <c r="D11" s="9"/>
      <c r="E11" s="10" t="s">
        <v>16</v>
      </c>
      <c r="F11" s="10" t="s">
        <v>27</v>
      </c>
      <c r="G11" s="11">
        <v>1646251019.54</v>
      </c>
      <c r="H11" s="11">
        <v>1628073072.0799999</v>
      </c>
      <c r="I11" s="11">
        <v>300000</v>
      </c>
      <c r="J11" s="9" t="s">
        <v>18</v>
      </c>
      <c r="K11" s="10" t="s">
        <v>19</v>
      </c>
      <c r="L11" s="11">
        <v>300000</v>
      </c>
      <c r="M11" s="11">
        <v>1000000</v>
      </c>
      <c r="N11" s="11">
        <v>500000</v>
      </c>
      <c r="O11" s="20" t="e">
        <f>+VLOOKUP(C11,#REF!,13,FALSE)</f>
        <v>#REF!</v>
      </c>
      <c r="P11" s="20" t="e">
        <f>+VLOOKUP(C11,#REF!,14,FALSE)</f>
        <v>#REF!</v>
      </c>
      <c r="Q11" s="20" t="e">
        <f>+VLOOKUP(C11,#REF!,15,FALSE)</f>
        <v>#REF!</v>
      </c>
    </row>
    <row r="12" spans="1:17" s="12" customFormat="1" ht="45" x14ac:dyDescent="0.25">
      <c r="A12" s="13">
        <v>4</v>
      </c>
      <c r="B12" s="14" t="s">
        <v>28</v>
      </c>
      <c r="C12" s="13">
        <v>2141937</v>
      </c>
      <c r="D12" s="13"/>
      <c r="E12" s="14" t="s">
        <v>16</v>
      </c>
      <c r="F12" s="14" t="s">
        <v>29</v>
      </c>
      <c r="G12" s="15">
        <v>5165409</v>
      </c>
      <c r="H12" s="15">
        <v>0</v>
      </c>
      <c r="I12" s="15">
        <v>516540</v>
      </c>
      <c r="J12" s="13" t="s">
        <v>18</v>
      </c>
      <c r="K12" s="14" t="s">
        <v>19</v>
      </c>
      <c r="L12" s="15">
        <v>516540</v>
      </c>
      <c r="M12" s="15">
        <v>4398869</v>
      </c>
      <c r="N12" s="15">
        <v>0</v>
      </c>
      <c r="O12" s="20" t="e">
        <f>+VLOOKUP(C12,#REF!,13,FALSE)</f>
        <v>#REF!</v>
      </c>
      <c r="P12" s="20" t="e">
        <f>+VLOOKUP(C12,#REF!,14,FALSE)</f>
        <v>#REF!</v>
      </c>
      <c r="Q12" s="20" t="e">
        <f>+VLOOKUP(C12,#REF!,15,FALSE)</f>
        <v>#REF!</v>
      </c>
    </row>
    <row r="13" spans="1:17" s="12" customFormat="1" ht="30" x14ac:dyDescent="0.25">
      <c r="A13" s="9">
        <v>5</v>
      </c>
      <c r="B13" s="10" t="s">
        <v>20</v>
      </c>
      <c r="C13" s="9">
        <v>2043324</v>
      </c>
      <c r="D13" s="9"/>
      <c r="E13" s="10" t="s">
        <v>16</v>
      </c>
      <c r="F13" s="10" t="s">
        <v>30</v>
      </c>
      <c r="G13" s="11">
        <v>37657648.57</v>
      </c>
      <c r="H13" s="11">
        <v>37204132.090000004</v>
      </c>
      <c r="I13" s="11">
        <v>425754</v>
      </c>
      <c r="J13" s="9" t="s">
        <v>18</v>
      </c>
      <c r="K13" s="10" t="s">
        <v>19</v>
      </c>
      <c r="L13" s="11">
        <v>425754</v>
      </c>
      <c r="M13" s="11">
        <v>27762</v>
      </c>
      <c r="N13" s="11">
        <v>0</v>
      </c>
      <c r="O13" s="20" t="e">
        <f>+VLOOKUP(C13,#REF!,13,FALSE)</f>
        <v>#REF!</v>
      </c>
      <c r="P13" s="20" t="e">
        <f>+VLOOKUP(C13,#REF!,14,FALSE)</f>
        <v>#REF!</v>
      </c>
      <c r="Q13" s="20" t="e">
        <f>+VLOOKUP(C13,#REF!,15,FALSE)</f>
        <v>#REF!</v>
      </c>
    </row>
    <row r="14" spans="1:17" s="12" customFormat="1" ht="45" x14ac:dyDescent="0.25">
      <c r="A14" s="13">
        <v>5</v>
      </c>
      <c r="B14" s="14" t="s">
        <v>31</v>
      </c>
      <c r="C14" s="13">
        <v>2339389</v>
      </c>
      <c r="D14" s="13"/>
      <c r="E14" s="14" t="s">
        <v>16</v>
      </c>
      <c r="F14" s="14" t="s">
        <v>32</v>
      </c>
      <c r="G14" s="15">
        <v>2287227.63</v>
      </c>
      <c r="H14" s="15">
        <v>31500</v>
      </c>
      <c r="I14" s="15">
        <v>2289228</v>
      </c>
      <c r="J14" s="13" t="s">
        <v>18</v>
      </c>
      <c r="K14" s="14" t="s">
        <v>33</v>
      </c>
      <c r="L14" s="15">
        <v>2289228</v>
      </c>
      <c r="M14" s="15">
        <v>0</v>
      </c>
      <c r="N14" s="15">
        <v>0</v>
      </c>
      <c r="O14" s="20" t="e">
        <f>+VLOOKUP(C14,#REF!,13,FALSE)</f>
        <v>#REF!</v>
      </c>
      <c r="P14" s="20" t="e">
        <f>+VLOOKUP(C14,#REF!,14,FALSE)</f>
        <v>#REF!</v>
      </c>
      <c r="Q14" s="20" t="e">
        <f>+VLOOKUP(C14,#REF!,15,FALSE)</f>
        <v>#REF!</v>
      </c>
    </row>
    <row r="15" spans="1:17" s="12" customFormat="1" ht="45" x14ac:dyDescent="0.25">
      <c r="A15" s="9">
        <v>7</v>
      </c>
      <c r="B15" s="10" t="s">
        <v>34</v>
      </c>
      <c r="C15" s="9">
        <v>2293249</v>
      </c>
      <c r="D15" s="9"/>
      <c r="E15" s="10" t="s">
        <v>16</v>
      </c>
      <c r="F15" s="10" t="s">
        <v>35</v>
      </c>
      <c r="G15" s="11">
        <v>6875359.5199999996</v>
      </c>
      <c r="H15" s="11">
        <v>80000</v>
      </c>
      <c r="I15" s="11">
        <v>1588833</v>
      </c>
      <c r="J15" s="9" t="s">
        <v>18</v>
      </c>
      <c r="K15" s="10" t="s">
        <v>36</v>
      </c>
      <c r="L15" s="11">
        <v>1588833</v>
      </c>
      <c r="M15" s="11">
        <v>3627279</v>
      </c>
      <c r="N15" s="11">
        <v>0</v>
      </c>
      <c r="O15" s="20" t="e">
        <f>+VLOOKUP(C15,#REF!,13,FALSE)</f>
        <v>#REF!</v>
      </c>
      <c r="P15" s="20" t="e">
        <f>+VLOOKUP(C15,#REF!,14,FALSE)</f>
        <v>#REF!</v>
      </c>
      <c r="Q15" s="20" t="e">
        <f>+VLOOKUP(C15,#REF!,15,FALSE)</f>
        <v>#REF!</v>
      </c>
    </row>
    <row r="16" spans="1:17" s="12" customFormat="1" ht="105" x14ac:dyDescent="0.25">
      <c r="A16" s="13">
        <v>7</v>
      </c>
      <c r="B16" s="14" t="s">
        <v>37</v>
      </c>
      <c r="C16" s="13">
        <v>2237978</v>
      </c>
      <c r="D16" s="13"/>
      <c r="E16" s="14" t="s">
        <v>16</v>
      </c>
      <c r="F16" s="14" t="s">
        <v>38</v>
      </c>
      <c r="G16" s="15">
        <v>12587122.41</v>
      </c>
      <c r="H16" s="15">
        <v>0</v>
      </c>
      <c r="I16" s="15">
        <v>1258712</v>
      </c>
      <c r="J16" s="13" t="s">
        <v>18</v>
      </c>
      <c r="K16" s="14" t="s">
        <v>19</v>
      </c>
      <c r="L16" s="15">
        <v>1258712</v>
      </c>
      <c r="M16" s="15">
        <v>11328410</v>
      </c>
      <c r="N16" s="15">
        <v>0</v>
      </c>
      <c r="O16" s="20" t="e">
        <f>+VLOOKUP(C16,#REF!,13,FALSE)</f>
        <v>#REF!</v>
      </c>
      <c r="P16" s="20" t="e">
        <f>+VLOOKUP(C16,#REF!,14,FALSE)</f>
        <v>#REF!</v>
      </c>
      <c r="Q16" s="20" t="e">
        <f>+VLOOKUP(C16,#REF!,15,FALSE)</f>
        <v>#REF!</v>
      </c>
    </row>
    <row r="17" spans="1:17" s="12" customFormat="1" ht="30" x14ac:dyDescent="0.25">
      <c r="A17" s="9">
        <v>7</v>
      </c>
      <c r="B17" s="10" t="s">
        <v>20</v>
      </c>
      <c r="C17" s="9">
        <v>2028946</v>
      </c>
      <c r="D17" s="9"/>
      <c r="E17" s="10" t="s">
        <v>16</v>
      </c>
      <c r="F17" s="10" t="s">
        <v>39</v>
      </c>
      <c r="G17" s="11">
        <v>179372198.30000001</v>
      </c>
      <c r="H17" s="11">
        <v>174573093.75999999</v>
      </c>
      <c r="I17" s="11">
        <v>35000</v>
      </c>
      <c r="J17" s="9" t="s">
        <v>18</v>
      </c>
      <c r="K17" s="10" t="s">
        <v>19</v>
      </c>
      <c r="L17" s="11">
        <v>35000</v>
      </c>
      <c r="M17" s="11">
        <v>312285</v>
      </c>
      <c r="N17" s="11">
        <v>200000</v>
      </c>
      <c r="O17" s="20" t="e">
        <f>+VLOOKUP(C17,#REF!,13,FALSE)</f>
        <v>#REF!</v>
      </c>
      <c r="P17" s="20" t="e">
        <f>+VLOOKUP(C17,#REF!,14,FALSE)</f>
        <v>#REF!</v>
      </c>
      <c r="Q17" s="20" t="e">
        <f>+VLOOKUP(C17,#REF!,15,FALSE)</f>
        <v>#REF!</v>
      </c>
    </row>
    <row r="18" spans="1:17" s="12" customFormat="1" ht="45" x14ac:dyDescent="0.25">
      <c r="A18" s="13">
        <v>8</v>
      </c>
      <c r="B18" s="14" t="s">
        <v>40</v>
      </c>
      <c r="C18" s="13">
        <v>2392864</v>
      </c>
      <c r="D18" s="13"/>
      <c r="E18" s="14" t="s">
        <v>16</v>
      </c>
      <c r="F18" s="14" t="s">
        <v>41</v>
      </c>
      <c r="G18" s="15">
        <v>3000000</v>
      </c>
      <c r="H18" s="15">
        <v>0</v>
      </c>
      <c r="I18" s="15">
        <v>300000</v>
      </c>
      <c r="J18" s="13" t="s">
        <v>18</v>
      </c>
      <c r="K18" s="14" t="s">
        <v>19</v>
      </c>
      <c r="L18" s="15">
        <v>300000</v>
      </c>
      <c r="M18" s="15">
        <v>2700000</v>
      </c>
      <c r="N18" s="15">
        <v>0</v>
      </c>
      <c r="O18" s="20" t="e">
        <f>+VLOOKUP(C18,#REF!,13,FALSE)</f>
        <v>#REF!</v>
      </c>
      <c r="P18" s="20" t="e">
        <f>+VLOOKUP(C18,#REF!,14,FALSE)</f>
        <v>#REF!</v>
      </c>
      <c r="Q18" s="20" t="e">
        <f>+VLOOKUP(C18,#REF!,15,FALSE)</f>
        <v>#REF!</v>
      </c>
    </row>
    <row r="19" spans="1:17" s="12" customFormat="1" ht="45" x14ac:dyDescent="0.25">
      <c r="A19" s="9">
        <v>9</v>
      </c>
      <c r="B19" s="10" t="s">
        <v>20</v>
      </c>
      <c r="C19" s="9">
        <v>2043363</v>
      </c>
      <c r="D19" s="9"/>
      <c r="E19" s="10" t="s">
        <v>16</v>
      </c>
      <c r="F19" s="10" t="s">
        <v>42</v>
      </c>
      <c r="G19" s="11">
        <v>80288580</v>
      </c>
      <c r="H19" s="11">
        <v>78399146.430000007</v>
      </c>
      <c r="I19" s="11">
        <v>600000</v>
      </c>
      <c r="J19" s="9" t="s">
        <v>18</v>
      </c>
      <c r="K19" s="10" t="s">
        <v>19</v>
      </c>
      <c r="L19" s="11">
        <v>600000</v>
      </c>
      <c r="M19" s="11">
        <v>913780</v>
      </c>
      <c r="N19" s="11">
        <v>200000</v>
      </c>
      <c r="O19" s="20" t="e">
        <f>+VLOOKUP(C19,#REF!,13,FALSE)</f>
        <v>#REF!</v>
      </c>
      <c r="P19" s="20" t="e">
        <f>+VLOOKUP(C19,#REF!,14,FALSE)</f>
        <v>#REF!</v>
      </c>
      <c r="Q19" s="20" t="e">
        <f>+VLOOKUP(C19,#REF!,15,FALSE)</f>
        <v>#REF!</v>
      </c>
    </row>
    <row r="20" spans="1:17" s="12" customFormat="1" ht="30" x14ac:dyDescent="0.25">
      <c r="A20" s="13">
        <v>10</v>
      </c>
      <c r="B20" s="14" t="s">
        <v>20</v>
      </c>
      <c r="C20" s="13">
        <v>2159402</v>
      </c>
      <c r="D20" s="13"/>
      <c r="E20" s="14" t="s">
        <v>16</v>
      </c>
      <c r="F20" s="14" t="s">
        <v>43</v>
      </c>
      <c r="G20" s="15">
        <v>275440751.49000001</v>
      </c>
      <c r="H20" s="15">
        <v>268801615.81</v>
      </c>
      <c r="I20" s="15">
        <v>600000</v>
      </c>
      <c r="J20" s="13" t="s">
        <v>18</v>
      </c>
      <c r="K20" s="14" t="s">
        <v>19</v>
      </c>
      <c r="L20" s="15">
        <v>600000</v>
      </c>
      <c r="M20" s="15">
        <v>4907559</v>
      </c>
      <c r="N20" s="15">
        <v>300000</v>
      </c>
      <c r="O20" s="20" t="e">
        <f>+VLOOKUP(C20,#REF!,13,FALSE)</f>
        <v>#REF!</v>
      </c>
      <c r="P20" s="20" t="e">
        <f>+VLOOKUP(C20,#REF!,14,FALSE)</f>
        <v>#REF!</v>
      </c>
      <c r="Q20" s="20" t="e">
        <f>+VLOOKUP(C20,#REF!,15,FALSE)</f>
        <v>#REF!</v>
      </c>
    </row>
    <row r="21" spans="1:17" s="12" customFormat="1" ht="30" x14ac:dyDescent="0.25">
      <c r="A21" s="9">
        <v>11</v>
      </c>
      <c r="B21" s="10" t="s">
        <v>20</v>
      </c>
      <c r="C21" s="9">
        <v>2022937</v>
      </c>
      <c r="D21" s="9"/>
      <c r="E21" s="10" t="s">
        <v>16</v>
      </c>
      <c r="F21" s="10" t="s">
        <v>44</v>
      </c>
      <c r="G21" s="11">
        <v>379077752.23000002</v>
      </c>
      <c r="H21" s="11">
        <v>369815816.24000001</v>
      </c>
      <c r="I21" s="11">
        <v>600000</v>
      </c>
      <c r="J21" s="9" t="s">
        <v>18</v>
      </c>
      <c r="K21" s="10" t="s">
        <v>19</v>
      </c>
      <c r="L21" s="11">
        <v>600000</v>
      </c>
      <c r="M21" s="11">
        <v>1422948</v>
      </c>
      <c r="N21" s="11">
        <v>6337428</v>
      </c>
      <c r="O21" s="20" t="e">
        <f>+VLOOKUP(C21,#REF!,13,FALSE)</f>
        <v>#REF!</v>
      </c>
      <c r="P21" s="20" t="e">
        <f>+VLOOKUP(C21,#REF!,14,FALSE)</f>
        <v>#REF!</v>
      </c>
      <c r="Q21" s="20" t="e">
        <f>+VLOOKUP(C21,#REF!,15,FALSE)</f>
        <v>#REF!</v>
      </c>
    </row>
    <row r="22" spans="1:17" s="12" customFormat="1" ht="30" x14ac:dyDescent="0.25">
      <c r="A22" s="13">
        <v>12</v>
      </c>
      <c r="B22" s="14" t="s">
        <v>20</v>
      </c>
      <c r="C22" s="13">
        <v>2042771</v>
      </c>
      <c r="D22" s="13"/>
      <c r="E22" s="14" t="s">
        <v>16</v>
      </c>
      <c r="F22" s="14" t="s">
        <v>45</v>
      </c>
      <c r="G22" s="15">
        <v>1877189729.2</v>
      </c>
      <c r="H22" s="15">
        <v>1848653288.1500001</v>
      </c>
      <c r="I22" s="15">
        <v>10300871</v>
      </c>
      <c r="J22" s="13" t="s">
        <v>18</v>
      </c>
      <c r="K22" s="14" t="s">
        <v>19</v>
      </c>
      <c r="L22" s="15">
        <v>10300871</v>
      </c>
      <c r="M22" s="15">
        <v>14709891</v>
      </c>
      <c r="N22" s="15">
        <v>331817</v>
      </c>
      <c r="O22" s="20" t="e">
        <f>+VLOOKUP(C22,#REF!,13,FALSE)</f>
        <v>#REF!</v>
      </c>
      <c r="P22" s="20" t="e">
        <f>+VLOOKUP(C22,#REF!,14,FALSE)</f>
        <v>#REF!</v>
      </c>
      <c r="Q22" s="20" t="e">
        <f>+VLOOKUP(C22,#REF!,15,FALSE)</f>
        <v>#REF!</v>
      </c>
    </row>
    <row r="23" spans="1:17" s="12" customFormat="1" ht="45" x14ac:dyDescent="0.25">
      <c r="A23" s="9">
        <v>12</v>
      </c>
      <c r="B23" s="10" t="s">
        <v>46</v>
      </c>
      <c r="C23" s="9">
        <v>2310199</v>
      </c>
      <c r="D23" s="9"/>
      <c r="E23" s="10" t="s">
        <v>16</v>
      </c>
      <c r="F23" s="10" t="s">
        <v>47</v>
      </c>
      <c r="G23" s="11">
        <v>5856983.2999999998</v>
      </c>
      <c r="H23" s="11">
        <v>0</v>
      </c>
      <c r="I23" s="11">
        <v>1757094</v>
      </c>
      <c r="J23" s="9" t="s">
        <v>18</v>
      </c>
      <c r="K23" s="10" t="s">
        <v>19</v>
      </c>
      <c r="L23" s="11">
        <v>1757094</v>
      </c>
      <c r="M23" s="11">
        <v>4099889</v>
      </c>
      <c r="N23" s="11">
        <v>0</v>
      </c>
      <c r="O23" s="20" t="e">
        <f>+VLOOKUP(C23,#REF!,13,FALSE)</f>
        <v>#REF!</v>
      </c>
      <c r="P23" s="20" t="e">
        <f>+VLOOKUP(C23,#REF!,14,FALSE)</f>
        <v>#REF!</v>
      </c>
      <c r="Q23" s="20" t="e">
        <f>+VLOOKUP(C23,#REF!,15,FALSE)</f>
        <v>#REF!</v>
      </c>
    </row>
    <row r="24" spans="1:17" s="12" customFormat="1" ht="30" x14ac:dyDescent="0.25">
      <c r="A24" s="13">
        <v>13</v>
      </c>
      <c r="B24" s="14" t="s">
        <v>48</v>
      </c>
      <c r="C24" s="13">
        <v>2136249</v>
      </c>
      <c r="D24" s="13"/>
      <c r="E24" s="14" t="s">
        <v>16</v>
      </c>
      <c r="F24" s="14" t="s">
        <v>49</v>
      </c>
      <c r="G24" s="15">
        <v>8096805.3899999997</v>
      </c>
      <c r="H24" s="15">
        <v>0</v>
      </c>
      <c r="I24" s="15">
        <v>2080642</v>
      </c>
      <c r="J24" s="13" t="s">
        <v>18</v>
      </c>
      <c r="K24" s="14" t="s">
        <v>50</v>
      </c>
      <c r="L24" s="15">
        <v>2080642</v>
      </c>
      <c r="M24" s="15">
        <v>4854832</v>
      </c>
      <c r="N24" s="15">
        <v>0</v>
      </c>
      <c r="O24" s="20" t="e">
        <f>+VLOOKUP(C24,#REF!,13,FALSE)</f>
        <v>#REF!</v>
      </c>
      <c r="P24" s="20" t="e">
        <f>+VLOOKUP(C24,#REF!,14,FALSE)</f>
        <v>#REF!</v>
      </c>
      <c r="Q24" s="20" t="e">
        <f>+VLOOKUP(C24,#REF!,15,FALSE)</f>
        <v>#REF!</v>
      </c>
    </row>
    <row r="25" spans="1:17" s="12" customFormat="1" ht="30" x14ac:dyDescent="0.25">
      <c r="A25" s="9">
        <v>13</v>
      </c>
      <c r="B25" s="10" t="s">
        <v>20</v>
      </c>
      <c r="C25" s="9">
        <v>2109837</v>
      </c>
      <c r="D25" s="9"/>
      <c r="E25" s="10" t="s">
        <v>16</v>
      </c>
      <c r="F25" s="10" t="s">
        <v>51</v>
      </c>
      <c r="G25" s="11">
        <v>26526107</v>
      </c>
      <c r="H25" s="11">
        <v>25907702.210000001</v>
      </c>
      <c r="I25" s="11">
        <v>0</v>
      </c>
      <c r="J25" s="9" t="s">
        <v>18</v>
      </c>
      <c r="K25" s="10" t="s">
        <v>19</v>
      </c>
      <c r="L25" s="11">
        <v>0</v>
      </c>
      <c r="M25" s="11">
        <v>458050</v>
      </c>
      <c r="N25" s="11">
        <v>126489</v>
      </c>
      <c r="O25" s="20" t="e">
        <f>+VLOOKUP(C25,#REF!,13,FALSE)</f>
        <v>#REF!</v>
      </c>
      <c r="P25" s="20" t="e">
        <f>+VLOOKUP(C25,#REF!,14,FALSE)</f>
        <v>#REF!</v>
      </c>
      <c r="Q25" s="20" t="e">
        <f>+VLOOKUP(C25,#REF!,15,FALSE)</f>
        <v>#REF!</v>
      </c>
    </row>
    <row r="26" spans="1:17" s="12" customFormat="1" ht="30" x14ac:dyDescent="0.25">
      <c r="A26" s="13">
        <v>14</v>
      </c>
      <c r="B26" s="14" t="s">
        <v>20</v>
      </c>
      <c r="C26" s="13">
        <v>2062374</v>
      </c>
      <c r="D26" s="13"/>
      <c r="E26" s="14" t="s">
        <v>16</v>
      </c>
      <c r="F26" s="14" t="s">
        <v>52</v>
      </c>
      <c r="G26" s="15">
        <v>171822255.81</v>
      </c>
      <c r="H26" s="15">
        <v>166704996.80000001</v>
      </c>
      <c r="I26" s="15">
        <v>600000</v>
      </c>
      <c r="J26" s="13" t="s">
        <v>18</v>
      </c>
      <c r="K26" s="14" t="s">
        <v>19</v>
      </c>
      <c r="L26" s="15">
        <v>600000</v>
      </c>
      <c r="M26" s="15">
        <v>509065</v>
      </c>
      <c r="N26" s="15">
        <v>3552227</v>
      </c>
      <c r="O26" s="20" t="e">
        <f>+VLOOKUP(C26,#REF!,13,FALSE)</f>
        <v>#REF!</v>
      </c>
      <c r="P26" s="20" t="e">
        <f>+VLOOKUP(C26,#REF!,14,FALSE)</f>
        <v>#REF!</v>
      </c>
      <c r="Q26" s="20" t="e">
        <f>+VLOOKUP(C26,#REF!,15,FALSE)</f>
        <v>#REF!</v>
      </c>
    </row>
    <row r="27" spans="1:17" s="12" customFormat="1" ht="30" x14ac:dyDescent="0.25">
      <c r="A27" s="9">
        <v>15</v>
      </c>
      <c r="B27" s="10" t="s">
        <v>20</v>
      </c>
      <c r="C27" s="9">
        <v>2106854</v>
      </c>
      <c r="D27" s="9"/>
      <c r="E27" s="10" t="s">
        <v>16</v>
      </c>
      <c r="F27" s="10" t="s">
        <v>53</v>
      </c>
      <c r="G27" s="11">
        <v>176326687.72</v>
      </c>
      <c r="H27" s="11">
        <v>171125188.37</v>
      </c>
      <c r="I27" s="11">
        <v>600000</v>
      </c>
      <c r="J27" s="9" t="s">
        <v>18</v>
      </c>
      <c r="K27" s="10" t="s">
        <v>19</v>
      </c>
      <c r="L27" s="11">
        <v>600000</v>
      </c>
      <c r="M27" s="11">
        <v>1606110</v>
      </c>
      <c r="N27" s="11">
        <v>2806585</v>
      </c>
      <c r="O27" s="20" t="e">
        <f>+VLOOKUP(C27,#REF!,13,FALSE)</f>
        <v>#REF!</v>
      </c>
      <c r="P27" s="20" t="e">
        <f>+VLOOKUP(C27,#REF!,14,FALSE)</f>
        <v>#REF!</v>
      </c>
      <c r="Q27" s="20" t="e">
        <f>+VLOOKUP(C27,#REF!,15,FALSE)</f>
        <v>#REF!</v>
      </c>
    </row>
    <row r="28" spans="1:17" s="12" customFormat="1" ht="45" x14ac:dyDescent="0.25">
      <c r="A28" s="13">
        <v>16</v>
      </c>
      <c r="B28" s="14" t="s">
        <v>54</v>
      </c>
      <c r="C28" s="13">
        <v>2412527</v>
      </c>
      <c r="D28" s="13"/>
      <c r="E28" s="14" t="s">
        <v>16</v>
      </c>
      <c r="F28" s="14" t="s">
        <v>55</v>
      </c>
      <c r="G28" s="15">
        <v>758171.19</v>
      </c>
      <c r="H28" s="15">
        <v>116959.57</v>
      </c>
      <c r="I28" s="15">
        <v>656162</v>
      </c>
      <c r="J28" s="13" t="s">
        <v>18</v>
      </c>
      <c r="K28" s="14" t="s">
        <v>19</v>
      </c>
      <c r="L28" s="15">
        <v>632662</v>
      </c>
      <c r="M28" s="15">
        <v>0</v>
      </c>
      <c r="N28" s="15">
        <v>0</v>
      </c>
      <c r="O28" s="20" t="e">
        <f>+VLOOKUP(C28,#REF!,13,FALSE)</f>
        <v>#REF!</v>
      </c>
      <c r="P28" s="20" t="e">
        <f>+VLOOKUP(C28,#REF!,14,FALSE)</f>
        <v>#REF!</v>
      </c>
      <c r="Q28" s="20" t="e">
        <f>+VLOOKUP(C28,#REF!,15,FALSE)</f>
        <v>#REF!</v>
      </c>
    </row>
    <row r="29" spans="1:17" s="12" customFormat="1" ht="30" x14ac:dyDescent="0.25">
      <c r="A29" s="9">
        <v>16</v>
      </c>
      <c r="B29" s="10" t="s">
        <v>20</v>
      </c>
      <c r="C29" s="9">
        <v>2045034</v>
      </c>
      <c r="D29" s="9"/>
      <c r="E29" s="10" t="s">
        <v>16</v>
      </c>
      <c r="F29" s="10" t="s">
        <v>56</v>
      </c>
      <c r="G29" s="11">
        <v>6294861.7699999996</v>
      </c>
      <c r="H29" s="11">
        <v>6068430.3200000003</v>
      </c>
      <c r="I29" s="11">
        <v>38165</v>
      </c>
      <c r="J29" s="9" t="s">
        <v>18</v>
      </c>
      <c r="K29" s="10" t="s">
        <v>19</v>
      </c>
      <c r="L29" s="11">
        <v>38165</v>
      </c>
      <c r="M29" s="11">
        <v>145948</v>
      </c>
      <c r="N29" s="11">
        <v>0</v>
      </c>
      <c r="O29" s="20" t="e">
        <f>+VLOOKUP(C29,#REF!,13,FALSE)</f>
        <v>#REF!</v>
      </c>
      <c r="P29" s="20" t="e">
        <f>+VLOOKUP(C29,#REF!,14,FALSE)</f>
        <v>#REF!</v>
      </c>
      <c r="Q29" s="20" t="e">
        <f>+VLOOKUP(C29,#REF!,15,FALSE)</f>
        <v>#REF!</v>
      </c>
    </row>
    <row r="30" spans="1:17" s="12" customFormat="1" ht="30" x14ac:dyDescent="0.25">
      <c r="A30" s="13">
        <v>17</v>
      </c>
      <c r="B30" s="14" t="s">
        <v>20</v>
      </c>
      <c r="C30" s="13">
        <v>2131923</v>
      </c>
      <c r="D30" s="13"/>
      <c r="E30" s="14" t="s">
        <v>16</v>
      </c>
      <c r="F30" s="14" t="s">
        <v>57</v>
      </c>
      <c r="G30" s="15">
        <v>9001491.0600000005</v>
      </c>
      <c r="H30" s="15">
        <v>8657735.1999999993</v>
      </c>
      <c r="I30" s="15">
        <v>35000</v>
      </c>
      <c r="J30" s="13" t="s">
        <v>18</v>
      </c>
      <c r="K30" s="14" t="s">
        <v>19</v>
      </c>
      <c r="L30" s="15">
        <v>35000</v>
      </c>
      <c r="M30" s="15">
        <v>154053</v>
      </c>
      <c r="N30" s="15">
        <v>148952</v>
      </c>
      <c r="O30" s="20" t="e">
        <f>+VLOOKUP(C30,#REF!,13,FALSE)</f>
        <v>#REF!</v>
      </c>
      <c r="P30" s="20" t="e">
        <f>+VLOOKUP(C30,#REF!,14,FALSE)</f>
        <v>#REF!</v>
      </c>
      <c r="Q30" s="20" t="e">
        <f>+VLOOKUP(C30,#REF!,15,FALSE)</f>
        <v>#REF!</v>
      </c>
    </row>
    <row r="31" spans="1:17" s="12" customFormat="1" ht="60" x14ac:dyDescent="0.25">
      <c r="A31" s="9">
        <v>17</v>
      </c>
      <c r="B31" s="10" t="s">
        <v>58</v>
      </c>
      <c r="C31" s="9">
        <v>2398024</v>
      </c>
      <c r="D31" s="9"/>
      <c r="E31" s="10" t="s">
        <v>16</v>
      </c>
      <c r="F31" s="10" t="s">
        <v>59</v>
      </c>
      <c r="G31" s="11">
        <v>3175428.99</v>
      </c>
      <c r="H31" s="11">
        <v>150000</v>
      </c>
      <c r="I31" s="11">
        <v>317542</v>
      </c>
      <c r="J31" s="9" t="s">
        <v>18</v>
      </c>
      <c r="K31" s="10" t="s">
        <v>19</v>
      </c>
      <c r="L31" s="11">
        <v>317542</v>
      </c>
      <c r="M31" s="11">
        <v>2707887</v>
      </c>
      <c r="N31" s="11">
        <v>0</v>
      </c>
      <c r="O31" s="20" t="e">
        <f>+VLOOKUP(C31,#REF!,13,FALSE)</f>
        <v>#REF!</v>
      </c>
      <c r="P31" s="20" t="e">
        <f>+VLOOKUP(C31,#REF!,14,FALSE)</f>
        <v>#REF!</v>
      </c>
      <c r="Q31" s="20" t="e">
        <f>+VLOOKUP(C31,#REF!,15,FALSE)</f>
        <v>#REF!</v>
      </c>
    </row>
    <row r="32" spans="1:17" s="12" customFormat="1" ht="30" x14ac:dyDescent="0.25">
      <c r="A32" s="13">
        <v>18</v>
      </c>
      <c r="B32" s="14" t="s">
        <v>20</v>
      </c>
      <c r="C32" s="13">
        <v>2055993</v>
      </c>
      <c r="D32" s="13"/>
      <c r="E32" s="14" t="s">
        <v>16</v>
      </c>
      <c r="F32" s="14" t="s">
        <v>60</v>
      </c>
      <c r="G32" s="15">
        <v>35981711.82</v>
      </c>
      <c r="H32" s="15">
        <v>34957988.450000003</v>
      </c>
      <c r="I32" s="15">
        <v>600000</v>
      </c>
      <c r="J32" s="13" t="s">
        <v>18</v>
      </c>
      <c r="K32" s="14" t="s">
        <v>19</v>
      </c>
      <c r="L32" s="15">
        <v>600000</v>
      </c>
      <c r="M32" s="15">
        <v>423303</v>
      </c>
      <c r="N32" s="15">
        <v>0</v>
      </c>
      <c r="O32" s="20" t="e">
        <f>+VLOOKUP(C32,#REF!,13,FALSE)</f>
        <v>#REF!</v>
      </c>
      <c r="P32" s="20" t="e">
        <f>+VLOOKUP(C32,#REF!,14,FALSE)</f>
        <v>#REF!</v>
      </c>
      <c r="Q32" s="20" t="e">
        <f>+VLOOKUP(C32,#REF!,15,FALSE)</f>
        <v>#REF!</v>
      </c>
    </row>
    <row r="33" spans="1:17" s="12" customFormat="1" ht="45" x14ac:dyDescent="0.25">
      <c r="A33" s="9">
        <v>18</v>
      </c>
      <c r="B33" s="10" t="s">
        <v>61</v>
      </c>
      <c r="C33" s="9">
        <v>2293776</v>
      </c>
      <c r="D33" s="9"/>
      <c r="E33" s="10" t="s">
        <v>16</v>
      </c>
      <c r="F33" s="10" t="s">
        <v>62</v>
      </c>
      <c r="G33" s="11">
        <v>3305135</v>
      </c>
      <c r="H33" s="11">
        <v>0</v>
      </c>
      <c r="I33" s="11">
        <v>330513</v>
      </c>
      <c r="J33" s="9" t="s">
        <v>18</v>
      </c>
      <c r="K33" s="10" t="s">
        <v>19</v>
      </c>
      <c r="L33" s="11">
        <v>330513</v>
      </c>
      <c r="M33" s="11">
        <v>2974622</v>
      </c>
      <c r="N33" s="11">
        <v>0</v>
      </c>
      <c r="O33" s="20" t="e">
        <f>+VLOOKUP(C33,#REF!,13,FALSE)</f>
        <v>#REF!</v>
      </c>
      <c r="P33" s="20" t="e">
        <f>+VLOOKUP(C33,#REF!,14,FALSE)</f>
        <v>#REF!</v>
      </c>
      <c r="Q33" s="20" t="e">
        <f>+VLOOKUP(C33,#REF!,15,FALSE)</f>
        <v>#REF!</v>
      </c>
    </row>
    <row r="34" spans="1:17" s="12" customFormat="1" ht="30" x14ac:dyDescent="0.25">
      <c r="A34" s="13">
        <v>19</v>
      </c>
      <c r="B34" s="14" t="s">
        <v>20</v>
      </c>
      <c r="C34" s="13">
        <v>2026767</v>
      </c>
      <c r="D34" s="13"/>
      <c r="E34" s="14" t="s">
        <v>16</v>
      </c>
      <c r="F34" s="14" t="s">
        <v>63</v>
      </c>
      <c r="G34" s="15">
        <v>966334583.84000003</v>
      </c>
      <c r="H34" s="15">
        <v>946442339.35000002</v>
      </c>
      <c r="I34" s="15">
        <v>600000</v>
      </c>
      <c r="J34" s="13" t="s">
        <v>18</v>
      </c>
      <c r="K34" s="14" t="s">
        <v>19</v>
      </c>
      <c r="L34" s="15">
        <v>600000</v>
      </c>
      <c r="M34" s="15">
        <v>7423914</v>
      </c>
      <c r="N34" s="15">
        <v>10300000</v>
      </c>
      <c r="O34" s="20" t="e">
        <f>+VLOOKUP(C34,#REF!,13,FALSE)</f>
        <v>#REF!</v>
      </c>
      <c r="P34" s="20" t="e">
        <f>+VLOOKUP(C34,#REF!,14,FALSE)</f>
        <v>#REF!</v>
      </c>
      <c r="Q34" s="20" t="e">
        <f>+VLOOKUP(C34,#REF!,15,FALSE)</f>
        <v>#REF!</v>
      </c>
    </row>
    <row r="35" spans="1:17" s="12" customFormat="1" ht="30" x14ac:dyDescent="0.25">
      <c r="A35" s="9">
        <v>20</v>
      </c>
      <c r="B35" s="10" t="s">
        <v>20</v>
      </c>
      <c r="C35" s="9">
        <v>2028339</v>
      </c>
      <c r="D35" s="9"/>
      <c r="E35" s="10" t="s">
        <v>16</v>
      </c>
      <c r="F35" s="10" t="s">
        <v>64</v>
      </c>
      <c r="G35" s="11">
        <v>429944787</v>
      </c>
      <c r="H35" s="11">
        <v>417125112.43000001</v>
      </c>
      <c r="I35" s="11">
        <v>600000</v>
      </c>
      <c r="J35" s="9" t="s">
        <v>18</v>
      </c>
      <c r="K35" s="10" t="s">
        <v>19</v>
      </c>
      <c r="L35" s="11">
        <v>600000</v>
      </c>
      <c r="M35" s="11">
        <v>11599090</v>
      </c>
      <c r="N35" s="11">
        <v>79475</v>
      </c>
      <c r="O35" s="20" t="e">
        <f>+VLOOKUP(C35,#REF!,13,FALSE)</f>
        <v>#REF!</v>
      </c>
      <c r="P35" s="20" t="e">
        <f>+VLOOKUP(C35,#REF!,14,FALSE)</f>
        <v>#REF!</v>
      </c>
      <c r="Q35" s="20" t="e">
        <f>+VLOOKUP(C35,#REF!,15,FALSE)</f>
        <v>#REF!</v>
      </c>
    </row>
    <row r="36" spans="1:17" s="12" customFormat="1" ht="30" x14ac:dyDescent="0.25">
      <c r="A36" s="13">
        <v>21</v>
      </c>
      <c r="B36" s="14" t="s">
        <v>20</v>
      </c>
      <c r="C36" s="13">
        <v>2078371</v>
      </c>
      <c r="D36" s="13"/>
      <c r="E36" s="14" t="s">
        <v>16</v>
      </c>
      <c r="F36" s="14" t="s">
        <v>65</v>
      </c>
      <c r="G36" s="15">
        <v>359425800.37</v>
      </c>
      <c r="H36" s="15">
        <v>350034371.97000003</v>
      </c>
      <c r="I36" s="15">
        <v>600000</v>
      </c>
      <c r="J36" s="13" t="s">
        <v>18</v>
      </c>
      <c r="K36" s="14" t="s">
        <v>19</v>
      </c>
      <c r="L36" s="15">
        <v>600000</v>
      </c>
      <c r="M36" s="15">
        <v>3500000</v>
      </c>
      <c r="N36" s="15">
        <v>4176565</v>
      </c>
      <c r="O36" s="20" t="e">
        <f>+VLOOKUP(C36,#REF!,13,FALSE)</f>
        <v>#REF!</v>
      </c>
      <c r="P36" s="20" t="e">
        <f>+VLOOKUP(C36,#REF!,14,FALSE)</f>
        <v>#REF!</v>
      </c>
      <c r="Q36" s="20" t="e">
        <f>+VLOOKUP(C36,#REF!,15,FALSE)</f>
        <v>#REF!</v>
      </c>
    </row>
    <row r="37" spans="1:17" s="12" customFormat="1" ht="60" x14ac:dyDescent="0.25">
      <c r="A37" s="9">
        <v>22</v>
      </c>
      <c r="B37" s="10" t="s">
        <v>66</v>
      </c>
      <c r="C37" s="9">
        <v>2323806</v>
      </c>
      <c r="D37" s="9"/>
      <c r="E37" s="10" t="s">
        <v>16</v>
      </c>
      <c r="F37" s="10" t="s">
        <v>67</v>
      </c>
      <c r="G37" s="11">
        <v>7557500.2999999998</v>
      </c>
      <c r="H37" s="11">
        <v>0</v>
      </c>
      <c r="I37" s="11">
        <v>2267250</v>
      </c>
      <c r="J37" s="9" t="s">
        <v>18</v>
      </c>
      <c r="K37" s="10" t="s">
        <v>19</v>
      </c>
      <c r="L37" s="11">
        <v>2267250</v>
      </c>
      <c r="M37" s="11">
        <v>5290250</v>
      </c>
      <c r="N37" s="11">
        <v>0</v>
      </c>
      <c r="O37" s="20" t="e">
        <f>+VLOOKUP(C37,#REF!,13,FALSE)</f>
        <v>#REF!</v>
      </c>
      <c r="P37" s="20" t="e">
        <f>+VLOOKUP(C37,#REF!,14,FALSE)</f>
        <v>#REF!</v>
      </c>
      <c r="Q37" s="20" t="e">
        <f>+VLOOKUP(C37,#REF!,15,FALSE)</f>
        <v>#REF!</v>
      </c>
    </row>
    <row r="38" spans="1:17" s="12" customFormat="1" ht="30" x14ac:dyDescent="0.25">
      <c r="A38" s="13">
        <v>22</v>
      </c>
      <c r="B38" s="14" t="s">
        <v>20</v>
      </c>
      <c r="C38" s="13">
        <v>2088774</v>
      </c>
      <c r="D38" s="13"/>
      <c r="E38" s="14" t="s">
        <v>16</v>
      </c>
      <c r="F38" s="14" t="s">
        <v>68</v>
      </c>
      <c r="G38" s="15">
        <v>782421124.52999997</v>
      </c>
      <c r="H38" s="15">
        <v>740081407.64999998</v>
      </c>
      <c r="I38" s="15">
        <v>600000</v>
      </c>
      <c r="J38" s="13" t="s">
        <v>18</v>
      </c>
      <c r="K38" s="14" t="s">
        <v>19</v>
      </c>
      <c r="L38" s="15">
        <v>600000</v>
      </c>
      <c r="M38" s="15">
        <v>14949286</v>
      </c>
      <c r="N38" s="15">
        <v>26538677</v>
      </c>
      <c r="O38" s="20" t="e">
        <f>+VLOOKUP(C38,#REF!,13,FALSE)</f>
        <v>#REF!</v>
      </c>
      <c r="P38" s="20" t="e">
        <f>+VLOOKUP(C38,#REF!,14,FALSE)</f>
        <v>#REF!</v>
      </c>
      <c r="Q38" s="20" t="e">
        <f>+VLOOKUP(C38,#REF!,15,FALSE)</f>
        <v>#REF!</v>
      </c>
    </row>
    <row r="39" spans="1:17" s="12" customFormat="1" ht="30" x14ac:dyDescent="0.25">
      <c r="A39" s="9">
        <v>23</v>
      </c>
      <c r="B39" s="10" t="s">
        <v>20</v>
      </c>
      <c r="C39" s="9">
        <v>2002207</v>
      </c>
      <c r="D39" s="9"/>
      <c r="E39" s="10" t="s">
        <v>16</v>
      </c>
      <c r="F39" s="10" t="s">
        <v>69</v>
      </c>
      <c r="G39" s="11">
        <v>164737038.40000001</v>
      </c>
      <c r="H39" s="11">
        <v>136017181.46000001</v>
      </c>
      <c r="I39" s="11">
        <v>393641</v>
      </c>
      <c r="J39" s="9" t="s">
        <v>18</v>
      </c>
      <c r="K39" s="10" t="s">
        <v>19</v>
      </c>
      <c r="L39" s="11">
        <v>393641</v>
      </c>
      <c r="M39" s="11">
        <v>208224</v>
      </c>
      <c r="N39" s="11">
        <v>0</v>
      </c>
      <c r="O39" s="20" t="e">
        <f>+VLOOKUP(C39,#REF!,13,FALSE)</f>
        <v>#REF!</v>
      </c>
      <c r="P39" s="20" t="e">
        <f>+VLOOKUP(C39,#REF!,14,FALSE)</f>
        <v>#REF!</v>
      </c>
      <c r="Q39" s="20" t="e">
        <f>+VLOOKUP(C39,#REF!,15,FALSE)</f>
        <v>#REF!</v>
      </c>
    </row>
    <row r="40" spans="1:17" s="12" customFormat="1" ht="30" x14ac:dyDescent="0.25">
      <c r="A40" s="13">
        <v>24</v>
      </c>
      <c r="B40" s="14" t="s">
        <v>20</v>
      </c>
      <c r="C40" s="13">
        <v>2134846</v>
      </c>
      <c r="D40" s="13"/>
      <c r="E40" s="14" t="s">
        <v>16</v>
      </c>
      <c r="F40" s="14" t="s">
        <v>70</v>
      </c>
      <c r="G40" s="15">
        <v>90972103.430000007</v>
      </c>
      <c r="H40" s="15">
        <v>85345428.810000002</v>
      </c>
      <c r="I40" s="15">
        <v>600000</v>
      </c>
      <c r="J40" s="13" t="s">
        <v>18</v>
      </c>
      <c r="K40" s="14" t="s">
        <v>19</v>
      </c>
      <c r="L40" s="15">
        <v>600000</v>
      </c>
      <c r="M40" s="15">
        <v>1023287</v>
      </c>
      <c r="N40" s="15">
        <v>1100000</v>
      </c>
      <c r="O40" s="20" t="e">
        <f>+VLOOKUP(C40,#REF!,13,FALSE)</f>
        <v>#REF!</v>
      </c>
      <c r="P40" s="20" t="e">
        <f>+VLOOKUP(C40,#REF!,14,FALSE)</f>
        <v>#REF!</v>
      </c>
      <c r="Q40" s="20" t="e">
        <f>+VLOOKUP(C40,#REF!,15,FALSE)</f>
        <v>#REF!</v>
      </c>
    </row>
    <row r="41" spans="1:17" s="12" customFormat="1" ht="30" x14ac:dyDescent="0.25">
      <c r="A41" s="9">
        <v>25</v>
      </c>
      <c r="B41" s="10" t="s">
        <v>20</v>
      </c>
      <c r="C41" s="9">
        <v>2090567</v>
      </c>
      <c r="D41" s="9"/>
      <c r="E41" s="10" t="s">
        <v>16</v>
      </c>
      <c r="F41" s="10" t="s">
        <v>71</v>
      </c>
      <c r="G41" s="11">
        <v>116922119.09</v>
      </c>
      <c r="H41" s="11">
        <v>109574825.40000001</v>
      </c>
      <c r="I41" s="11">
        <v>0</v>
      </c>
      <c r="J41" s="9" t="s">
        <v>18</v>
      </c>
      <c r="K41" s="10" t="s">
        <v>19</v>
      </c>
      <c r="L41" s="11">
        <v>0</v>
      </c>
      <c r="M41" s="11">
        <v>377252</v>
      </c>
      <c r="N41" s="11">
        <v>300000</v>
      </c>
      <c r="O41" s="20" t="e">
        <f>+VLOOKUP(C41,#REF!,13,FALSE)</f>
        <v>#REF!</v>
      </c>
      <c r="P41" s="20" t="e">
        <f>+VLOOKUP(C41,#REF!,14,FALSE)</f>
        <v>#REF!</v>
      </c>
      <c r="Q41" s="20" t="e">
        <f>+VLOOKUP(C41,#REF!,15,FALSE)</f>
        <v>#REF!</v>
      </c>
    </row>
    <row r="42" spans="1:17" s="12" customFormat="1" ht="45" x14ac:dyDescent="0.25">
      <c r="A42" s="13">
        <v>26</v>
      </c>
      <c r="B42" s="14" t="s">
        <v>20</v>
      </c>
      <c r="C42" s="13">
        <v>2134881</v>
      </c>
      <c r="D42" s="13"/>
      <c r="E42" s="14" t="s">
        <v>16</v>
      </c>
      <c r="F42" s="14" t="s">
        <v>72</v>
      </c>
      <c r="G42" s="15">
        <v>292275747.06999999</v>
      </c>
      <c r="H42" s="15">
        <v>273865288.56999999</v>
      </c>
      <c r="I42" s="15">
        <v>600000</v>
      </c>
      <c r="J42" s="13" t="s">
        <v>18</v>
      </c>
      <c r="K42" s="14" t="s">
        <v>19</v>
      </c>
      <c r="L42" s="15">
        <v>600000</v>
      </c>
      <c r="M42" s="15">
        <v>1500000</v>
      </c>
      <c r="N42" s="15">
        <v>1500000</v>
      </c>
      <c r="O42" s="20" t="e">
        <f>+VLOOKUP(C42,#REF!,13,FALSE)</f>
        <v>#REF!</v>
      </c>
      <c r="P42" s="20" t="e">
        <f>+VLOOKUP(C42,#REF!,14,FALSE)</f>
        <v>#REF!</v>
      </c>
      <c r="Q42" s="20" t="e">
        <f>+VLOOKUP(C42,#REF!,15,FALSE)</f>
        <v>#REF!</v>
      </c>
    </row>
    <row r="43" spans="1:17" s="12" customFormat="1" ht="45" x14ac:dyDescent="0.25">
      <c r="A43" s="9">
        <v>27</v>
      </c>
      <c r="B43" s="10" t="s">
        <v>20</v>
      </c>
      <c r="C43" s="9">
        <v>2146291</v>
      </c>
      <c r="D43" s="9"/>
      <c r="E43" s="10" t="s">
        <v>16</v>
      </c>
      <c r="F43" s="10" t="s">
        <v>73</v>
      </c>
      <c r="G43" s="11">
        <v>231537526.12</v>
      </c>
      <c r="H43" s="11">
        <v>213812458.66</v>
      </c>
      <c r="I43" s="11">
        <v>0</v>
      </c>
      <c r="J43" s="9" t="s">
        <v>18</v>
      </c>
      <c r="K43" s="10" t="s">
        <v>19</v>
      </c>
      <c r="L43" s="11">
        <v>0</v>
      </c>
      <c r="M43" s="11">
        <v>1259799</v>
      </c>
      <c r="N43" s="11">
        <v>1150000</v>
      </c>
      <c r="O43" s="20" t="e">
        <f>+VLOOKUP(C43,#REF!,13,FALSE)</f>
        <v>#REF!</v>
      </c>
      <c r="P43" s="20" t="e">
        <f>+VLOOKUP(C43,#REF!,14,FALSE)</f>
        <v>#REF!</v>
      </c>
      <c r="Q43" s="20" t="e">
        <f>+VLOOKUP(C43,#REF!,15,FALSE)</f>
        <v>#REF!</v>
      </c>
    </row>
    <row r="44" spans="1:17" s="12" customFormat="1" ht="75" x14ac:dyDescent="0.25">
      <c r="A44" s="13">
        <v>27</v>
      </c>
      <c r="B44" s="14" t="s">
        <v>74</v>
      </c>
      <c r="C44" s="13">
        <v>2320267</v>
      </c>
      <c r="D44" s="13"/>
      <c r="E44" s="14" t="s">
        <v>16</v>
      </c>
      <c r="F44" s="14" t="s">
        <v>75</v>
      </c>
      <c r="G44" s="15">
        <v>5295052</v>
      </c>
      <c r="H44" s="15">
        <v>32000</v>
      </c>
      <c r="I44" s="15">
        <v>529505</v>
      </c>
      <c r="J44" s="13" t="s">
        <v>18</v>
      </c>
      <c r="K44" s="14" t="s">
        <v>19</v>
      </c>
      <c r="L44" s="15">
        <v>529505</v>
      </c>
      <c r="M44" s="15">
        <v>4733547</v>
      </c>
      <c r="N44" s="15">
        <v>0</v>
      </c>
      <c r="O44" s="20" t="e">
        <f>+VLOOKUP(C44,#REF!,13,FALSE)</f>
        <v>#REF!</v>
      </c>
      <c r="P44" s="20" t="e">
        <f>+VLOOKUP(C44,#REF!,14,FALSE)</f>
        <v>#REF!</v>
      </c>
      <c r="Q44" s="20" t="e">
        <f>+VLOOKUP(C44,#REF!,15,FALSE)</f>
        <v>#REF!</v>
      </c>
    </row>
    <row r="45" spans="1:17" s="12" customFormat="1" ht="75" x14ac:dyDescent="0.25">
      <c r="A45" s="9">
        <v>28</v>
      </c>
      <c r="B45" s="10" t="s">
        <v>20</v>
      </c>
      <c r="C45" s="9">
        <v>2094428</v>
      </c>
      <c r="D45" s="9"/>
      <c r="E45" s="10" t="s">
        <v>16</v>
      </c>
      <c r="F45" s="10" t="s">
        <v>76</v>
      </c>
      <c r="G45" s="11">
        <v>83701795.379999995</v>
      </c>
      <c r="H45" s="11">
        <v>77455206.420000002</v>
      </c>
      <c r="I45" s="11">
        <v>600000</v>
      </c>
      <c r="J45" s="9" t="s">
        <v>18</v>
      </c>
      <c r="K45" s="10" t="s">
        <v>19</v>
      </c>
      <c r="L45" s="11">
        <v>600000</v>
      </c>
      <c r="M45" s="11">
        <v>444808</v>
      </c>
      <c r="N45" s="11">
        <v>150000</v>
      </c>
      <c r="O45" s="20" t="e">
        <f>+VLOOKUP(C45,#REF!,13,FALSE)</f>
        <v>#REF!</v>
      </c>
      <c r="P45" s="20" t="e">
        <f>+VLOOKUP(C45,#REF!,14,FALSE)</f>
        <v>#REF!</v>
      </c>
      <c r="Q45" s="20" t="e">
        <f>+VLOOKUP(C45,#REF!,15,FALSE)</f>
        <v>#REF!</v>
      </c>
    </row>
    <row r="46" spans="1:17" s="12" customFormat="1" ht="30" x14ac:dyDescent="0.25">
      <c r="A46" s="13">
        <v>29</v>
      </c>
      <c r="B46" s="14" t="s">
        <v>20</v>
      </c>
      <c r="C46" s="13">
        <v>2029342</v>
      </c>
      <c r="D46" s="13"/>
      <c r="E46" s="14" t="s">
        <v>16</v>
      </c>
      <c r="F46" s="14" t="s">
        <v>77</v>
      </c>
      <c r="G46" s="15">
        <v>174501064.06</v>
      </c>
      <c r="H46" s="15">
        <v>160617529.09999999</v>
      </c>
      <c r="I46" s="15">
        <v>600000</v>
      </c>
      <c r="J46" s="13" t="s">
        <v>18</v>
      </c>
      <c r="K46" s="14" t="s">
        <v>78</v>
      </c>
      <c r="L46" s="15">
        <v>600000</v>
      </c>
      <c r="M46" s="15">
        <v>600000</v>
      </c>
      <c r="N46" s="15">
        <v>600000</v>
      </c>
      <c r="O46" s="20" t="e">
        <f>+VLOOKUP(C46,#REF!,13,FALSE)</f>
        <v>#REF!</v>
      </c>
      <c r="P46" s="20" t="e">
        <f>+VLOOKUP(C46,#REF!,14,FALSE)</f>
        <v>#REF!</v>
      </c>
      <c r="Q46" s="20" t="e">
        <f>+VLOOKUP(C46,#REF!,15,FALSE)</f>
        <v>#REF!</v>
      </c>
    </row>
    <row r="47" spans="1:17" s="12" customFormat="1" ht="45" x14ac:dyDescent="0.25">
      <c r="A47" s="9">
        <v>30</v>
      </c>
      <c r="B47" s="10" t="s">
        <v>20</v>
      </c>
      <c r="C47" s="9">
        <v>2041941</v>
      </c>
      <c r="D47" s="9"/>
      <c r="E47" s="10" t="s">
        <v>16</v>
      </c>
      <c r="F47" s="10" t="s">
        <v>79</v>
      </c>
      <c r="G47" s="11">
        <v>22063200.190000001</v>
      </c>
      <c r="H47" s="11">
        <v>21459680.059999999</v>
      </c>
      <c r="I47" s="11">
        <v>0</v>
      </c>
      <c r="J47" s="9" t="s">
        <v>18</v>
      </c>
      <c r="K47" s="10" t="s">
        <v>19</v>
      </c>
      <c r="L47" s="11">
        <v>0</v>
      </c>
      <c r="M47" s="11">
        <v>603520</v>
      </c>
      <c r="N47" s="11">
        <v>0</v>
      </c>
      <c r="O47" s="20" t="e">
        <f>+VLOOKUP(C47,#REF!,13,FALSE)</f>
        <v>#REF!</v>
      </c>
      <c r="P47" s="20" t="e">
        <f>+VLOOKUP(C47,#REF!,14,FALSE)</f>
        <v>#REF!</v>
      </c>
      <c r="Q47" s="20" t="e">
        <f>+VLOOKUP(C47,#REF!,15,FALSE)</f>
        <v>#REF!</v>
      </c>
    </row>
    <row r="48" spans="1:17" s="12" customFormat="1" ht="30" x14ac:dyDescent="0.25">
      <c r="A48" s="13">
        <v>31</v>
      </c>
      <c r="B48" s="14" t="s">
        <v>20</v>
      </c>
      <c r="C48" s="13">
        <v>2132705</v>
      </c>
      <c r="D48" s="13"/>
      <c r="E48" s="14" t="s">
        <v>16</v>
      </c>
      <c r="F48" s="14" t="s">
        <v>80</v>
      </c>
      <c r="G48" s="15">
        <v>113691163</v>
      </c>
      <c r="H48" s="15">
        <v>103212769.77</v>
      </c>
      <c r="I48" s="15">
        <v>600000</v>
      </c>
      <c r="J48" s="13" t="s">
        <v>18</v>
      </c>
      <c r="K48" s="14" t="s">
        <v>19</v>
      </c>
      <c r="L48" s="15">
        <v>600000</v>
      </c>
      <c r="M48" s="15">
        <v>1205803</v>
      </c>
      <c r="N48" s="15">
        <v>500000</v>
      </c>
      <c r="O48" s="20" t="e">
        <f>+VLOOKUP(C48,#REF!,13,FALSE)</f>
        <v>#REF!</v>
      </c>
      <c r="P48" s="20" t="e">
        <f>+VLOOKUP(C48,#REF!,14,FALSE)</f>
        <v>#REF!</v>
      </c>
      <c r="Q48" s="20" t="e">
        <f>+VLOOKUP(C48,#REF!,15,FALSE)</f>
        <v>#REF!</v>
      </c>
    </row>
    <row r="49" spans="1:17" s="12" customFormat="1" ht="45" x14ac:dyDescent="0.25">
      <c r="A49" s="9">
        <v>32</v>
      </c>
      <c r="B49" s="10" t="s">
        <v>20</v>
      </c>
      <c r="C49" s="9">
        <v>2041965</v>
      </c>
      <c r="D49" s="9"/>
      <c r="E49" s="10" t="s">
        <v>16</v>
      </c>
      <c r="F49" s="10" t="s">
        <v>81</v>
      </c>
      <c r="G49" s="11">
        <v>14530699.279999999</v>
      </c>
      <c r="H49" s="11">
        <v>12923566.26</v>
      </c>
      <c r="I49" s="11">
        <v>94547</v>
      </c>
      <c r="J49" s="9" t="s">
        <v>18</v>
      </c>
      <c r="K49" s="10" t="s">
        <v>19</v>
      </c>
      <c r="L49" s="11">
        <v>94547</v>
      </c>
      <c r="M49" s="11">
        <v>1000000</v>
      </c>
      <c r="N49" s="11">
        <v>118028</v>
      </c>
      <c r="O49" s="20" t="e">
        <f>+VLOOKUP(C49,#REF!,13,FALSE)</f>
        <v>#REF!</v>
      </c>
      <c r="P49" s="20" t="e">
        <f>+VLOOKUP(C49,#REF!,14,FALSE)</f>
        <v>#REF!</v>
      </c>
      <c r="Q49" s="20" t="e">
        <f>+VLOOKUP(C49,#REF!,15,FALSE)</f>
        <v>#REF!</v>
      </c>
    </row>
    <row r="50" spans="1:17" s="12" customFormat="1" ht="45" x14ac:dyDescent="0.25">
      <c r="A50" s="13">
        <v>33</v>
      </c>
      <c r="B50" s="14" t="s">
        <v>20</v>
      </c>
      <c r="C50" s="13">
        <v>2235631</v>
      </c>
      <c r="D50" s="13"/>
      <c r="E50" s="14" t="s">
        <v>16</v>
      </c>
      <c r="F50" s="14" t="s">
        <v>82</v>
      </c>
      <c r="G50" s="15">
        <v>329799632.92000002</v>
      </c>
      <c r="H50" s="15">
        <v>296543928.70999998</v>
      </c>
      <c r="I50" s="15">
        <v>1744623</v>
      </c>
      <c r="J50" s="13" t="s">
        <v>18</v>
      </c>
      <c r="K50" s="14" t="s">
        <v>83</v>
      </c>
      <c r="L50" s="15">
        <v>1744623</v>
      </c>
      <c r="M50" s="15">
        <v>1746526</v>
      </c>
      <c r="N50" s="15">
        <v>0</v>
      </c>
      <c r="O50" s="20" t="e">
        <f>+VLOOKUP(C50,#REF!,13,FALSE)</f>
        <v>#REF!</v>
      </c>
      <c r="P50" s="20" t="e">
        <f>+VLOOKUP(C50,#REF!,14,FALSE)</f>
        <v>#REF!</v>
      </c>
      <c r="Q50" s="20" t="e">
        <f>+VLOOKUP(C50,#REF!,15,FALSE)</f>
        <v>#REF!</v>
      </c>
    </row>
    <row r="51" spans="1:17" s="12" customFormat="1" ht="30" x14ac:dyDescent="0.25">
      <c r="A51" s="9">
        <v>34</v>
      </c>
      <c r="B51" s="10" t="s">
        <v>20</v>
      </c>
      <c r="C51" s="9">
        <v>2078367</v>
      </c>
      <c r="D51" s="9"/>
      <c r="E51" s="10" t="s">
        <v>16</v>
      </c>
      <c r="F51" s="10" t="s">
        <v>84</v>
      </c>
      <c r="G51" s="11">
        <v>98812079.680000007</v>
      </c>
      <c r="H51" s="11">
        <v>73299970.959999993</v>
      </c>
      <c r="I51" s="11">
        <v>600000</v>
      </c>
      <c r="J51" s="9" t="s">
        <v>18</v>
      </c>
      <c r="K51" s="10" t="s">
        <v>19</v>
      </c>
      <c r="L51" s="11">
        <v>600000</v>
      </c>
      <c r="M51" s="11">
        <v>2214035</v>
      </c>
      <c r="N51" s="11">
        <v>2317034</v>
      </c>
      <c r="O51" s="20" t="e">
        <f>+VLOOKUP(C51,#REF!,13,FALSE)</f>
        <v>#REF!</v>
      </c>
      <c r="P51" s="20" t="e">
        <f>+VLOOKUP(C51,#REF!,14,FALSE)</f>
        <v>#REF!</v>
      </c>
      <c r="Q51" s="20" t="e">
        <f>+VLOOKUP(C51,#REF!,15,FALSE)</f>
        <v>#REF!</v>
      </c>
    </row>
    <row r="52" spans="1:17" s="12" customFormat="1" ht="30" x14ac:dyDescent="0.25">
      <c r="A52" s="13">
        <v>35</v>
      </c>
      <c r="B52" s="14" t="s">
        <v>20</v>
      </c>
      <c r="C52" s="13">
        <v>2018964</v>
      </c>
      <c r="D52" s="13"/>
      <c r="E52" s="14" t="s">
        <v>16</v>
      </c>
      <c r="F52" s="14" t="s">
        <v>85</v>
      </c>
      <c r="G52" s="15">
        <v>119380709</v>
      </c>
      <c r="H52" s="15">
        <v>70026651.989999995</v>
      </c>
      <c r="I52" s="15">
        <v>0</v>
      </c>
      <c r="J52" s="13" t="s">
        <v>18</v>
      </c>
      <c r="K52" s="14" t="s">
        <v>19</v>
      </c>
      <c r="L52" s="15">
        <v>0</v>
      </c>
      <c r="M52" s="15">
        <v>483237</v>
      </c>
      <c r="N52" s="15">
        <v>483237</v>
      </c>
      <c r="O52" s="20" t="e">
        <f>+VLOOKUP(C52,#REF!,13,FALSE)</f>
        <v>#REF!</v>
      </c>
      <c r="P52" s="20" t="e">
        <f>+VLOOKUP(C52,#REF!,14,FALSE)</f>
        <v>#REF!</v>
      </c>
      <c r="Q52" s="20" t="e">
        <f>+VLOOKUP(C52,#REF!,15,FALSE)</f>
        <v>#REF!</v>
      </c>
    </row>
    <row r="53" spans="1:17" s="12" customFormat="1" ht="30" x14ac:dyDescent="0.25">
      <c r="A53" s="9">
        <v>36</v>
      </c>
      <c r="B53" s="10" t="s">
        <v>20</v>
      </c>
      <c r="C53" s="9">
        <v>2235630</v>
      </c>
      <c r="D53" s="9"/>
      <c r="E53" s="10" t="s">
        <v>16</v>
      </c>
      <c r="F53" s="10" t="s">
        <v>86</v>
      </c>
      <c r="G53" s="11">
        <v>455604982.11000001</v>
      </c>
      <c r="H53" s="11">
        <v>394453743.39999998</v>
      </c>
      <c r="I53" s="11">
        <v>7663037</v>
      </c>
      <c r="J53" s="9" t="s">
        <v>18</v>
      </c>
      <c r="K53" s="10" t="s">
        <v>19</v>
      </c>
      <c r="L53" s="11">
        <v>7663037</v>
      </c>
      <c r="M53" s="11">
        <v>1692721</v>
      </c>
      <c r="N53" s="11">
        <v>0</v>
      </c>
      <c r="O53" s="20" t="e">
        <f>+VLOOKUP(C53,#REF!,13,FALSE)</f>
        <v>#REF!</v>
      </c>
      <c r="P53" s="20" t="e">
        <f>+VLOOKUP(C53,#REF!,14,FALSE)</f>
        <v>#REF!</v>
      </c>
      <c r="Q53" s="20" t="e">
        <f>+VLOOKUP(C53,#REF!,15,FALSE)</f>
        <v>#REF!</v>
      </c>
    </row>
    <row r="54" spans="1:17" s="12" customFormat="1" ht="45" x14ac:dyDescent="0.25">
      <c r="A54" s="13">
        <v>37</v>
      </c>
      <c r="B54" s="14" t="s">
        <v>87</v>
      </c>
      <c r="C54" s="13">
        <v>2250381</v>
      </c>
      <c r="D54" s="13"/>
      <c r="E54" s="14" t="s">
        <v>16</v>
      </c>
      <c r="F54" s="14" t="s">
        <v>88</v>
      </c>
      <c r="G54" s="15">
        <v>9365020</v>
      </c>
      <c r="H54" s="15">
        <v>0</v>
      </c>
      <c r="I54" s="15">
        <v>0</v>
      </c>
      <c r="J54" s="13" t="s">
        <v>18</v>
      </c>
      <c r="K54" s="14" t="s">
        <v>19</v>
      </c>
      <c r="L54" s="15">
        <v>0</v>
      </c>
      <c r="M54" s="15">
        <v>0</v>
      </c>
      <c r="N54" s="15">
        <v>2809506</v>
      </c>
      <c r="O54" s="20" t="e">
        <f>+VLOOKUP(C54,#REF!,13,FALSE)</f>
        <v>#REF!</v>
      </c>
      <c r="P54" s="20" t="e">
        <f>+VLOOKUP(C54,#REF!,14,FALSE)</f>
        <v>#REF!</v>
      </c>
      <c r="Q54" s="20" t="e">
        <f>+VLOOKUP(C54,#REF!,15,FALSE)</f>
        <v>#REF!</v>
      </c>
    </row>
    <row r="55" spans="1:17" s="12" customFormat="1" ht="45" x14ac:dyDescent="0.25">
      <c r="A55" s="9">
        <v>41</v>
      </c>
      <c r="B55" s="10" t="s">
        <v>20</v>
      </c>
      <c r="C55" s="9">
        <v>2173121</v>
      </c>
      <c r="D55" s="9"/>
      <c r="E55" s="10" t="s">
        <v>16</v>
      </c>
      <c r="F55" s="10" t="s">
        <v>89</v>
      </c>
      <c r="G55" s="11">
        <v>707512105.77999997</v>
      </c>
      <c r="H55" s="11">
        <v>501683230.30000001</v>
      </c>
      <c r="I55" s="11">
        <v>57404154</v>
      </c>
      <c r="J55" s="9" t="s">
        <v>18</v>
      </c>
      <c r="K55" s="10" t="s">
        <v>19</v>
      </c>
      <c r="L55" s="11">
        <v>57404154</v>
      </c>
      <c r="M55" s="11">
        <v>91989741</v>
      </c>
      <c r="N55" s="11">
        <v>0</v>
      </c>
      <c r="O55" s="20" t="e">
        <f>+VLOOKUP(C55,#REF!,13,FALSE)</f>
        <v>#REF!</v>
      </c>
      <c r="P55" s="20" t="e">
        <f>+VLOOKUP(C55,#REF!,14,FALSE)</f>
        <v>#REF!</v>
      </c>
      <c r="Q55" s="20" t="e">
        <f>+VLOOKUP(C55,#REF!,15,FALSE)</f>
        <v>#REF!</v>
      </c>
    </row>
    <row r="56" spans="1:17" s="12" customFormat="1" ht="45" x14ac:dyDescent="0.25">
      <c r="A56" s="13">
        <v>41</v>
      </c>
      <c r="B56" s="14" t="s">
        <v>90</v>
      </c>
      <c r="C56" s="13">
        <v>2226795</v>
      </c>
      <c r="D56" s="13"/>
      <c r="E56" s="14" t="s">
        <v>16</v>
      </c>
      <c r="F56" s="14" t="s">
        <v>91</v>
      </c>
      <c r="G56" s="15">
        <v>3943094.84</v>
      </c>
      <c r="H56" s="15">
        <v>99135</v>
      </c>
      <c r="I56" s="15">
        <v>908499</v>
      </c>
      <c r="J56" s="13" t="s">
        <v>18</v>
      </c>
      <c r="K56" s="14" t="s">
        <v>83</v>
      </c>
      <c r="L56" s="15">
        <v>908499</v>
      </c>
      <c r="M56" s="15">
        <v>2020697</v>
      </c>
      <c r="N56" s="15">
        <v>0</v>
      </c>
      <c r="O56" s="20" t="e">
        <f>+VLOOKUP(C56,#REF!,13,FALSE)</f>
        <v>#REF!</v>
      </c>
      <c r="P56" s="20" t="e">
        <f>+VLOOKUP(C56,#REF!,14,FALSE)</f>
        <v>#REF!</v>
      </c>
      <c r="Q56" s="20" t="e">
        <f>+VLOOKUP(C56,#REF!,15,FALSE)</f>
        <v>#REF!</v>
      </c>
    </row>
    <row r="57" spans="1:17" s="12" customFormat="1" ht="45" x14ac:dyDescent="0.25">
      <c r="A57" s="9">
        <v>42</v>
      </c>
      <c r="B57" s="10" t="s">
        <v>92</v>
      </c>
      <c r="C57" s="9">
        <v>2196142</v>
      </c>
      <c r="D57" s="9"/>
      <c r="E57" s="10" t="s">
        <v>16</v>
      </c>
      <c r="F57" s="10" t="s">
        <v>93</v>
      </c>
      <c r="G57" s="11">
        <v>90390847.829999998</v>
      </c>
      <c r="H57" s="11">
        <v>21443543</v>
      </c>
      <c r="I57" s="11">
        <v>28682381</v>
      </c>
      <c r="J57" s="9" t="s">
        <v>18</v>
      </c>
      <c r="K57" s="10" t="s">
        <v>19</v>
      </c>
      <c r="L57" s="11">
        <v>28682381</v>
      </c>
      <c r="M57" s="11">
        <v>28740992</v>
      </c>
      <c r="N57" s="11">
        <v>0</v>
      </c>
      <c r="O57" s="20" t="e">
        <f>+VLOOKUP(C57,#REF!,13,FALSE)</f>
        <v>#REF!</v>
      </c>
      <c r="P57" s="20" t="e">
        <f>+VLOOKUP(C57,#REF!,14,FALSE)</f>
        <v>#REF!</v>
      </c>
      <c r="Q57" s="20" t="e">
        <f>+VLOOKUP(C57,#REF!,15,FALSE)</f>
        <v>#REF!</v>
      </c>
    </row>
    <row r="58" spans="1:17" s="12" customFormat="1" ht="45" x14ac:dyDescent="0.25">
      <c r="A58" s="13">
        <v>43</v>
      </c>
      <c r="B58" s="14" t="s">
        <v>94</v>
      </c>
      <c r="C58" s="13">
        <v>2293146</v>
      </c>
      <c r="D58" s="13"/>
      <c r="E58" s="14" t="s">
        <v>16</v>
      </c>
      <c r="F58" s="14" t="s">
        <v>95</v>
      </c>
      <c r="G58" s="15">
        <v>30349615.239999998</v>
      </c>
      <c r="H58" s="15">
        <v>19045520.050000001</v>
      </c>
      <c r="I58" s="15">
        <v>10701696</v>
      </c>
      <c r="J58" s="13" t="s">
        <v>18</v>
      </c>
      <c r="K58" s="14" t="s">
        <v>19</v>
      </c>
      <c r="L58" s="15">
        <v>8621152</v>
      </c>
      <c r="M58" s="15">
        <v>0</v>
      </c>
      <c r="N58" s="15">
        <v>0</v>
      </c>
      <c r="O58" s="20" t="e">
        <f>+VLOOKUP(C58,#REF!,13,FALSE)</f>
        <v>#REF!</v>
      </c>
      <c r="P58" s="20" t="e">
        <f>+VLOOKUP(C58,#REF!,14,FALSE)</f>
        <v>#REF!</v>
      </c>
      <c r="Q58" s="20" t="e">
        <f>+VLOOKUP(C58,#REF!,15,FALSE)</f>
        <v>#REF!</v>
      </c>
    </row>
    <row r="59" spans="1:17" s="12" customFormat="1" ht="45" x14ac:dyDescent="0.25">
      <c r="A59" s="9">
        <v>44</v>
      </c>
      <c r="B59" s="10" t="s">
        <v>96</v>
      </c>
      <c r="C59" s="9">
        <v>2380732</v>
      </c>
      <c r="D59" s="9"/>
      <c r="E59" s="10" t="s">
        <v>16</v>
      </c>
      <c r="F59" s="10" t="s">
        <v>97</v>
      </c>
      <c r="G59" s="11">
        <v>3545426.49</v>
      </c>
      <c r="H59" s="11">
        <v>0</v>
      </c>
      <c r="I59" s="11">
        <v>354542</v>
      </c>
      <c r="J59" s="9" t="s">
        <v>18</v>
      </c>
      <c r="K59" s="10" t="s">
        <v>19</v>
      </c>
      <c r="L59" s="11">
        <v>354542</v>
      </c>
      <c r="M59" s="11">
        <v>3190884</v>
      </c>
      <c r="N59" s="11">
        <v>0</v>
      </c>
      <c r="O59" s="20" t="e">
        <f>+VLOOKUP(C59,#REF!,13,FALSE)</f>
        <v>#REF!</v>
      </c>
      <c r="P59" s="20" t="e">
        <f>+VLOOKUP(C59,#REF!,14,FALSE)</f>
        <v>#REF!</v>
      </c>
      <c r="Q59" s="20" t="e">
        <f>+VLOOKUP(C59,#REF!,15,FALSE)</f>
        <v>#REF!</v>
      </c>
    </row>
    <row r="60" spans="1:17" s="12" customFormat="1" ht="45" x14ac:dyDescent="0.25">
      <c r="A60" s="13">
        <v>44</v>
      </c>
      <c r="B60" s="14" t="s">
        <v>98</v>
      </c>
      <c r="C60" s="13">
        <v>2233862</v>
      </c>
      <c r="D60" s="13"/>
      <c r="E60" s="14" t="s">
        <v>16</v>
      </c>
      <c r="F60" s="14" t="s">
        <v>99</v>
      </c>
      <c r="G60" s="15">
        <v>649732487.97000003</v>
      </c>
      <c r="H60" s="15">
        <v>66437520.469999999</v>
      </c>
      <c r="I60" s="15">
        <v>36000000</v>
      </c>
      <c r="J60" s="13" t="s">
        <v>18</v>
      </c>
      <c r="K60" s="14" t="s">
        <v>19</v>
      </c>
      <c r="L60" s="15">
        <v>36000000</v>
      </c>
      <c r="M60" s="15">
        <v>0</v>
      </c>
      <c r="N60" s="15">
        <v>0</v>
      </c>
      <c r="O60" s="20" t="e">
        <f>+VLOOKUP(C60,#REF!,13,FALSE)</f>
        <v>#REF!</v>
      </c>
      <c r="P60" s="20" t="e">
        <f>+VLOOKUP(C60,#REF!,14,FALSE)</f>
        <v>#REF!</v>
      </c>
      <c r="Q60" s="20" t="e">
        <f>+VLOOKUP(C60,#REF!,15,FALSE)</f>
        <v>#REF!</v>
      </c>
    </row>
    <row r="61" spans="1:17" s="12" customFormat="1" ht="60" x14ac:dyDescent="0.25">
      <c r="A61" s="9">
        <v>45</v>
      </c>
      <c r="B61" s="10" t="s">
        <v>20</v>
      </c>
      <c r="C61" s="9">
        <v>2380522</v>
      </c>
      <c r="D61" s="9"/>
      <c r="E61" s="10" t="s">
        <v>100</v>
      </c>
      <c r="F61" s="10" t="s">
        <v>101</v>
      </c>
      <c r="G61" s="11">
        <v>68181329.25</v>
      </c>
      <c r="H61" s="11">
        <v>45850922.859999999</v>
      </c>
      <c r="I61" s="11">
        <v>43574892</v>
      </c>
      <c r="J61" s="9" t="s">
        <v>18</v>
      </c>
      <c r="K61" s="10" t="s">
        <v>19</v>
      </c>
      <c r="L61" s="11">
        <v>43574892</v>
      </c>
      <c r="M61" s="11">
        <v>0</v>
      </c>
      <c r="N61" s="11">
        <v>0</v>
      </c>
      <c r="O61" s="20" t="e">
        <f>+VLOOKUP(C61,#REF!,13,FALSE)</f>
        <v>#REF!</v>
      </c>
      <c r="P61" s="20" t="e">
        <f>+VLOOKUP(C61,#REF!,14,FALSE)</f>
        <v>#REF!</v>
      </c>
      <c r="Q61" s="20" t="e">
        <f>+VLOOKUP(C61,#REF!,15,FALSE)</f>
        <v>#REF!</v>
      </c>
    </row>
    <row r="62" spans="1:17" s="12" customFormat="1" ht="45" x14ac:dyDescent="0.25">
      <c r="A62" s="13">
        <v>46</v>
      </c>
      <c r="B62" s="14" t="s">
        <v>102</v>
      </c>
      <c r="C62" s="13">
        <v>2267525</v>
      </c>
      <c r="D62" s="13"/>
      <c r="E62" s="14" t="s">
        <v>16</v>
      </c>
      <c r="F62" s="14" t="s">
        <v>103</v>
      </c>
      <c r="G62" s="15">
        <v>51094535.939999998</v>
      </c>
      <c r="H62" s="15">
        <v>20950828.870000001</v>
      </c>
      <c r="I62" s="15">
        <v>10186781</v>
      </c>
      <c r="J62" s="13" t="s">
        <v>18</v>
      </c>
      <c r="K62" s="14" t="s">
        <v>19</v>
      </c>
      <c r="L62" s="15">
        <v>10186781</v>
      </c>
      <c r="M62" s="15">
        <v>4002096</v>
      </c>
      <c r="N62" s="15">
        <v>0</v>
      </c>
      <c r="O62" s="20" t="e">
        <f>+VLOOKUP(C62,#REF!,13,FALSE)</f>
        <v>#REF!</v>
      </c>
      <c r="P62" s="20" t="e">
        <f>+VLOOKUP(C62,#REF!,14,FALSE)</f>
        <v>#REF!</v>
      </c>
      <c r="Q62" s="20" t="e">
        <f>+VLOOKUP(C62,#REF!,15,FALSE)</f>
        <v>#REF!</v>
      </c>
    </row>
    <row r="63" spans="1:17" s="12" customFormat="1" ht="45" x14ac:dyDescent="0.25">
      <c r="A63" s="9">
        <v>47</v>
      </c>
      <c r="B63" s="10" t="s">
        <v>104</v>
      </c>
      <c r="C63" s="9">
        <v>2176555</v>
      </c>
      <c r="D63" s="9"/>
      <c r="E63" s="10" t="s">
        <v>16</v>
      </c>
      <c r="F63" s="10" t="s">
        <v>105</v>
      </c>
      <c r="G63" s="11">
        <v>7405815.6500000004</v>
      </c>
      <c r="H63" s="11">
        <v>2095275.52</v>
      </c>
      <c r="I63" s="11">
        <v>1618554</v>
      </c>
      <c r="J63" s="9" t="s">
        <v>18</v>
      </c>
      <c r="K63" s="10" t="s">
        <v>19</v>
      </c>
      <c r="L63" s="11">
        <v>94873</v>
      </c>
      <c r="M63" s="11">
        <v>0</v>
      </c>
      <c r="N63" s="11">
        <v>0</v>
      </c>
      <c r="O63" s="20" t="e">
        <f>+VLOOKUP(C63,#REF!,13,FALSE)</f>
        <v>#REF!</v>
      </c>
      <c r="P63" s="20" t="e">
        <f>+VLOOKUP(C63,#REF!,14,FALSE)</f>
        <v>#REF!</v>
      </c>
      <c r="Q63" s="20" t="e">
        <f>+VLOOKUP(C63,#REF!,15,FALSE)</f>
        <v>#REF!</v>
      </c>
    </row>
    <row r="64" spans="1:17" s="12" customFormat="1" ht="30" x14ac:dyDescent="0.25">
      <c r="A64" s="13">
        <v>48</v>
      </c>
      <c r="B64" s="14" t="s">
        <v>104</v>
      </c>
      <c r="C64" s="13">
        <v>2112512</v>
      </c>
      <c r="D64" s="13"/>
      <c r="E64" s="14" t="s">
        <v>16</v>
      </c>
      <c r="F64" s="14" t="s">
        <v>106</v>
      </c>
      <c r="G64" s="15">
        <v>21432389</v>
      </c>
      <c r="H64" s="15">
        <v>814114.89</v>
      </c>
      <c r="I64" s="15">
        <v>16010934</v>
      </c>
      <c r="J64" s="13" t="s">
        <v>18</v>
      </c>
      <c r="K64" s="14" t="s">
        <v>19</v>
      </c>
      <c r="L64" s="15">
        <v>9645306</v>
      </c>
      <c r="M64" s="15">
        <v>0</v>
      </c>
      <c r="N64" s="15">
        <v>0</v>
      </c>
      <c r="O64" s="20" t="e">
        <f>+VLOOKUP(C64,#REF!,13,FALSE)</f>
        <v>#REF!</v>
      </c>
      <c r="P64" s="20" t="e">
        <f>+VLOOKUP(C64,#REF!,14,FALSE)</f>
        <v>#REF!</v>
      </c>
      <c r="Q64" s="20" t="e">
        <f>+VLOOKUP(C64,#REF!,15,FALSE)</f>
        <v>#REF!</v>
      </c>
    </row>
    <row r="65" spans="1:17" s="12" customFormat="1" ht="60" x14ac:dyDescent="0.25">
      <c r="A65" s="9">
        <v>49</v>
      </c>
      <c r="B65" s="10" t="s">
        <v>107</v>
      </c>
      <c r="C65" s="9">
        <v>2365090</v>
      </c>
      <c r="D65" s="9"/>
      <c r="E65" s="10" t="s">
        <v>16</v>
      </c>
      <c r="F65" s="10" t="s">
        <v>108</v>
      </c>
      <c r="G65" s="11">
        <v>5959899.75</v>
      </c>
      <c r="H65" s="11">
        <v>0</v>
      </c>
      <c r="I65" s="11">
        <v>412945</v>
      </c>
      <c r="J65" s="9" t="s">
        <v>18</v>
      </c>
      <c r="K65" s="10" t="s">
        <v>36</v>
      </c>
      <c r="L65" s="11">
        <v>412945</v>
      </c>
      <c r="M65" s="11">
        <v>3716506</v>
      </c>
      <c r="N65" s="11">
        <v>0</v>
      </c>
      <c r="O65" s="20" t="e">
        <f>+VLOOKUP(C65,#REF!,13,FALSE)</f>
        <v>#REF!</v>
      </c>
      <c r="P65" s="20" t="e">
        <f>+VLOOKUP(C65,#REF!,14,FALSE)</f>
        <v>#REF!</v>
      </c>
      <c r="Q65" s="20" t="e">
        <f>+VLOOKUP(C65,#REF!,15,FALSE)</f>
        <v>#REF!</v>
      </c>
    </row>
    <row r="66" spans="1:17" s="12" customFormat="1" ht="45" x14ac:dyDescent="0.25">
      <c r="A66" s="13">
        <v>50</v>
      </c>
      <c r="B66" s="14" t="s">
        <v>104</v>
      </c>
      <c r="C66" s="13">
        <v>2216179</v>
      </c>
      <c r="D66" s="13"/>
      <c r="E66" s="14" t="s">
        <v>16</v>
      </c>
      <c r="F66" s="14" t="s">
        <v>109</v>
      </c>
      <c r="G66" s="15">
        <v>14262822.550000001</v>
      </c>
      <c r="H66" s="15">
        <v>9205390.1600000001</v>
      </c>
      <c r="I66" s="15">
        <v>2809141</v>
      </c>
      <c r="J66" s="13" t="s">
        <v>18</v>
      </c>
      <c r="K66" s="14" t="s">
        <v>19</v>
      </c>
      <c r="L66" s="15">
        <v>2809141</v>
      </c>
      <c r="M66" s="15">
        <v>0</v>
      </c>
      <c r="N66" s="15">
        <v>0</v>
      </c>
      <c r="O66" s="20" t="e">
        <f>+VLOOKUP(C66,#REF!,13,FALSE)</f>
        <v>#REF!</v>
      </c>
      <c r="P66" s="20" t="e">
        <f>+VLOOKUP(C66,#REF!,14,FALSE)</f>
        <v>#REF!</v>
      </c>
      <c r="Q66" s="20" t="e">
        <f>+VLOOKUP(C66,#REF!,15,FALSE)</f>
        <v>#REF!</v>
      </c>
    </row>
    <row r="67" spans="1:17" s="12" customFormat="1" ht="30" x14ac:dyDescent="0.25">
      <c r="A67" s="9">
        <v>51</v>
      </c>
      <c r="B67" s="10" t="s">
        <v>104</v>
      </c>
      <c r="C67" s="9">
        <v>2164899</v>
      </c>
      <c r="D67" s="9"/>
      <c r="E67" s="10" t="s">
        <v>16</v>
      </c>
      <c r="F67" s="10" t="s">
        <v>110</v>
      </c>
      <c r="G67" s="11">
        <v>16807360.969999999</v>
      </c>
      <c r="H67" s="11">
        <v>4999290.87</v>
      </c>
      <c r="I67" s="11">
        <v>9754518</v>
      </c>
      <c r="J67" s="9" t="s">
        <v>18</v>
      </c>
      <c r="K67" s="10" t="s">
        <v>19</v>
      </c>
      <c r="L67" s="11">
        <v>6070721</v>
      </c>
      <c r="M67" s="11">
        <v>0</v>
      </c>
      <c r="N67" s="11">
        <v>0</v>
      </c>
      <c r="O67" s="20" t="e">
        <f>+VLOOKUP(C67,#REF!,13,FALSE)</f>
        <v>#REF!</v>
      </c>
      <c r="P67" s="20" t="e">
        <f>+VLOOKUP(C67,#REF!,14,FALSE)</f>
        <v>#REF!</v>
      </c>
      <c r="Q67" s="20" t="e">
        <f>+VLOOKUP(C67,#REF!,15,FALSE)</f>
        <v>#REF!</v>
      </c>
    </row>
    <row r="68" spans="1:17" s="12" customFormat="1" ht="45" x14ac:dyDescent="0.25">
      <c r="A68" s="13">
        <v>52</v>
      </c>
      <c r="B68" s="14" t="s">
        <v>104</v>
      </c>
      <c r="C68" s="13">
        <v>2237114</v>
      </c>
      <c r="D68" s="13"/>
      <c r="E68" s="14" t="s">
        <v>16</v>
      </c>
      <c r="F68" s="14" t="s">
        <v>111</v>
      </c>
      <c r="G68" s="15">
        <v>25878674</v>
      </c>
      <c r="H68" s="15">
        <v>17103239.809999999</v>
      </c>
      <c r="I68" s="15">
        <v>11153637</v>
      </c>
      <c r="J68" s="13" t="s">
        <v>18</v>
      </c>
      <c r="K68" s="14" t="s">
        <v>19</v>
      </c>
      <c r="L68" s="15">
        <v>9357066</v>
      </c>
      <c r="M68" s="15">
        <v>0</v>
      </c>
      <c r="N68" s="15">
        <v>0</v>
      </c>
      <c r="O68" s="20" t="e">
        <f>+VLOOKUP(C68,#REF!,13,FALSE)</f>
        <v>#REF!</v>
      </c>
      <c r="P68" s="20" t="e">
        <f>+VLOOKUP(C68,#REF!,14,FALSE)</f>
        <v>#REF!</v>
      </c>
      <c r="Q68" s="20" t="e">
        <f>+VLOOKUP(C68,#REF!,15,FALSE)</f>
        <v>#REF!</v>
      </c>
    </row>
    <row r="69" spans="1:17" s="12" customFormat="1" ht="45" x14ac:dyDescent="0.25">
      <c r="A69" s="9">
        <v>53</v>
      </c>
      <c r="B69" s="10" t="s">
        <v>104</v>
      </c>
      <c r="C69" s="9">
        <v>2234357</v>
      </c>
      <c r="D69" s="9"/>
      <c r="E69" s="10" t="s">
        <v>16</v>
      </c>
      <c r="F69" s="10" t="s">
        <v>112</v>
      </c>
      <c r="G69" s="11">
        <v>17161968</v>
      </c>
      <c r="H69" s="11">
        <v>311894.77</v>
      </c>
      <c r="I69" s="11">
        <v>16735550</v>
      </c>
      <c r="J69" s="9" t="s">
        <v>18</v>
      </c>
      <c r="K69" s="10" t="s">
        <v>19</v>
      </c>
      <c r="L69" s="11">
        <v>2786144</v>
      </c>
      <c r="M69" s="11">
        <v>0</v>
      </c>
      <c r="N69" s="11">
        <v>0</v>
      </c>
      <c r="O69" s="20" t="e">
        <f>+VLOOKUP(C69,#REF!,13,FALSE)</f>
        <v>#REF!</v>
      </c>
      <c r="P69" s="20" t="e">
        <f>+VLOOKUP(C69,#REF!,14,FALSE)</f>
        <v>#REF!</v>
      </c>
      <c r="Q69" s="20" t="e">
        <f>+VLOOKUP(C69,#REF!,15,FALSE)</f>
        <v>#REF!</v>
      </c>
    </row>
    <row r="70" spans="1:17" s="12" customFormat="1" ht="30" x14ac:dyDescent="0.25">
      <c r="A70" s="13">
        <v>55</v>
      </c>
      <c r="B70" s="14" t="s">
        <v>104</v>
      </c>
      <c r="C70" s="13">
        <v>2155857</v>
      </c>
      <c r="D70" s="13"/>
      <c r="E70" s="14" t="s">
        <v>16</v>
      </c>
      <c r="F70" s="14" t="s">
        <v>113</v>
      </c>
      <c r="G70" s="15">
        <v>29027754.859999999</v>
      </c>
      <c r="H70" s="15">
        <v>12132222.73</v>
      </c>
      <c r="I70" s="15">
        <v>16410932</v>
      </c>
      <c r="J70" s="13" t="s">
        <v>18</v>
      </c>
      <c r="K70" s="14" t="s">
        <v>19</v>
      </c>
      <c r="L70" s="15">
        <v>13620311</v>
      </c>
      <c r="M70" s="15">
        <v>0</v>
      </c>
      <c r="N70" s="15">
        <v>0</v>
      </c>
      <c r="O70" s="20" t="e">
        <f>+VLOOKUP(C70,#REF!,13,FALSE)</f>
        <v>#REF!</v>
      </c>
      <c r="P70" s="20" t="e">
        <f>+VLOOKUP(C70,#REF!,14,FALSE)</f>
        <v>#REF!</v>
      </c>
      <c r="Q70" s="20" t="e">
        <f>+VLOOKUP(C70,#REF!,15,FALSE)</f>
        <v>#REF!</v>
      </c>
    </row>
    <row r="71" spans="1:17" s="12" customFormat="1" ht="45" x14ac:dyDescent="0.25">
      <c r="A71" s="9">
        <v>56</v>
      </c>
      <c r="B71" s="10" t="s">
        <v>104</v>
      </c>
      <c r="C71" s="9">
        <v>2266582</v>
      </c>
      <c r="D71" s="9"/>
      <c r="E71" s="10" t="s">
        <v>16</v>
      </c>
      <c r="F71" s="10" t="s">
        <v>114</v>
      </c>
      <c r="G71" s="11">
        <v>66942429.93</v>
      </c>
      <c r="H71" s="11">
        <v>7044029.5899999999</v>
      </c>
      <c r="I71" s="11">
        <v>33256109</v>
      </c>
      <c r="J71" s="9" t="s">
        <v>18</v>
      </c>
      <c r="K71" s="10" t="s">
        <v>19</v>
      </c>
      <c r="L71" s="11">
        <v>28705719</v>
      </c>
      <c r="M71" s="11">
        <v>0</v>
      </c>
      <c r="N71" s="11">
        <v>0</v>
      </c>
      <c r="O71" s="20" t="e">
        <f>+VLOOKUP(C71,#REF!,13,FALSE)</f>
        <v>#REF!</v>
      </c>
      <c r="P71" s="20" t="e">
        <f>+VLOOKUP(C71,#REF!,14,FALSE)</f>
        <v>#REF!</v>
      </c>
      <c r="Q71" s="20" t="e">
        <f>+VLOOKUP(C71,#REF!,15,FALSE)</f>
        <v>#REF!</v>
      </c>
    </row>
    <row r="72" spans="1:17" s="12" customFormat="1" ht="30" x14ac:dyDescent="0.25">
      <c r="A72" s="13">
        <v>57</v>
      </c>
      <c r="B72" s="14" t="s">
        <v>20</v>
      </c>
      <c r="C72" s="13">
        <v>2312107</v>
      </c>
      <c r="D72" s="13"/>
      <c r="E72" s="14" t="s">
        <v>16</v>
      </c>
      <c r="F72" s="14" t="s">
        <v>115</v>
      </c>
      <c r="G72" s="15">
        <v>18614910</v>
      </c>
      <c r="H72" s="15">
        <v>16631583.310000001</v>
      </c>
      <c r="I72" s="15">
        <v>0</v>
      </c>
      <c r="J72" s="13" t="s">
        <v>18</v>
      </c>
      <c r="K72" s="14" t="s">
        <v>19</v>
      </c>
      <c r="L72" s="15">
        <v>0</v>
      </c>
      <c r="M72" s="15">
        <v>1983327</v>
      </c>
      <c r="N72" s="15">
        <v>0</v>
      </c>
      <c r="O72" s="20" t="e">
        <f>+VLOOKUP(C72,#REF!,13,FALSE)</f>
        <v>#REF!</v>
      </c>
      <c r="P72" s="20" t="e">
        <f>+VLOOKUP(C72,#REF!,14,FALSE)</f>
        <v>#REF!</v>
      </c>
      <c r="Q72" s="20" t="e">
        <f>+VLOOKUP(C72,#REF!,15,FALSE)</f>
        <v>#REF!</v>
      </c>
    </row>
    <row r="73" spans="1:17" s="12" customFormat="1" ht="30" x14ac:dyDescent="0.25">
      <c r="A73" s="9">
        <v>58</v>
      </c>
      <c r="B73" s="10" t="s">
        <v>20</v>
      </c>
      <c r="C73" s="9">
        <v>2249827</v>
      </c>
      <c r="D73" s="9"/>
      <c r="E73" s="10" t="s">
        <v>16</v>
      </c>
      <c r="F73" s="10" t="s">
        <v>116</v>
      </c>
      <c r="G73" s="11">
        <v>14976941.49</v>
      </c>
      <c r="H73" s="11">
        <v>13107252.59</v>
      </c>
      <c r="I73" s="11">
        <v>846565</v>
      </c>
      <c r="J73" s="9" t="s">
        <v>18</v>
      </c>
      <c r="K73" s="10" t="s">
        <v>19</v>
      </c>
      <c r="L73" s="11">
        <v>846565</v>
      </c>
      <c r="M73" s="11">
        <v>0</v>
      </c>
      <c r="N73" s="11">
        <v>0</v>
      </c>
      <c r="O73" s="20" t="e">
        <f>+VLOOKUP(C73,#REF!,13,FALSE)</f>
        <v>#REF!</v>
      </c>
      <c r="P73" s="20" t="e">
        <f>+VLOOKUP(C73,#REF!,14,FALSE)</f>
        <v>#REF!</v>
      </c>
      <c r="Q73" s="20" t="e">
        <f>+VLOOKUP(C73,#REF!,15,FALSE)</f>
        <v>#REF!</v>
      </c>
    </row>
    <row r="74" spans="1:17" s="12" customFormat="1" ht="30" x14ac:dyDescent="0.25">
      <c r="A74" s="13">
        <v>59</v>
      </c>
      <c r="B74" s="14" t="s">
        <v>20</v>
      </c>
      <c r="C74" s="13">
        <v>2094591</v>
      </c>
      <c r="D74" s="13"/>
      <c r="E74" s="14" t="s">
        <v>16</v>
      </c>
      <c r="F74" s="14" t="s">
        <v>117</v>
      </c>
      <c r="G74" s="15">
        <v>44585789.560000002</v>
      </c>
      <c r="H74" s="15">
        <v>39462906.579999998</v>
      </c>
      <c r="I74" s="15">
        <v>0</v>
      </c>
      <c r="J74" s="13" t="s">
        <v>18</v>
      </c>
      <c r="K74" s="14" t="s">
        <v>118</v>
      </c>
      <c r="L74" s="15">
        <v>4944104.1900000004</v>
      </c>
      <c r="M74" s="15">
        <v>178778.79</v>
      </c>
      <c r="N74" s="15">
        <v>0</v>
      </c>
      <c r="O74" s="20" t="e">
        <f>+VLOOKUP(C74,#REF!,13,FALSE)</f>
        <v>#REF!</v>
      </c>
      <c r="P74" s="20" t="e">
        <f>+VLOOKUP(C74,#REF!,14,FALSE)</f>
        <v>#REF!</v>
      </c>
      <c r="Q74" s="20" t="e">
        <f>+VLOOKUP(C74,#REF!,15,FALSE)</f>
        <v>#REF!</v>
      </c>
    </row>
    <row r="75" spans="1:17" s="12" customFormat="1" ht="60" x14ac:dyDescent="0.25">
      <c r="A75" s="9">
        <v>60</v>
      </c>
      <c r="B75" s="10" t="s">
        <v>119</v>
      </c>
      <c r="C75" s="9">
        <v>2257430</v>
      </c>
      <c r="D75" s="9"/>
      <c r="E75" s="10" t="s">
        <v>16</v>
      </c>
      <c r="F75" s="10" t="s">
        <v>120</v>
      </c>
      <c r="G75" s="11">
        <v>1680334307.03</v>
      </c>
      <c r="H75" s="11">
        <v>642072838.20000005</v>
      </c>
      <c r="I75" s="11">
        <v>87240000</v>
      </c>
      <c r="J75" s="9" t="s">
        <v>18</v>
      </c>
      <c r="K75" s="10" t="s">
        <v>19</v>
      </c>
      <c r="L75" s="11">
        <v>87240000</v>
      </c>
      <c r="M75" s="11">
        <v>326439</v>
      </c>
      <c r="N75" s="11">
        <v>320001</v>
      </c>
      <c r="O75" s="20" t="e">
        <f>+VLOOKUP(C75,#REF!,13,FALSE)</f>
        <v>#REF!</v>
      </c>
      <c r="P75" s="20" t="e">
        <f>+VLOOKUP(C75,#REF!,14,FALSE)</f>
        <v>#REF!</v>
      </c>
      <c r="Q75" s="20" t="e">
        <f>+VLOOKUP(C75,#REF!,15,FALSE)</f>
        <v>#REF!</v>
      </c>
    </row>
    <row r="76" spans="1:17" s="12" customFormat="1" ht="45" x14ac:dyDescent="0.25">
      <c r="A76" s="13">
        <v>61</v>
      </c>
      <c r="B76" s="14" t="s">
        <v>87</v>
      </c>
      <c r="C76" s="13">
        <v>2398617</v>
      </c>
      <c r="D76" s="13"/>
      <c r="E76" s="14" t="s">
        <v>16</v>
      </c>
      <c r="F76" s="14" t="s">
        <v>121</v>
      </c>
      <c r="G76" s="15">
        <v>1348518.48</v>
      </c>
      <c r="H76" s="15">
        <v>0</v>
      </c>
      <c r="I76" s="15">
        <v>0</v>
      </c>
      <c r="J76" s="13" t="s">
        <v>18</v>
      </c>
      <c r="K76" s="14" t="s">
        <v>19</v>
      </c>
      <c r="L76" s="15">
        <v>0</v>
      </c>
      <c r="M76" s="15">
        <v>517406</v>
      </c>
      <c r="N76" s="15">
        <v>150468</v>
      </c>
      <c r="O76" s="20" t="e">
        <f>+VLOOKUP(C76,#REF!,13,FALSE)</f>
        <v>#REF!</v>
      </c>
      <c r="P76" s="20" t="e">
        <f>+VLOOKUP(C76,#REF!,14,FALSE)</f>
        <v>#REF!</v>
      </c>
      <c r="Q76" s="20" t="e">
        <f>+VLOOKUP(C76,#REF!,15,FALSE)</f>
        <v>#REF!</v>
      </c>
    </row>
    <row r="77" spans="1:17" s="12" customFormat="1" ht="75" x14ac:dyDescent="0.25">
      <c r="A77" s="9">
        <v>62</v>
      </c>
      <c r="B77" s="22" t="s">
        <v>122</v>
      </c>
      <c r="C77" s="9">
        <v>2391438</v>
      </c>
      <c r="D77" s="9"/>
      <c r="E77" s="10" t="s">
        <v>100</v>
      </c>
      <c r="F77" s="10" t="s">
        <v>123</v>
      </c>
      <c r="G77" s="11">
        <v>1937852</v>
      </c>
      <c r="H77" s="11">
        <v>0</v>
      </c>
      <c r="I77" s="11">
        <v>0</v>
      </c>
      <c r="J77" s="9" t="s">
        <v>18</v>
      </c>
      <c r="K77" s="10" t="s">
        <v>19</v>
      </c>
      <c r="L77" s="11">
        <v>544000</v>
      </c>
      <c r="M77" s="11">
        <v>0</v>
      </c>
      <c r="N77" s="11">
        <v>0</v>
      </c>
      <c r="O77" s="21" t="s">
        <v>1411</v>
      </c>
      <c r="P77" s="20" t="s">
        <v>122</v>
      </c>
      <c r="Q77" s="21" t="s">
        <v>1423</v>
      </c>
    </row>
    <row r="78" spans="1:17" s="12" customFormat="1" ht="75" x14ac:dyDescent="0.25">
      <c r="A78" s="13">
        <v>64</v>
      </c>
      <c r="B78" s="14" t="s">
        <v>122</v>
      </c>
      <c r="C78" s="13">
        <v>2394668</v>
      </c>
      <c r="D78" s="13"/>
      <c r="E78" s="14" t="s">
        <v>16</v>
      </c>
      <c r="F78" s="14" t="s">
        <v>124</v>
      </c>
      <c r="G78" s="15">
        <v>30498890</v>
      </c>
      <c r="H78" s="15">
        <v>0</v>
      </c>
      <c r="I78" s="15">
        <v>0</v>
      </c>
      <c r="J78" s="13" t="s">
        <v>18</v>
      </c>
      <c r="K78" s="14" t="s">
        <v>19</v>
      </c>
      <c r="L78" s="15">
        <v>2770558</v>
      </c>
      <c r="M78" s="15">
        <v>2770558</v>
      </c>
      <c r="N78" s="15">
        <v>16623348</v>
      </c>
      <c r="O78" s="20" t="s">
        <v>1411</v>
      </c>
      <c r="P78" s="20" t="s">
        <v>122</v>
      </c>
      <c r="Q78" s="20" t="s">
        <v>1423</v>
      </c>
    </row>
    <row r="79" spans="1:17" s="12" customFormat="1" ht="75" x14ac:dyDescent="0.25">
      <c r="A79" s="9">
        <v>65</v>
      </c>
      <c r="B79" s="10" t="s">
        <v>122</v>
      </c>
      <c r="C79" s="9">
        <v>2392348</v>
      </c>
      <c r="D79" s="9"/>
      <c r="E79" s="10" t="s">
        <v>100</v>
      </c>
      <c r="F79" s="10" t="s">
        <v>125</v>
      </c>
      <c r="G79" s="11">
        <v>27659650</v>
      </c>
      <c r="H79" s="11">
        <v>0</v>
      </c>
      <c r="I79" s="11">
        <v>0</v>
      </c>
      <c r="J79" s="9" t="s">
        <v>18</v>
      </c>
      <c r="K79" s="10" t="s">
        <v>126</v>
      </c>
      <c r="L79" s="11">
        <v>23521985</v>
      </c>
      <c r="M79" s="11">
        <v>4950702</v>
      </c>
      <c r="N79" s="11">
        <v>1478629</v>
      </c>
      <c r="O79" s="20" t="s">
        <v>1411</v>
      </c>
      <c r="P79" s="20" t="s">
        <v>122</v>
      </c>
      <c r="Q79" s="20" t="s">
        <v>1423</v>
      </c>
    </row>
    <row r="80" spans="1:17" s="12" customFormat="1" ht="45" x14ac:dyDescent="0.25">
      <c r="A80" s="13">
        <v>66</v>
      </c>
      <c r="B80" s="14" t="s">
        <v>87</v>
      </c>
      <c r="C80" s="13">
        <v>2060618</v>
      </c>
      <c r="D80" s="13"/>
      <c r="E80" s="14" t="s">
        <v>16</v>
      </c>
      <c r="F80" s="14" t="s">
        <v>127</v>
      </c>
      <c r="G80" s="15">
        <v>107772149</v>
      </c>
      <c r="H80" s="15">
        <v>65016633.619999997</v>
      </c>
      <c r="I80" s="15">
        <v>4050001</v>
      </c>
      <c r="J80" s="13" t="s">
        <v>18</v>
      </c>
      <c r="K80" s="14" t="s">
        <v>19</v>
      </c>
      <c r="L80" s="15">
        <v>4050001</v>
      </c>
      <c r="M80" s="15">
        <v>3750000</v>
      </c>
      <c r="N80" s="15">
        <v>0</v>
      </c>
      <c r="O80" s="20" t="e">
        <f>+VLOOKUP(C80,#REF!,13,FALSE)</f>
        <v>#REF!</v>
      </c>
      <c r="P80" s="20" t="e">
        <f>+VLOOKUP(C80,#REF!,14,FALSE)</f>
        <v>#REF!</v>
      </c>
      <c r="Q80" s="20" t="e">
        <f>+VLOOKUP(C80,#REF!,15,FALSE)</f>
        <v>#REF!</v>
      </c>
    </row>
    <row r="81" spans="1:17" s="12" customFormat="1" ht="75" x14ac:dyDescent="0.25">
      <c r="A81" s="9">
        <v>67</v>
      </c>
      <c r="B81" s="10" t="s">
        <v>122</v>
      </c>
      <c r="C81" s="9">
        <v>2391413</v>
      </c>
      <c r="D81" s="9"/>
      <c r="E81" s="10" t="s">
        <v>100</v>
      </c>
      <c r="F81" s="10" t="s">
        <v>128</v>
      </c>
      <c r="G81" s="11">
        <v>2200000</v>
      </c>
      <c r="H81" s="11">
        <v>0</v>
      </c>
      <c r="I81" s="11">
        <v>0</v>
      </c>
      <c r="J81" s="9" t="s">
        <v>18</v>
      </c>
      <c r="K81" s="10" t="s">
        <v>19</v>
      </c>
      <c r="L81" s="11">
        <v>119350</v>
      </c>
      <c r="M81" s="11">
        <v>171000</v>
      </c>
      <c r="N81" s="11">
        <v>171000</v>
      </c>
      <c r="O81" s="20" t="s">
        <v>1411</v>
      </c>
      <c r="P81" s="20" t="s">
        <v>122</v>
      </c>
      <c r="Q81" s="20" t="s">
        <v>1423</v>
      </c>
    </row>
    <row r="82" spans="1:17" s="12" customFormat="1" ht="60" x14ac:dyDescent="0.25">
      <c r="A82" s="13">
        <v>68</v>
      </c>
      <c r="B82" s="14" t="s">
        <v>129</v>
      </c>
      <c r="C82" s="13">
        <v>2161813</v>
      </c>
      <c r="D82" s="13"/>
      <c r="E82" s="14" t="s">
        <v>16</v>
      </c>
      <c r="F82" s="14" t="s">
        <v>130</v>
      </c>
      <c r="G82" s="15">
        <v>866272434.19000006</v>
      </c>
      <c r="H82" s="15">
        <v>702795280.52999997</v>
      </c>
      <c r="I82" s="15">
        <v>142348283</v>
      </c>
      <c r="J82" s="13" t="s">
        <v>18</v>
      </c>
      <c r="K82" s="14" t="s">
        <v>131</v>
      </c>
      <c r="L82" s="15">
        <v>141308390</v>
      </c>
      <c r="M82" s="15">
        <v>72698354</v>
      </c>
      <c r="N82" s="15">
        <v>0</v>
      </c>
      <c r="O82" s="20" t="e">
        <f>+VLOOKUP(C82,#REF!,13,FALSE)</f>
        <v>#REF!</v>
      </c>
      <c r="P82" s="20" t="e">
        <f>+VLOOKUP(C82,#REF!,14,FALSE)</f>
        <v>#REF!</v>
      </c>
      <c r="Q82" s="20" t="e">
        <f>+VLOOKUP(C82,#REF!,15,FALSE)</f>
        <v>#REF!</v>
      </c>
    </row>
    <row r="83" spans="1:17" s="12" customFormat="1" ht="60" x14ac:dyDescent="0.25">
      <c r="A83" s="9">
        <v>69</v>
      </c>
      <c r="B83" s="10" t="s">
        <v>132</v>
      </c>
      <c r="C83" s="9">
        <v>2339382</v>
      </c>
      <c r="D83" s="9"/>
      <c r="E83" s="10" t="s">
        <v>16</v>
      </c>
      <c r="F83" s="10" t="s">
        <v>133</v>
      </c>
      <c r="G83" s="11">
        <v>534378457.85000002</v>
      </c>
      <c r="H83" s="11">
        <v>280812746.92000002</v>
      </c>
      <c r="I83" s="11">
        <v>132716173</v>
      </c>
      <c r="J83" s="9" t="s">
        <v>18</v>
      </c>
      <c r="K83" s="10" t="s">
        <v>134</v>
      </c>
      <c r="L83" s="11">
        <v>132712093</v>
      </c>
      <c r="M83" s="11">
        <v>116462445</v>
      </c>
      <c r="N83" s="11">
        <v>0</v>
      </c>
      <c r="O83" s="20" t="e">
        <f>+VLOOKUP(C83,#REF!,13,FALSE)</f>
        <v>#REF!</v>
      </c>
      <c r="P83" s="20" t="e">
        <f>+VLOOKUP(C83,#REF!,14,FALSE)</f>
        <v>#REF!</v>
      </c>
      <c r="Q83" s="20" t="e">
        <f>+VLOOKUP(C83,#REF!,15,FALSE)</f>
        <v>#REF!</v>
      </c>
    </row>
    <row r="84" spans="1:17" s="12" customFormat="1" ht="60" x14ac:dyDescent="0.25">
      <c r="A84" s="13">
        <v>70</v>
      </c>
      <c r="B84" s="14" t="s">
        <v>132</v>
      </c>
      <c r="C84" s="13">
        <v>2338764</v>
      </c>
      <c r="D84" s="13"/>
      <c r="E84" s="14" t="s">
        <v>16</v>
      </c>
      <c r="F84" s="14" t="s">
        <v>135</v>
      </c>
      <c r="G84" s="15">
        <v>318030775.72000003</v>
      </c>
      <c r="H84" s="15">
        <v>237432575.59</v>
      </c>
      <c r="I84" s="15">
        <v>53596347</v>
      </c>
      <c r="J84" s="13" t="s">
        <v>18</v>
      </c>
      <c r="K84" s="14" t="s">
        <v>19</v>
      </c>
      <c r="L84" s="15">
        <v>53575498</v>
      </c>
      <c r="M84" s="15">
        <v>19468175</v>
      </c>
      <c r="N84" s="15">
        <v>0</v>
      </c>
      <c r="O84" s="20" t="e">
        <f>+VLOOKUP(C84,#REF!,13,FALSE)</f>
        <v>#REF!</v>
      </c>
      <c r="P84" s="20" t="e">
        <f>+VLOOKUP(C84,#REF!,14,FALSE)</f>
        <v>#REF!</v>
      </c>
      <c r="Q84" s="20" t="e">
        <f>+VLOOKUP(C84,#REF!,15,FALSE)</f>
        <v>#REF!</v>
      </c>
    </row>
    <row r="85" spans="1:17" s="12" customFormat="1" ht="60" x14ac:dyDescent="0.25">
      <c r="A85" s="9">
        <v>71</v>
      </c>
      <c r="B85" s="10" t="s">
        <v>132</v>
      </c>
      <c r="C85" s="9">
        <v>2323818</v>
      </c>
      <c r="D85" s="9"/>
      <c r="E85" s="10" t="s">
        <v>16</v>
      </c>
      <c r="F85" s="10" t="s">
        <v>136</v>
      </c>
      <c r="G85" s="11">
        <v>248303706.05000001</v>
      </c>
      <c r="H85" s="11">
        <v>153073333.59</v>
      </c>
      <c r="I85" s="11">
        <v>64495622</v>
      </c>
      <c r="J85" s="9" t="s">
        <v>18</v>
      </c>
      <c r="K85" s="10" t="s">
        <v>19</v>
      </c>
      <c r="L85" s="11">
        <v>64495622</v>
      </c>
      <c r="M85" s="11">
        <v>41285192</v>
      </c>
      <c r="N85" s="11">
        <v>0</v>
      </c>
      <c r="O85" s="20" t="e">
        <f>+VLOOKUP(C85,#REF!,13,FALSE)</f>
        <v>#REF!</v>
      </c>
      <c r="P85" s="20" t="e">
        <f>+VLOOKUP(C85,#REF!,14,FALSE)</f>
        <v>#REF!</v>
      </c>
      <c r="Q85" s="20" t="e">
        <f>+VLOOKUP(C85,#REF!,15,FALSE)</f>
        <v>#REF!</v>
      </c>
    </row>
    <row r="86" spans="1:17" s="12" customFormat="1" ht="60" x14ac:dyDescent="0.25">
      <c r="A86" s="13">
        <v>72</v>
      </c>
      <c r="B86" s="14" t="s">
        <v>132</v>
      </c>
      <c r="C86" s="13">
        <v>2323257</v>
      </c>
      <c r="D86" s="13"/>
      <c r="E86" s="14" t="s">
        <v>16</v>
      </c>
      <c r="F86" s="14" t="s">
        <v>137</v>
      </c>
      <c r="G86" s="15">
        <v>157830310.19999999</v>
      </c>
      <c r="H86" s="15">
        <v>83544136.400000006</v>
      </c>
      <c r="I86" s="15">
        <v>51593179</v>
      </c>
      <c r="J86" s="13" t="s">
        <v>18</v>
      </c>
      <c r="K86" s="14" t="s">
        <v>19</v>
      </c>
      <c r="L86" s="15">
        <v>51593179</v>
      </c>
      <c r="M86" s="15">
        <v>16681733</v>
      </c>
      <c r="N86" s="15">
        <v>0</v>
      </c>
      <c r="O86" s="20" t="e">
        <f>+VLOOKUP(C86,#REF!,13,FALSE)</f>
        <v>#REF!</v>
      </c>
      <c r="P86" s="20" t="e">
        <f>+VLOOKUP(C86,#REF!,14,FALSE)</f>
        <v>#REF!</v>
      </c>
      <c r="Q86" s="20" t="e">
        <f>+VLOOKUP(C86,#REF!,15,FALSE)</f>
        <v>#REF!</v>
      </c>
    </row>
    <row r="87" spans="1:17" s="12" customFormat="1" ht="45" x14ac:dyDescent="0.25">
      <c r="A87" s="9">
        <v>73</v>
      </c>
      <c r="B87" s="10" t="s">
        <v>138</v>
      </c>
      <c r="C87" s="9">
        <v>2380138</v>
      </c>
      <c r="D87" s="9"/>
      <c r="E87" s="10" t="s">
        <v>16</v>
      </c>
      <c r="F87" s="10" t="s">
        <v>139</v>
      </c>
      <c r="G87" s="11">
        <v>63761933.140000001</v>
      </c>
      <c r="H87" s="11">
        <v>18260378.620000001</v>
      </c>
      <c r="I87" s="11">
        <v>10871390</v>
      </c>
      <c r="J87" s="9" t="s">
        <v>18</v>
      </c>
      <c r="K87" s="10" t="s">
        <v>36</v>
      </c>
      <c r="L87" s="11">
        <v>10871390</v>
      </c>
      <c r="M87" s="11">
        <v>32329802</v>
      </c>
      <c r="N87" s="11">
        <v>0</v>
      </c>
      <c r="O87" s="20" t="e">
        <f>+VLOOKUP(C87,#REF!,13,FALSE)</f>
        <v>#REF!</v>
      </c>
      <c r="P87" s="20" t="e">
        <f>+VLOOKUP(C87,#REF!,14,FALSE)</f>
        <v>#REF!</v>
      </c>
      <c r="Q87" s="20" t="e">
        <f>+VLOOKUP(C87,#REF!,15,FALSE)</f>
        <v>#REF!</v>
      </c>
    </row>
    <row r="88" spans="1:17" s="12" customFormat="1" ht="60" x14ac:dyDescent="0.25">
      <c r="A88" s="13">
        <v>74</v>
      </c>
      <c r="B88" s="14" t="s">
        <v>132</v>
      </c>
      <c r="C88" s="13">
        <v>2342772</v>
      </c>
      <c r="D88" s="13"/>
      <c r="E88" s="14" t="s">
        <v>16</v>
      </c>
      <c r="F88" s="14" t="s">
        <v>140</v>
      </c>
      <c r="G88" s="15">
        <v>41713128.189999998</v>
      </c>
      <c r="H88" s="15">
        <v>264581.21999999997</v>
      </c>
      <c r="I88" s="15">
        <v>22401242</v>
      </c>
      <c r="J88" s="13" t="s">
        <v>18</v>
      </c>
      <c r="K88" s="14" t="s">
        <v>83</v>
      </c>
      <c r="L88" s="15">
        <v>10521378</v>
      </c>
      <c r="M88" s="15">
        <v>12860625</v>
      </c>
      <c r="N88" s="15">
        <v>0</v>
      </c>
      <c r="O88" s="20" t="e">
        <f>+VLOOKUP(C88,#REF!,13,FALSE)</f>
        <v>#REF!</v>
      </c>
      <c r="P88" s="20" t="e">
        <f>+VLOOKUP(C88,#REF!,14,FALSE)</f>
        <v>#REF!</v>
      </c>
      <c r="Q88" s="20" t="e">
        <f>+VLOOKUP(C88,#REF!,15,FALSE)</f>
        <v>#REF!</v>
      </c>
    </row>
    <row r="89" spans="1:17" s="12" customFormat="1" ht="60" x14ac:dyDescent="0.25">
      <c r="A89" s="9">
        <v>75</v>
      </c>
      <c r="B89" s="10" t="s">
        <v>132</v>
      </c>
      <c r="C89" s="9">
        <v>2380030</v>
      </c>
      <c r="D89" s="9"/>
      <c r="E89" s="10" t="s">
        <v>16</v>
      </c>
      <c r="F89" s="10" t="s">
        <v>141</v>
      </c>
      <c r="G89" s="11">
        <v>63146693.710000001</v>
      </c>
      <c r="H89" s="11">
        <v>21233399.210000001</v>
      </c>
      <c r="I89" s="11">
        <v>31192107</v>
      </c>
      <c r="J89" s="9" t="s">
        <v>18</v>
      </c>
      <c r="K89" s="10" t="s">
        <v>50</v>
      </c>
      <c r="L89" s="11">
        <v>16161257</v>
      </c>
      <c r="M89" s="11">
        <v>9859432</v>
      </c>
      <c r="N89" s="11">
        <v>0</v>
      </c>
      <c r="O89" s="20" t="e">
        <f>+VLOOKUP(C89,#REF!,13,FALSE)</f>
        <v>#REF!</v>
      </c>
      <c r="P89" s="20" t="e">
        <f>+VLOOKUP(C89,#REF!,14,FALSE)</f>
        <v>#REF!</v>
      </c>
      <c r="Q89" s="20" t="e">
        <f>+VLOOKUP(C89,#REF!,15,FALSE)</f>
        <v>#REF!</v>
      </c>
    </row>
    <row r="90" spans="1:17" s="12" customFormat="1" ht="30" x14ac:dyDescent="0.25">
      <c r="A90" s="13">
        <v>76</v>
      </c>
      <c r="B90" s="14" t="s">
        <v>142</v>
      </c>
      <c r="C90" s="13">
        <v>2377198</v>
      </c>
      <c r="D90" s="13"/>
      <c r="E90" s="14" t="s">
        <v>16</v>
      </c>
      <c r="F90" s="14" t="s">
        <v>143</v>
      </c>
      <c r="G90" s="15">
        <v>3664588.57</v>
      </c>
      <c r="H90" s="15">
        <v>0</v>
      </c>
      <c r="I90" s="15">
        <v>1099376</v>
      </c>
      <c r="J90" s="13" t="s">
        <v>18</v>
      </c>
      <c r="K90" s="14" t="s">
        <v>19</v>
      </c>
      <c r="L90" s="15">
        <v>1099376</v>
      </c>
      <c r="M90" s="15">
        <v>2565213</v>
      </c>
      <c r="N90" s="15">
        <v>0</v>
      </c>
      <c r="O90" s="20" t="e">
        <f>+VLOOKUP(C90,#REF!,13,FALSE)</f>
        <v>#REF!</v>
      </c>
      <c r="P90" s="20" t="e">
        <f>+VLOOKUP(C90,#REF!,14,FALSE)</f>
        <v>#REF!</v>
      </c>
      <c r="Q90" s="20" t="e">
        <f>+VLOOKUP(C90,#REF!,15,FALSE)</f>
        <v>#REF!</v>
      </c>
    </row>
    <row r="91" spans="1:17" s="12" customFormat="1" ht="30" x14ac:dyDescent="0.25">
      <c r="A91" s="9">
        <v>76</v>
      </c>
      <c r="B91" s="10" t="s">
        <v>20</v>
      </c>
      <c r="C91" s="9">
        <v>2058733</v>
      </c>
      <c r="D91" s="9"/>
      <c r="E91" s="10" t="s">
        <v>16</v>
      </c>
      <c r="F91" s="10" t="s">
        <v>144</v>
      </c>
      <c r="G91" s="11">
        <v>1556981271.8900001</v>
      </c>
      <c r="H91" s="11">
        <v>1505872642.3900001</v>
      </c>
      <c r="I91" s="11">
        <v>23269318</v>
      </c>
      <c r="J91" s="9" t="s">
        <v>18</v>
      </c>
      <c r="K91" s="10" t="s">
        <v>145</v>
      </c>
      <c r="L91" s="11">
        <v>23269318</v>
      </c>
      <c r="M91" s="11">
        <v>3147063</v>
      </c>
      <c r="N91" s="11">
        <v>0</v>
      </c>
      <c r="O91" s="20" t="e">
        <f>+VLOOKUP(C91,#REF!,13,FALSE)</f>
        <v>#REF!</v>
      </c>
      <c r="P91" s="20" t="e">
        <f>+VLOOKUP(C91,#REF!,14,FALSE)</f>
        <v>#REF!</v>
      </c>
      <c r="Q91" s="20" t="e">
        <f>+VLOOKUP(C91,#REF!,15,FALSE)</f>
        <v>#REF!</v>
      </c>
    </row>
    <row r="92" spans="1:17" s="12" customFormat="1" ht="45" x14ac:dyDescent="0.25">
      <c r="A92" s="13">
        <v>77</v>
      </c>
      <c r="B92" s="14" t="s">
        <v>20</v>
      </c>
      <c r="C92" s="13">
        <v>2283597</v>
      </c>
      <c r="D92" s="13"/>
      <c r="E92" s="14" t="s">
        <v>16</v>
      </c>
      <c r="F92" s="14" t="s">
        <v>146</v>
      </c>
      <c r="G92" s="15">
        <v>76137856.390000001</v>
      </c>
      <c r="H92" s="15">
        <v>72558446.620000005</v>
      </c>
      <c r="I92" s="15">
        <v>0</v>
      </c>
      <c r="J92" s="13" t="s">
        <v>18</v>
      </c>
      <c r="K92" s="14" t="s">
        <v>19</v>
      </c>
      <c r="L92" s="15">
        <v>0</v>
      </c>
      <c r="M92" s="15">
        <v>3340191</v>
      </c>
      <c r="N92" s="15">
        <v>0</v>
      </c>
      <c r="O92" s="20" t="e">
        <f>+VLOOKUP(C92,#REF!,13,FALSE)</f>
        <v>#REF!</v>
      </c>
      <c r="P92" s="20" t="e">
        <f>+VLOOKUP(C92,#REF!,14,FALSE)</f>
        <v>#REF!</v>
      </c>
      <c r="Q92" s="20" t="e">
        <f>+VLOOKUP(C92,#REF!,15,FALSE)</f>
        <v>#REF!</v>
      </c>
    </row>
    <row r="93" spans="1:17" s="12" customFormat="1" ht="30" x14ac:dyDescent="0.25">
      <c r="A93" s="9">
        <v>78</v>
      </c>
      <c r="B93" s="10" t="s">
        <v>20</v>
      </c>
      <c r="C93" s="9">
        <v>2234984</v>
      </c>
      <c r="D93" s="9"/>
      <c r="E93" s="10" t="s">
        <v>16</v>
      </c>
      <c r="F93" s="10" t="s">
        <v>147</v>
      </c>
      <c r="G93" s="11">
        <v>332468739.94999999</v>
      </c>
      <c r="H93" s="11">
        <v>320154738.85000002</v>
      </c>
      <c r="I93" s="11">
        <v>600000</v>
      </c>
      <c r="J93" s="9" t="s">
        <v>18</v>
      </c>
      <c r="K93" s="10" t="s">
        <v>19</v>
      </c>
      <c r="L93" s="11">
        <v>600000</v>
      </c>
      <c r="M93" s="11">
        <v>110426</v>
      </c>
      <c r="N93" s="11">
        <v>150000</v>
      </c>
      <c r="O93" s="20" t="e">
        <f>+VLOOKUP(C93,#REF!,13,FALSE)</f>
        <v>#REF!</v>
      </c>
      <c r="P93" s="20" t="e">
        <f>+VLOOKUP(C93,#REF!,14,FALSE)</f>
        <v>#REF!</v>
      </c>
      <c r="Q93" s="20" t="e">
        <f>+VLOOKUP(C93,#REF!,15,FALSE)</f>
        <v>#REF!</v>
      </c>
    </row>
    <row r="94" spans="1:17" s="12" customFormat="1" ht="30" x14ac:dyDescent="0.25">
      <c r="A94" s="13">
        <v>79</v>
      </c>
      <c r="B94" s="14" t="s">
        <v>20</v>
      </c>
      <c r="C94" s="13">
        <v>2110320</v>
      </c>
      <c r="D94" s="13"/>
      <c r="E94" s="14" t="s">
        <v>16</v>
      </c>
      <c r="F94" s="14" t="s">
        <v>148</v>
      </c>
      <c r="G94" s="15">
        <v>1213646009.21</v>
      </c>
      <c r="H94" s="15">
        <v>1150340814.3599999</v>
      </c>
      <c r="I94" s="15">
        <v>28347043</v>
      </c>
      <c r="J94" s="13" t="s">
        <v>18</v>
      </c>
      <c r="K94" s="14" t="s">
        <v>50</v>
      </c>
      <c r="L94" s="15">
        <v>28347043</v>
      </c>
      <c r="M94" s="15">
        <v>21299046</v>
      </c>
      <c r="N94" s="15">
        <v>4046832</v>
      </c>
      <c r="O94" s="20" t="e">
        <f>+VLOOKUP(C94,#REF!,13,FALSE)</f>
        <v>#REF!</v>
      </c>
      <c r="P94" s="20" t="e">
        <f>+VLOOKUP(C94,#REF!,14,FALSE)</f>
        <v>#REF!</v>
      </c>
      <c r="Q94" s="20" t="e">
        <f>+VLOOKUP(C94,#REF!,15,FALSE)</f>
        <v>#REF!</v>
      </c>
    </row>
    <row r="95" spans="1:17" s="12" customFormat="1" ht="30" x14ac:dyDescent="0.25">
      <c r="A95" s="9">
        <v>80</v>
      </c>
      <c r="B95" s="10" t="s">
        <v>20</v>
      </c>
      <c r="C95" s="9">
        <v>2089761</v>
      </c>
      <c r="D95" s="9"/>
      <c r="E95" s="10" t="s">
        <v>16</v>
      </c>
      <c r="F95" s="10" t="s">
        <v>149</v>
      </c>
      <c r="G95" s="11">
        <v>209863106.63999999</v>
      </c>
      <c r="H95" s="11">
        <v>188016656.90000001</v>
      </c>
      <c r="I95" s="11">
        <v>9460075</v>
      </c>
      <c r="J95" s="9" t="s">
        <v>18</v>
      </c>
      <c r="K95" s="10" t="s">
        <v>19</v>
      </c>
      <c r="L95" s="11">
        <v>9460075</v>
      </c>
      <c r="M95" s="11">
        <v>0</v>
      </c>
      <c r="N95" s="11">
        <v>400000</v>
      </c>
      <c r="O95" s="20" t="e">
        <f>+VLOOKUP(C95,#REF!,13,FALSE)</f>
        <v>#REF!</v>
      </c>
      <c r="P95" s="20" t="e">
        <f>+VLOOKUP(C95,#REF!,14,FALSE)</f>
        <v>#REF!</v>
      </c>
      <c r="Q95" s="20" t="e">
        <f>+VLOOKUP(C95,#REF!,15,FALSE)</f>
        <v>#REF!</v>
      </c>
    </row>
    <row r="96" spans="1:17" s="12" customFormat="1" ht="30" x14ac:dyDescent="0.25">
      <c r="A96" s="13">
        <v>81</v>
      </c>
      <c r="B96" s="14" t="s">
        <v>20</v>
      </c>
      <c r="C96" s="13">
        <v>2015918</v>
      </c>
      <c r="D96" s="13"/>
      <c r="E96" s="14" t="s">
        <v>16</v>
      </c>
      <c r="F96" s="14" t="s">
        <v>150</v>
      </c>
      <c r="G96" s="15">
        <v>656598282.96000004</v>
      </c>
      <c r="H96" s="15">
        <v>537192139.46000004</v>
      </c>
      <c r="I96" s="15">
        <v>57759558</v>
      </c>
      <c r="J96" s="13" t="s">
        <v>18</v>
      </c>
      <c r="K96" s="14" t="s">
        <v>50</v>
      </c>
      <c r="L96" s="15">
        <v>57759558</v>
      </c>
      <c r="M96" s="15">
        <v>17853</v>
      </c>
      <c r="N96" s="15">
        <v>1612430</v>
      </c>
      <c r="O96" s="20" t="e">
        <f>+VLOOKUP(C96,#REF!,13,FALSE)</f>
        <v>#REF!</v>
      </c>
      <c r="P96" s="20" t="e">
        <f>+VLOOKUP(C96,#REF!,14,FALSE)</f>
        <v>#REF!</v>
      </c>
      <c r="Q96" s="20" t="e">
        <f>+VLOOKUP(C96,#REF!,15,FALSE)</f>
        <v>#REF!</v>
      </c>
    </row>
    <row r="97" spans="1:17" s="12" customFormat="1" ht="30" x14ac:dyDescent="0.25">
      <c r="A97" s="9">
        <v>82</v>
      </c>
      <c r="B97" s="10" t="s">
        <v>20</v>
      </c>
      <c r="C97" s="9">
        <v>2057906</v>
      </c>
      <c r="D97" s="9"/>
      <c r="E97" s="10" t="s">
        <v>16</v>
      </c>
      <c r="F97" s="10" t="s">
        <v>151</v>
      </c>
      <c r="G97" s="11">
        <v>1106460627.1500001</v>
      </c>
      <c r="H97" s="11">
        <v>878602007.55999994</v>
      </c>
      <c r="I97" s="11">
        <v>126980155</v>
      </c>
      <c r="J97" s="9" t="s">
        <v>18</v>
      </c>
      <c r="K97" s="10" t="s">
        <v>19</v>
      </c>
      <c r="L97" s="11">
        <v>126980155</v>
      </c>
      <c r="M97" s="11">
        <v>101414688</v>
      </c>
      <c r="N97" s="11">
        <v>0</v>
      </c>
      <c r="O97" s="20" t="e">
        <f>+VLOOKUP(C97,#REF!,13,FALSE)</f>
        <v>#REF!</v>
      </c>
      <c r="P97" s="20" t="e">
        <f>+VLOOKUP(C97,#REF!,14,FALSE)</f>
        <v>#REF!</v>
      </c>
      <c r="Q97" s="20" t="e">
        <f>+VLOOKUP(C97,#REF!,15,FALSE)</f>
        <v>#REF!</v>
      </c>
    </row>
    <row r="98" spans="1:17" s="12" customFormat="1" ht="30" x14ac:dyDescent="0.25">
      <c r="A98" s="13">
        <v>83</v>
      </c>
      <c r="B98" s="14" t="s">
        <v>20</v>
      </c>
      <c r="C98" s="13">
        <v>2015973</v>
      </c>
      <c r="D98" s="13"/>
      <c r="E98" s="14" t="s">
        <v>16</v>
      </c>
      <c r="F98" s="14" t="s">
        <v>152</v>
      </c>
      <c r="G98" s="15">
        <v>974962786.38</v>
      </c>
      <c r="H98" s="15">
        <v>809549120.69000006</v>
      </c>
      <c r="I98" s="15">
        <v>102642569</v>
      </c>
      <c r="J98" s="13" t="s">
        <v>18</v>
      </c>
      <c r="K98" s="14" t="s">
        <v>131</v>
      </c>
      <c r="L98" s="15">
        <v>102642569</v>
      </c>
      <c r="M98" s="15">
        <v>4533124</v>
      </c>
      <c r="N98" s="15">
        <v>1492921</v>
      </c>
      <c r="O98" s="20" t="e">
        <f>+VLOOKUP(C98,#REF!,13,FALSE)</f>
        <v>#REF!</v>
      </c>
      <c r="P98" s="20" t="e">
        <f>+VLOOKUP(C98,#REF!,14,FALSE)</f>
        <v>#REF!</v>
      </c>
      <c r="Q98" s="20" t="e">
        <f>+VLOOKUP(C98,#REF!,15,FALSE)</f>
        <v>#REF!</v>
      </c>
    </row>
    <row r="99" spans="1:17" s="12" customFormat="1" ht="30" x14ac:dyDescent="0.25">
      <c r="A99" s="9">
        <v>84</v>
      </c>
      <c r="B99" s="10" t="s">
        <v>104</v>
      </c>
      <c r="C99" s="9">
        <v>2022221</v>
      </c>
      <c r="D99" s="9"/>
      <c r="E99" s="10" t="s">
        <v>16</v>
      </c>
      <c r="F99" s="10" t="s">
        <v>153</v>
      </c>
      <c r="G99" s="11">
        <v>492903006.05000001</v>
      </c>
      <c r="H99" s="11">
        <v>328492117.95999998</v>
      </c>
      <c r="I99" s="11">
        <v>25491014</v>
      </c>
      <c r="J99" s="9" t="s">
        <v>18</v>
      </c>
      <c r="K99" s="10" t="s">
        <v>19</v>
      </c>
      <c r="L99" s="11">
        <v>25491014</v>
      </c>
      <c r="M99" s="11">
        <v>195468</v>
      </c>
      <c r="N99" s="11">
        <v>336589</v>
      </c>
      <c r="O99" s="20" t="e">
        <f>+VLOOKUP(C99,#REF!,13,FALSE)</f>
        <v>#REF!</v>
      </c>
      <c r="P99" s="20" t="e">
        <f>+VLOOKUP(C99,#REF!,14,FALSE)</f>
        <v>#REF!</v>
      </c>
      <c r="Q99" s="20" t="e">
        <f>+VLOOKUP(C99,#REF!,15,FALSE)</f>
        <v>#REF!</v>
      </c>
    </row>
    <row r="100" spans="1:17" s="12" customFormat="1" ht="30" x14ac:dyDescent="0.25">
      <c r="A100" s="13">
        <v>85</v>
      </c>
      <c r="B100" s="14" t="s">
        <v>20</v>
      </c>
      <c r="C100" s="13">
        <v>2233842</v>
      </c>
      <c r="D100" s="13"/>
      <c r="E100" s="14" t="s">
        <v>16</v>
      </c>
      <c r="F100" s="14" t="s">
        <v>154</v>
      </c>
      <c r="G100" s="15">
        <v>390787854.37</v>
      </c>
      <c r="H100" s="15">
        <v>220047961.19999999</v>
      </c>
      <c r="I100" s="15">
        <v>81366109</v>
      </c>
      <c r="J100" s="13" t="s">
        <v>18</v>
      </c>
      <c r="K100" s="14" t="s">
        <v>19</v>
      </c>
      <c r="L100" s="15">
        <v>81366109</v>
      </c>
      <c r="M100" s="15">
        <v>45059104</v>
      </c>
      <c r="N100" s="15">
        <v>0</v>
      </c>
      <c r="O100" s="20" t="e">
        <f>+VLOOKUP(C100,#REF!,13,FALSE)</f>
        <v>#REF!</v>
      </c>
      <c r="P100" s="20" t="e">
        <f>+VLOOKUP(C100,#REF!,14,FALSE)</f>
        <v>#REF!</v>
      </c>
      <c r="Q100" s="20" t="e">
        <f>+VLOOKUP(C100,#REF!,15,FALSE)</f>
        <v>#REF!</v>
      </c>
    </row>
    <row r="101" spans="1:17" s="12" customFormat="1" ht="30" x14ac:dyDescent="0.25">
      <c r="A101" s="9">
        <v>86</v>
      </c>
      <c r="B101" s="10" t="s">
        <v>20</v>
      </c>
      <c r="C101" s="9">
        <v>2279767</v>
      </c>
      <c r="D101" s="9"/>
      <c r="E101" s="10" t="s">
        <v>16</v>
      </c>
      <c r="F101" s="10" t="s">
        <v>155</v>
      </c>
      <c r="G101" s="11">
        <v>104571776.51000001</v>
      </c>
      <c r="H101" s="11">
        <v>96261741.510000005</v>
      </c>
      <c r="I101" s="11">
        <v>1202372</v>
      </c>
      <c r="J101" s="9" t="s">
        <v>18</v>
      </c>
      <c r="K101" s="10" t="s">
        <v>19</v>
      </c>
      <c r="L101" s="11">
        <v>1202372</v>
      </c>
      <c r="M101" s="11">
        <v>0</v>
      </c>
      <c r="N101" s="11">
        <v>0</v>
      </c>
      <c r="O101" s="20" t="e">
        <f>+VLOOKUP(C101,#REF!,13,FALSE)</f>
        <v>#REF!</v>
      </c>
      <c r="P101" s="20" t="e">
        <f>+VLOOKUP(C101,#REF!,14,FALSE)</f>
        <v>#REF!</v>
      </c>
      <c r="Q101" s="20" t="e">
        <f>+VLOOKUP(C101,#REF!,15,FALSE)</f>
        <v>#REF!</v>
      </c>
    </row>
    <row r="102" spans="1:17" s="12" customFormat="1" ht="45" x14ac:dyDescent="0.25">
      <c r="A102" s="13">
        <v>87</v>
      </c>
      <c r="B102" s="14" t="s">
        <v>20</v>
      </c>
      <c r="C102" s="13">
        <v>2285730</v>
      </c>
      <c r="D102" s="13"/>
      <c r="E102" s="14" t="s">
        <v>16</v>
      </c>
      <c r="F102" s="14" t="s">
        <v>156</v>
      </c>
      <c r="G102" s="15">
        <v>117773140.56</v>
      </c>
      <c r="H102" s="15">
        <v>90282564.109999999</v>
      </c>
      <c r="I102" s="15">
        <v>14307896</v>
      </c>
      <c r="J102" s="13" t="s">
        <v>18</v>
      </c>
      <c r="K102" s="14" t="s">
        <v>19</v>
      </c>
      <c r="L102" s="15">
        <v>4811787</v>
      </c>
      <c r="M102" s="15">
        <v>6219230</v>
      </c>
      <c r="N102" s="15">
        <v>0</v>
      </c>
      <c r="O102" s="20" t="e">
        <f>+VLOOKUP(C102,#REF!,13,FALSE)</f>
        <v>#REF!</v>
      </c>
      <c r="P102" s="20" t="e">
        <f>+VLOOKUP(C102,#REF!,14,FALSE)</f>
        <v>#REF!</v>
      </c>
      <c r="Q102" s="20" t="e">
        <f>+VLOOKUP(C102,#REF!,15,FALSE)</f>
        <v>#REF!</v>
      </c>
    </row>
    <row r="103" spans="1:17" s="12" customFormat="1" ht="60" x14ac:dyDescent="0.25">
      <c r="A103" s="9">
        <v>88</v>
      </c>
      <c r="B103" s="10" t="s">
        <v>20</v>
      </c>
      <c r="C103" s="9">
        <v>2284485</v>
      </c>
      <c r="D103" s="9"/>
      <c r="E103" s="10" t="s">
        <v>16</v>
      </c>
      <c r="F103" s="10" t="s">
        <v>157</v>
      </c>
      <c r="G103" s="11">
        <v>149696625.47</v>
      </c>
      <c r="H103" s="11">
        <v>140046246.41</v>
      </c>
      <c r="I103" s="11">
        <v>8130380</v>
      </c>
      <c r="J103" s="9" t="s">
        <v>18</v>
      </c>
      <c r="K103" s="10" t="s">
        <v>158</v>
      </c>
      <c r="L103" s="11">
        <v>21881803</v>
      </c>
      <c r="M103" s="11">
        <v>2502675</v>
      </c>
      <c r="N103" s="11">
        <v>0</v>
      </c>
      <c r="O103" s="20" t="e">
        <f>+VLOOKUP(C103,#REF!,13,FALSE)</f>
        <v>#REF!</v>
      </c>
      <c r="P103" s="20" t="e">
        <f>+VLOOKUP(C103,#REF!,14,FALSE)</f>
        <v>#REF!</v>
      </c>
      <c r="Q103" s="20" t="e">
        <f>+VLOOKUP(C103,#REF!,15,FALSE)</f>
        <v>#REF!</v>
      </c>
    </row>
    <row r="104" spans="1:17" s="12" customFormat="1" ht="45" x14ac:dyDescent="0.25">
      <c r="A104" s="13">
        <v>89</v>
      </c>
      <c r="B104" s="14" t="s">
        <v>20</v>
      </c>
      <c r="C104" s="13">
        <v>2155808</v>
      </c>
      <c r="D104" s="13"/>
      <c r="E104" s="14" t="s">
        <v>16</v>
      </c>
      <c r="F104" s="14" t="s">
        <v>159</v>
      </c>
      <c r="G104" s="15">
        <v>131581893.76000001</v>
      </c>
      <c r="H104" s="15">
        <v>96733232.269999996</v>
      </c>
      <c r="I104" s="15">
        <v>20708585</v>
      </c>
      <c r="J104" s="13" t="s">
        <v>18</v>
      </c>
      <c r="K104" s="14" t="s">
        <v>36</v>
      </c>
      <c r="L104" s="15">
        <v>20708585</v>
      </c>
      <c r="M104" s="15">
        <v>3850694</v>
      </c>
      <c r="N104" s="15">
        <v>0</v>
      </c>
      <c r="O104" s="20" t="e">
        <f>+VLOOKUP(C104,#REF!,13,FALSE)</f>
        <v>#REF!</v>
      </c>
      <c r="P104" s="20" t="e">
        <f>+VLOOKUP(C104,#REF!,14,FALSE)</f>
        <v>#REF!</v>
      </c>
      <c r="Q104" s="20" t="e">
        <f>+VLOOKUP(C104,#REF!,15,FALSE)</f>
        <v>#REF!</v>
      </c>
    </row>
    <row r="105" spans="1:17" s="12" customFormat="1" ht="30" x14ac:dyDescent="0.25">
      <c r="A105" s="9">
        <v>90</v>
      </c>
      <c r="B105" s="10" t="s">
        <v>20</v>
      </c>
      <c r="C105" s="9">
        <v>2115627</v>
      </c>
      <c r="D105" s="9"/>
      <c r="E105" s="10" t="s">
        <v>16</v>
      </c>
      <c r="F105" s="10" t="s">
        <v>160</v>
      </c>
      <c r="G105" s="11">
        <v>11759696.220000001</v>
      </c>
      <c r="H105" s="11">
        <v>11101750.66</v>
      </c>
      <c r="I105" s="11">
        <v>0</v>
      </c>
      <c r="J105" s="9" t="s">
        <v>18</v>
      </c>
      <c r="K105" s="10" t="s">
        <v>78</v>
      </c>
      <c r="L105" s="11">
        <v>500000</v>
      </c>
      <c r="M105" s="11">
        <v>157945.56</v>
      </c>
      <c r="N105" s="11">
        <v>0</v>
      </c>
      <c r="O105" s="20" t="e">
        <f>+VLOOKUP(C105,#REF!,13,FALSE)</f>
        <v>#REF!</v>
      </c>
      <c r="P105" s="20" t="e">
        <f>+VLOOKUP(C105,#REF!,14,FALSE)</f>
        <v>#REF!</v>
      </c>
      <c r="Q105" s="20" t="e">
        <f>+VLOOKUP(C105,#REF!,15,FALSE)</f>
        <v>#REF!</v>
      </c>
    </row>
    <row r="106" spans="1:17" s="12" customFormat="1" ht="30" x14ac:dyDescent="0.25">
      <c r="A106" s="13">
        <v>91</v>
      </c>
      <c r="B106" s="14" t="s">
        <v>20</v>
      </c>
      <c r="C106" s="13">
        <v>2167895</v>
      </c>
      <c r="D106" s="13"/>
      <c r="E106" s="14" t="s">
        <v>16</v>
      </c>
      <c r="F106" s="14" t="s">
        <v>161</v>
      </c>
      <c r="G106" s="15">
        <v>245675051.05000001</v>
      </c>
      <c r="H106" s="15">
        <v>205783284.94</v>
      </c>
      <c r="I106" s="15">
        <v>40475497</v>
      </c>
      <c r="J106" s="13" t="s">
        <v>18</v>
      </c>
      <c r="K106" s="14" t="s">
        <v>162</v>
      </c>
      <c r="L106" s="15">
        <v>40475497</v>
      </c>
      <c r="M106" s="15">
        <v>600000</v>
      </c>
      <c r="N106" s="15">
        <v>600000</v>
      </c>
      <c r="O106" s="20" t="e">
        <f>+VLOOKUP(C106,#REF!,13,FALSE)</f>
        <v>#REF!</v>
      </c>
      <c r="P106" s="20" t="e">
        <f>+VLOOKUP(C106,#REF!,14,FALSE)</f>
        <v>#REF!</v>
      </c>
      <c r="Q106" s="20" t="e">
        <f>+VLOOKUP(C106,#REF!,15,FALSE)</f>
        <v>#REF!</v>
      </c>
    </row>
    <row r="107" spans="1:17" s="12" customFormat="1" ht="30" x14ac:dyDescent="0.25">
      <c r="A107" s="9">
        <v>92</v>
      </c>
      <c r="B107" s="10" t="s">
        <v>20</v>
      </c>
      <c r="C107" s="9">
        <v>2027711</v>
      </c>
      <c r="D107" s="9"/>
      <c r="E107" s="10" t="s">
        <v>16</v>
      </c>
      <c r="F107" s="10" t="s">
        <v>163</v>
      </c>
      <c r="G107" s="11">
        <v>565412982.47000003</v>
      </c>
      <c r="H107" s="11">
        <v>314268748.33999997</v>
      </c>
      <c r="I107" s="11">
        <v>123978023</v>
      </c>
      <c r="J107" s="9" t="s">
        <v>18</v>
      </c>
      <c r="K107" s="10" t="s">
        <v>19</v>
      </c>
      <c r="L107" s="11">
        <v>123978023</v>
      </c>
      <c r="M107" s="11">
        <v>69710436</v>
      </c>
      <c r="N107" s="11">
        <v>3428884</v>
      </c>
      <c r="O107" s="20" t="e">
        <f>+VLOOKUP(C107,#REF!,13,FALSE)</f>
        <v>#REF!</v>
      </c>
      <c r="P107" s="20" t="e">
        <f>+VLOOKUP(C107,#REF!,14,FALSE)</f>
        <v>#REF!</v>
      </c>
      <c r="Q107" s="20" t="e">
        <f>+VLOOKUP(C107,#REF!,15,FALSE)</f>
        <v>#REF!</v>
      </c>
    </row>
    <row r="108" spans="1:17" s="12" customFormat="1" ht="45" x14ac:dyDescent="0.25">
      <c r="A108" s="13">
        <v>93</v>
      </c>
      <c r="B108" s="14" t="s">
        <v>20</v>
      </c>
      <c r="C108" s="13">
        <v>2201098</v>
      </c>
      <c r="D108" s="13"/>
      <c r="E108" s="14" t="s">
        <v>16</v>
      </c>
      <c r="F108" s="14" t="s">
        <v>164</v>
      </c>
      <c r="G108" s="15">
        <v>105991770</v>
      </c>
      <c r="H108" s="15">
        <v>88793497.879999995</v>
      </c>
      <c r="I108" s="15">
        <v>11424074</v>
      </c>
      <c r="J108" s="13" t="s">
        <v>18</v>
      </c>
      <c r="K108" s="14" t="s">
        <v>19</v>
      </c>
      <c r="L108" s="15">
        <v>11424074</v>
      </c>
      <c r="M108" s="15">
        <v>4057527</v>
      </c>
      <c r="N108" s="15">
        <v>0</v>
      </c>
      <c r="O108" s="20" t="e">
        <f>+VLOOKUP(C108,#REF!,13,FALSE)</f>
        <v>#REF!</v>
      </c>
      <c r="P108" s="20" t="e">
        <f>+VLOOKUP(C108,#REF!,14,FALSE)</f>
        <v>#REF!</v>
      </c>
      <c r="Q108" s="20" t="e">
        <f>+VLOOKUP(C108,#REF!,15,FALSE)</f>
        <v>#REF!</v>
      </c>
    </row>
    <row r="109" spans="1:17" s="12" customFormat="1" ht="30" x14ac:dyDescent="0.25">
      <c r="A109" s="9">
        <v>94</v>
      </c>
      <c r="B109" s="10" t="s">
        <v>20</v>
      </c>
      <c r="C109" s="9">
        <v>2131924</v>
      </c>
      <c r="D109" s="9"/>
      <c r="E109" s="10" t="s">
        <v>16</v>
      </c>
      <c r="F109" s="10" t="s">
        <v>165</v>
      </c>
      <c r="G109" s="11">
        <v>10224805.18</v>
      </c>
      <c r="H109" s="11">
        <v>9122505.4199999999</v>
      </c>
      <c r="I109" s="11">
        <v>1623301</v>
      </c>
      <c r="J109" s="9" t="s">
        <v>18</v>
      </c>
      <c r="K109" s="10" t="s">
        <v>166</v>
      </c>
      <c r="L109" s="11">
        <v>1623301</v>
      </c>
      <c r="M109" s="11">
        <v>700000</v>
      </c>
      <c r="N109" s="11">
        <v>0</v>
      </c>
      <c r="O109" s="20" t="e">
        <f>+VLOOKUP(C109,#REF!,13,FALSE)</f>
        <v>#REF!</v>
      </c>
      <c r="P109" s="20" t="e">
        <f>+VLOOKUP(C109,#REF!,14,FALSE)</f>
        <v>#REF!</v>
      </c>
      <c r="Q109" s="20" t="e">
        <f>+VLOOKUP(C109,#REF!,15,FALSE)</f>
        <v>#REF!</v>
      </c>
    </row>
    <row r="110" spans="1:17" s="12" customFormat="1" ht="45" x14ac:dyDescent="0.25">
      <c r="A110" s="13">
        <v>95</v>
      </c>
      <c r="B110" s="14" t="s">
        <v>20</v>
      </c>
      <c r="C110" s="13">
        <v>2201099</v>
      </c>
      <c r="D110" s="13"/>
      <c r="E110" s="14" t="s">
        <v>16</v>
      </c>
      <c r="F110" s="14" t="s">
        <v>167</v>
      </c>
      <c r="G110" s="15">
        <v>80109667.569999993</v>
      </c>
      <c r="H110" s="15">
        <v>56811812.210000001</v>
      </c>
      <c r="I110" s="15">
        <v>23297856</v>
      </c>
      <c r="J110" s="13" t="s">
        <v>18</v>
      </c>
      <c r="K110" s="14" t="s">
        <v>19</v>
      </c>
      <c r="L110" s="15">
        <v>29187246</v>
      </c>
      <c r="M110" s="15">
        <v>0</v>
      </c>
      <c r="N110" s="15">
        <v>0</v>
      </c>
      <c r="O110" s="20" t="e">
        <f>+VLOOKUP(C110,#REF!,13,FALSE)</f>
        <v>#REF!</v>
      </c>
      <c r="P110" s="20" t="e">
        <f>+VLOOKUP(C110,#REF!,14,FALSE)</f>
        <v>#REF!</v>
      </c>
      <c r="Q110" s="20" t="e">
        <f>+VLOOKUP(C110,#REF!,15,FALSE)</f>
        <v>#REF!</v>
      </c>
    </row>
    <row r="111" spans="1:17" s="12" customFormat="1" ht="75" x14ac:dyDescent="0.25">
      <c r="A111" s="9">
        <v>96</v>
      </c>
      <c r="B111" s="10" t="s">
        <v>98</v>
      </c>
      <c r="C111" s="9">
        <v>2046177</v>
      </c>
      <c r="D111" s="9"/>
      <c r="E111" s="10" t="s">
        <v>16</v>
      </c>
      <c r="F111" s="10" t="s">
        <v>168</v>
      </c>
      <c r="G111" s="11">
        <v>674457727.33000004</v>
      </c>
      <c r="H111" s="11">
        <v>320712990.31</v>
      </c>
      <c r="I111" s="11">
        <v>122563235</v>
      </c>
      <c r="J111" s="9" t="s">
        <v>18</v>
      </c>
      <c r="K111" s="10" t="s">
        <v>134</v>
      </c>
      <c r="L111" s="11">
        <v>120014623</v>
      </c>
      <c r="M111" s="11">
        <v>112572339</v>
      </c>
      <c r="N111" s="11">
        <v>42624299</v>
      </c>
      <c r="O111" s="20" t="e">
        <f>+VLOOKUP(C111,#REF!,13,FALSE)</f>
        <v>#REF!</v>
      </c>
      <c r="P111" s="20" t="e">
        <f>+VLOOKUP(C111,#REF!,14,FALSE)</f>
        <v>#REF!</v>
      </c>
      <c r="Q111" s="20" t="e">
        <f>+VLOOKUP(C111,#REF!,15,FALSE)</f>
        <v>#REF!</v>
      </c>
    </row>
    <row r="112" spans="1:17" s="12" customFormat="1" ht="75" x14ac:dyDescent="0.25">
      <c r="A112" s="13">
        <v>97</v>
      </c>
      <c r="B112" s="14" t="s">
        <v>20</v>
      </c>
      <c r="C112" s="13">
        <v>2278195</v>
      </c>
      <c r="D112" s="13"/>
      <c r="E112" s="14" t="s">
        <v>16</v>
      </c>
      <c r="F112" s="14" t="s">
        <v>169</v>
      </c>
      <c r="G112" s="15">
        <v>152393250.38</v>
      </c>
      <c r="H112" s="15">
        <v>67287576.349999994</v>
      </c>
      <c r="I112" s="15">
        <v>54749174</v>
      </c>
      <c r="J112" s="13" t="s">
        <v>18</v>
      </c>
      <c r="K112" s="14" t="s">
        <v>19</v>
      </c>
      <c r="L112" s="15">
        <v>54749174</v>
      </c>
      <c r="M112" s="15">
        <v>30268466</v>
      </c>
      <c r="N112" s="15">
        <v>0</v>
      </c>
      <c r="O112" s="20" t="e">
        <f>+VLOOKUP(C112,#REF!,13,FALSE)</f>
        <v>#REF!</v>
      </c>
      <c r="P112" s="20" t="e">
        <f>+VLOOKUP(C112,#REF!,14,FALSE)</f>
        <v>#REF!</v>
      </c>
      <c r="Q112" s="20" t="e">
        <f>+VLOOKUP(C112,#REF!,15,FALSE)</f>
        <v>#REF!</v>
      </c>
    </row>
    <row r="113" spans="1:17" s="12" customFormat="1" ht="45" x14ac:dyDescent="0.25">
      <c r="A113" s="9">
        <v>98</v>
      </c>
      <c r="B113" s="10" t="s">
        <v>20</v>
      </c>
      <c r="C113" s="9">
        <v>2266061</v>
      </c>
      <c r="D113" s="9"/>
      <c r="E113" s="10" t="s">
        <v>16</v>
      </c>
      <c r="F113" s="10" t="s">
        <v>170</v>
      </c>
      <c r="G113" s="11">
        <v>73480481.760000005</v>
      </c>
      <c r="H113" s="11">
        <v>17723982.530000001</v>
      </c>
      <c r="I113" s="11">
        <v>3521623</v>
      </c>
      <c r="J113" s="9" t="s">
        <v>18</v>
      </c>
      <c r="K113" s="10" t="s">
        <v>19</v>
      </c>
      <c r="L113" s="11">
        <v>3521623</v>
      </c>
      <c r="M113" s="11">
        <v>647872</v>
      </c>
      <c r="N113" s="11">
        <v>0</v>
      </c>
      <c r="O113" s="20" t="e">
        <f>+VLOOKUP(C113,#REF!,13,FALSE)</f>
        <v>#REF!</v>
      </c>
      <c r="P113" s="20" t="e">
        <f>+VLOOKUP(C113,#REF!,14,FALSE)</f>
        <v>#REF!</v>
      </c>
      <c r="Q113" s="20" t="e">
        <f>+VLOOKUP(C113,#REF!,15,FALSE)</f>
        <v>#REF!</v>
      </c>
    </row>
    <row r="114" spans="1:17" s="12" customFormat="1" ht="30" x14ac:dyDescent="0.25">
      <c r="A114" s="13">
        <v>99</v>
      </c>
      <c r="B114" s="14" t="s">
        <v>20</v>
      </c>
      <c r="C114" s="13">
        <v>2302584</v>
      </c>
      <c r="D114" s="13"/>
      <c r="E114" s="14" t="s">
        <v>16</v>
      </c>
      <c r="F114" s="14" t="s">
        <v>171</v>
      </c>
      <c r="G114" s="15">
        <v>71621074.060000002</v>
      </c>
      <c r="H114" s="15">
        <v>35946169.609999999</v>
      </c>
      <c r="I114" s="15">
        <v>14483956</v>
      </c>
      <c r="J114" s="13" t="s">
        <v>18</v>
      </c>
      <c r="K114" s="14" t="s">
        <v>19</v>
      </c>
      <c r="L114" s="15">
        <v>4339252</v>
      </c>
      <c r="M114" s="15">
        <v>5131177</v>
      </c>
      <c r="N114" s="15">
        <v>0</v>
      </c>
      <c r="O114" s="20" t="e">
        <f>+VLOOKUP(C114,#REF!,13,FALSE)</f>
        <v>#REF!</v>
      </c>
      <c r="P114" s="20" t="e">
        <f>+VLOOKUP(C114,#REF!,14,FALSE)</f>
        <v>#REF!</v>
      </c>
      <c r="Q114" s="20" t="e">
        <f>+VLOOKUP(C114,#REF!,15,FALSE)</f>
        <v>#REF!</v>
      </c>
    </row>
    <row r="115" spans="1:17" s="12" customFormat="1" ht="30" x14ac:dyDescent="0.25">
      <c r="A115" s="9">
        <v>100</v>
      </c>
      <c r="B115" s="10" t="s">
        <v>20</v>
      </c>
      <c r="C115" s="9">
        <v>2132703</v>
      </c>
      <c r="D115" s="9"/>
      <c r="E115" s="10" t="s">
        <v>16</v>
      </c>
      <c r="F115" s="10" t="s">
        <v>172</v>
      </c>
      <c r="G115" s="11">
        <v>22050249.199999999</v>
      </c>
      <c r="H115" s="11">
        <v>19262160.68</v>
      </c>
      <c r="I115" s="11">
        <v>2607779</v>
      </c>
      <c r="J115" s="9" t="s">
        <v>18</v>
      </c>
      <c r="K115" s="10" t="s">
        <v>158</v>
      </c>
      <c r="L115" s="11">
        <v>2607779</v>
      </c>
      <c r="M115" s="11">
        <v>0</v>
      </c>
      <c r="N115" s="11">
        <v>0</v>
      </c>
      <c r="O115" s="20" t="e">
        <f>+VLOOKUP(C115,#REF!,13,FALSE)</f>
        <v>#REF!</v>
      </c>
      <c r="P115" s="20" t="e">
        <f>+VLOOKUP(C115,#REF!,14,FALSE)</f>
        <v>#REF!</v>
      </c>
      <c r="Q115" s="20" t="e">
        <f>+VLOOKUP(C115,#REF!,15,FALSE)</f>
        <v>#REF!</v>
      </c>
    </row>
    <row r="116" spans="1:17" s="12" customFormat="1" ht="75" x14ac:dyDescent="0.25">
      <c r="A116" s="13">
        <v>101</v>
      </c>
      <c r="B116" s="14" t="s">
        <v>20</v>
      </c>
      <c r="C116" s="13">
        <v>2287191</v>
      </c>
      <c r="D116" s="13"/>
      <c r="E116" s="14" t="s">
        <v>16</v>
      </c>
      <c r="F116" s="14" t="s">
        <v>173</v>
      </c>
      <c r="G116" s="15">
        <v>133823091</v>
      </c>
      <c r="H116" s="15">
        <v>45836173.869999997</v>
      </c>
      <c r="I116" s="15">
        <v>42747868</v>
      </c>
      <c r="J116" s="13" t="s">
        <v>18</v>
      </c>
      <c r="K116" s="14" t="s">
        <v>19</v>
      </c>
      <c r="L116" s="15">
        <v>42747868</v>
      </c>
      <c r="M116" s="15">
        <v>7712694</v>
      </c>
      <c r="N116" s="15">
        <v>0</v>
      </c>
      <c r="O116" s="20" t="e">
        <f>+VLOOKUP(C116,#REF!,13,FALSE)</f>
        <v>#REF!</v>
      </c>
      <c r="P116" s="20" t="e">
        <f>+VLOOKUP(C116,#REF!,14,FALSE)</f>
        <v>#REF!</v>
      </c>
      <c r="Q116" s="20" t="e">
        <f>+VLOOKUP(C116,#REF!,15,FALSE)</f>
        <v>#REF!</v>
      </c>
    </row>
    <row r="117" spans="1:17" s="12" customFormat="1" ht="60" x14ac:dyDescent="0.25">
      <c r="A117" s="9">
        <v>102</v>
      </c>
      <c r="B117" s="10" t="s">
        <v>20</v>
      </c>
      <c r="C117" s="9">
        <v>2289685</v>
      </c>
      <c r="D117" s="9"/>
      <c r="E117" s="10" t="s">
        <v>16</v>
      </c>
      <c r="F117" s="10" t="s">
        <v>174</v>
      </c>
      <c r="G117" s="11">
        <v>85253385.480000004</v>
      </c>
      <c r="H117" s="11">
        <v>18458119.34</v>
      </c>
      <c r="I117" s="11">
        <v>13175844</v>
      </c>
      <c r="J117" s="9" t="s">
        <v>18</v>
      </c>
      <c r="K117" s="10" t="s">
        <v>19</v>
      </c>
      <c r="L117" s="11">
        <v>13175844</v>
      </c>
      <c r="M117" s="11">
        <v>42583941</v>
      </c>
      <c r="N117" s="11">
        <v>0</v>
      </c>
      <c r="O117" s="20" t="e">
        <f>+VLOOKUP(C117,#REF!,13,FALSE)</f>
        <v>#REF!</v>
      </c>
      <c r="P117" s="20" t="e">
        <f>+VLOOKUP(C117,#REF!,14,FALSE)</f>
        <v>#REF!</v>
      </c>
      <c r="Q117" s="20" t="e">
        <f>+VLOOKUP(C117,#REF!,15,FALSE)</f>
        <v>#REF!</v>
      </c>
    </row>
    <row r="118" spans="1:17" s="12" customFormat="1" ht="45" x14ac:dyDescent="0.25">
      <c r="A118" s="13">
        <v>103</v>
      </c>
      <c r="B118" s="14" t="s">
        <v>20</v>
      </c>
      <c r="C118" s="13">
        <v>2275904</v>
      </c>
      <c r="D118" s="13"/>
      <c r="E118" s="14" t="s">
        <v>16</v>
      </c>
      <c r="F118" s="14" t="s">
        <v>175</v>
      </c>
      <c r="G118" s="15">
        <v>62633431.659999996</v>
      </c>
      <c r="H118" s="15">
        <v>21053292.649999999</v>
      </c>
      <c r="I118" s="15">
        <v>23767506</v>
      </c>
      <c r="J118" s="13" t="s">
        <v>18</v>
      </c>
      <c r="K118" s="14" t="s">
        <v>19</v>
      </c>
      <c r="L118" s="15">
        <v>23767506</v>
      </c>
      <c r="M118" s="15">
        <v>3582106</v>
      </c>
      <c r="N118" s="15">
        <v>0</v>
      </c>
      <c r="O118" s="20" t="e">
        <f>+VLOOKUP(C118,#REF!,13,FALSE)</f>
        <v>#REF!</v>
      </c>
      <c r="P118" s="20" t="e">
        <f>+VLOOKUP(C118,#REF!,14,FALSE)</f>
        <v>#REF!</v>
      </c>
      <c r="Q118" s="20" t="e">
        <f>+VLOOKUP(C118,#REF!,15,FALSE)</f>
        <v>#REF!</v>
      </c>
    </row>
    <row r="119" spans="1:17" s="12" customFormat="1" ht="45" x14ac:dyDescent="0.25">
      <c r="A119" s="9">
        <v>104</v>
      </c>
      <c r="B119" s="10" t="s">
        <v>20</v>
      </c>
      <c r="C119" s="9">
        <v>2192514</v>
      </c>
      <c r="D119" s="9"/>
      <c r="E119" s="10" t="s">
        <v>16</v>
      </c>
      <c r="F119" s="10" t="s">
        <v>176</v>
      </c>
      <c r="G119" s="11">
        <v>131297714.89</v>
      </c>
      <c r="H119" s="11">
        <v>79139250.819999993</v>
      </c>
      <c r="I119" s="11">
        <v>42757604</v>
      </c>
      <c r="J119" s="9" t="s">
        <v>18</v>
      </c>
      <c r="K119" s="10" t="s">
        <v>19</v>
      </c>
      <c r="L119" s="11">
        <v>42757604</v>
      </c>
      <c r="M119" s="11">
        <v>5000000</v>
      </c>
      <c r="N119" s="11">
        <v>0</v>
      </c>
      <c r="O119" s="20" t="e">
        <f>+VLOOKUP(C119,#REF!,13,FALSE)</f>
        <v>#REF!</v>
      </c>
      <c r="P119" s="20" t="e">
        <f>+VLOOKUP(C119,#REF!,14,FALSE)</f>
        <v>#REF!</v>
      </c>
      <c r="Q119" s="20" t="e">
        <f>+VLOOKUP(C119,#REF!,15,FALSE)</f>
        <v>#REF!</v>
      </c>
    </row>
    <row r="120" spans="1:17" s="12" customFormat="1" ht="30" x14ac:dyDescent="0.25">
      <c r="A120" s="13">
        <v>105</v>
      </c>
      <c r="B120" s="14" t="s">
        <v>20</v>
      </c>
      <c r="C120" s="13">
        <v>2094971</v>
      </c>
      <c r="D120" s="13"/>
      <c r="E120" s="14" t="s">
        <v>16</v>
      </c>
      <c r="F120" s="14" t="s">
        <v>177</v>
      </c>
      <c r="G120" s="15">
        <v>312705085.26999998</v>
      </c>
      <c r="H120" s="15">
        <v>116448539.42</v>
      </c>
      <c r="I120" s="15">
        <v>64858301</v>
      </c>
      <c r="J120" s="13" t="s">
        <v>18</v>
      </c>
      <c r="K120" s="14" t="s">
        <v>36</v>
      </c>
      <c r="L120" s="15">
        <v>64858301</v>
      </c>
      <c r="M120" s="15">
        <v>132545044</v>
      </c>
      <c r="N120" s="15">
        <v>0</v>
      </c>
      <c r="O120" s="20" t="e">
        <f>+VLOOKUP(C120,#REF!,13,FALSE)</f>
        <v>#REF!</v>
      </c>
      <c r="P120" s="20" t="e">
        <f>+VLOOKUP(C120,#REF!,14,FALSE)</f>
        <v>#REF!</v>
      </c>
      <c r="Q120" s="20" t="e">
        <f>+VLOOKUP(C120,#REF!,15,FALSE)</f>
        <v>#REF!</v>
      </c>
    </row>
    <row r="121" spans="1:17" s="12" customFormat="1" ht="75" x14ac:dyDescent="0.25">
      <c r="A121" s="9">
        <v>106</v>
      </c>
      <c r="B121" s="10" t="s">
        <v>20</v>
      </c>
      <c r="C121" s="9">
        <v>2308856</v>
      </c>
      <c r="D121" s="9"/>
      <c r="E121" s="10" t="s">
        <v>16</v>
      </c>
      <c r="F121" s="10" t="s">
        <v>178</v>
      </c>
      <c r="G121" s="11">
        <v>65166688.859999999</v>
      </c>
      <c r="H121" s="11">
        <v>15600250.060000001</v>
      </c>
      <c r="I121" s="11">
        <v>19486768</v>
      </c>
      <c r="J121" s="9" t="s">
        <v>18</v>
      </c>
      <c r="K121" s="10" t="s">
        <v>19</v>
      </c>
      <c r="L121" s="11">
        <v>19486768</v>
      </c>
      <c r="M121" s="11">
        <v>2866720</v>
      </c>
      <c r="N121" s="11">
        <v>0</v>
      </c>
      <c r="O121" s="20" t="e">
        <f>+VLOOKUP(C121,#REF!,13,FALSE)</f>
        <v>#REF!</v>
      </c>
      <c r="P121" s="20" t="e">
        <f>+VLOOKUP(C121,#REF!,14,FALSE)</f>
        <v>#REF!</v>
      </c>
      <c r="Q121" s="20" t="e">
        <f>+VLOOKUP(C121,#REF!,15,FALSE)</f>
        <v>#REF!</v>
      </c>
    </row>
    <row r="122" spans="1:17" s="12" customFormat="1" ht="30" x14ac:dyDescent="0.25">
      <c r="A122" s="13">
        <v>107</v>
      </c>
      <c r="B122" s="14" t="s">
        <v>20</v>
      </c>
      <c r="C122" s="13">
        <v>2057739</v>
      </c>
      <c r="D122" s="13"/>
      <c r="E122" s="14" t="s">
        <v>16</v>
      </c>
      <c r="F122" s="14" t="s">
        <v>179</v>
      </c>
      <c r="G122" s="15">
        <v>68821064.819999993</v>
      </c>
      <c r="H122" s="15">
        <v>10551380.130000001</v>
      </c>
      <c r="I122" s="15">
        <v>0</v>
      </c>
      <c r="J122" s="13" t="s">
        <v>18</v>
      </c>
      <c r="K122" s="14" t="s">
        <v>19</v>
      </c>
      <c r="L122" s="15">
        <v>0</v>
      </c>
      <c r="M122" s="15">
        <v>18480653</v>
      </c>
      <c r="N122" s="15">
        <v>30441356</v>
      </c>
      <c r="O122" s="20" t="e">
        <f>+VLOOKUP(C122,#REF!,13,FALSE)</f>
        <v>#REF!</v>
      </c>
      <c r="P122" s="20" t="e">
        <f>+VLOOKUP(C122,#REF!,14,FALSE)</f>
        <v>#REF!</v>
      </c>
      <c r="Q122" s="20" t="e">
        <f>+VLOOKUP(C122,#REF!,15,FALSE)</f>
        <v>#REF!</v>
      </c>
    </row>
    <row r="123" spans="1:17" s="12" customFormat="1" ht="60" x14ac:dyDescent="0.25">
      <c r="A123" s="9">
        <v>108</v>
      </c>
      <c r="B123" s="10" t="s">
        <v>20</v>
      </c>
      <c r="C123" s="9">
        <v>2250860</v>
      </c>
      <c r="D123" s="9"/>
      <c r="E123" s="10" t="s">
        <v>16</v>
      </c>
      <c r="F123" s="10" t="s">
        <v>180</v>
      </c>
      <c r="G123" s="11">
        <v>147872751.69999999</v>
      </c>
      <c r="H123" s="11">
        <v>102832367.81</v>
      </c>
      <c r="I123" s="11">
        <v>40957326</v>
      </c>
      <c r="J123" s="9" t="s">
        <v>18</v>
      </c>
      <c r="K123" s="10" t="s">
        <v>181</v>
      </c>
      <c r="L123" s="11">
        <v>40957326</v>
      </c>
      <c r="M123" s="11">
        <v>9699425</v>
      </c>
      <c r="N123" s="11">
        <v>0</v>
      </c>
      <c r="O123" s="20" t="e">
        <f>+VLOOKUP(C123,#REF!,13,FALSE)</f>
        <v>#REF!</v>
      </c>
      <c r="P123" s="20" t="e">
        <f>+VLOOKUP(C123,#REF!,14,FALSE)</f>
        <v>#REF!</v>
      </c>
      <c r="Q123" s="20" t="e">
        <f>+VLOOKUP(C123,#REF!,15,FALSE)</f>
        <v>#REF!</v>
      </c>
    </row>
    <row r="124" spans="1:17" s="12" customFormat="1" ht="30" x14ac:dyDescent="0.25">
      <c r="A124" s="13">
        <v>109</v>
      </c>
      <c r="B124" s="14" t="s">
        <v>20</v>
      </c>
      <c r="C124" s="13">
        <v>2078036</v>
      </c>
      <c r="D124" s="13"/>
      <c r="E124" s="14" t="s">
        <v>16</v>
      </c>
      <c r="F124" s="14" t="s">
        <v>182</v>
      </c>
      <c r="G124" s="15">
        <v>195208329.31</v>
      </c>
      <c r="H124" s="15">
        <v>42010451.899999999</v>
      </c>
      <c r="I124" s="15">
        <v>79145431</v>
      </c>
      <c r="J124" s="13" t="s">
        <v>18</v>
      </c>
      <c r="K124" s="14" t="s">
        <v>83</v>
      </c>
      <c r="L124" s="15">
        <v>79145431</v>
      </c>
      <c r="M124" s="15">
        <v>31594</v>
      </c>
      <c r="N124" s="15">
        <v>600000</v>
      </c>
      <c r="O124" s="20" t="e">
        <f>+VLOOKUP(C124,#REF!,13,FALSE)</f>
        <v>#REF!</v>
      </c>
      <c r="P124" s="20" t="e">
        <f>+VLOOKUP(C124,#REF!,14,FALSE)</f>
        <v>#REF!</v>
      </c>
      <c r="Q124" s="20" t="e">
        <f>+VLOOKUP(C124,#REF!,15,FALSE)</f>
        <v>#REF!</v>
      </c>
    </row>
    <row r="125" spans="1:17" s="12" customFormat="1" ht="45" x14ac:dyDescent="0.25">
      <c r="A125" s="9">
        <v>110</v>
      </c>
      <c r="B125" s="10" t="s">
        <v>183</v>
      </c>
      <c r="C125" s="9">
        <v>2274870</v>
      </c>
      <c r="D125" s="9"/>
      <c r="E125" s="10" t="s">
        <v>16</v>
      </c>
      <c r="F125" s="10" t="s">
        <v>184</v>
      </c>
      <c r="G125" s="11">
        <v>39554194.990000002</v>
      </c>
      <c r="H125" s="11">
        <v>6648725.8399999999</v>
      </c>
      <c r="I125" s="11">
        <v>0</v>
      </c>
      <c r="J125" s="9" t="s">
        <v>18</v>
      </c>
      <c r="K125" s="10" t="s">
        <v>19</v>
      </c>
      <c r="L125" s="11">
        <v>0</v>
      </c>
      <c r="M125" s="11">
        <v>12929052</v>
      </c>
      <c r="N125" s="11">
        <v>0</v>
      </c>
      <c r="O125" s="20" t="e">
        <f>+VLOOKUP(C125,#REF!,13,FALSE)</f>
        <v>#REF!</v>
      </c>
      <c r="P125" s="20" t="e">
        <f>+VLOOKUP(C125,#REF!,14,FALSE)</f>
        <v>#REF!</v>
      </c>
      <c r="Q125" s="20" t="e">
        <f>+VLOOKUP(C125,#REF!,15,FALSE)</f>
        <v>#REF!</v>
      </c>
    </row>
    <row r="126" spans="1:17" s="12" customFormat="1" ht="30" x14ac:dyDescent="0.25">
      <c r="A126" s="13">
        <v>111</v>
      </c>
      <c r="B126" s="14" t="s">
        <v>20</v>
      </c>
      <c r="C126" s="13">
        <v>2192666</v>
      </c>
      <c r="D126" s="13"/>
      <c r="E126" s="14" t="s">
        <v>16</v>
      </c>
      <c r="F126" s="14" t="s">
        <v>185</v>
      </c>
      <c r="G126" s="15">
        <v>1481577121</v>
      </c>
      <c r="H126" s="15">
        <v>253596709.06999999</v>
      </c>
      <c r="I126" s="15">
        <v>176161010</v>
      </c>
      <c r="J126" s="13" t="s">
        <v>18</v>
      </c>
      <c r="K126" s="14" t="s">
        <v>19</v>
      </c>
      <c r="L126" s="15">
        <v>176161010</v>
      </c>
      <c r="M126" s="15">
        <v>136174485</v>
      </c>
      <c r="N126" s="15">
        <v>48879088</v>
      </c>
      <c r="O126" s="20" t="e">
        <f>+VLOOKUP(C126,#REF!,13,FALSE)</f>
        <v>#REF!</v>
      </c>
      <c r="P126" s="20" t="e">
        <f>+VLOOKUP(C126,#REF!,14,FALSE)</f>
        <v>#REF!</v>
      </c>
      <c r="Q126" s="20" t="e">
        <f>+VLOOKUP(C126,#REF!,15,FALSE)</f>
        <v>#REF!</v>
      </c>
    </row>
    <row r="127" spans="1:17" s="12" customFormat="1" ht="45" x14ac:dyDescent="0.25">
      <c r="A127" s="9">
        <v>112</v>
      </c>
      <c r="B127" s="10" t="s">
        <v>20</v>
      </c>
      <c r="C127" s="9">
        <v>2279776</v>
      </c>
      <c r="D127" s="9"/>
      <c r="E127" s="10" t="s">
        <v>16</v>
      </c>
      <c r="F127" s="10" t="s">
        <v>186</v>
      </c>
      <c r="G127" s="11">
        <v>71633801</v>
      </c>
      <c r="H127" s="11">
        <v>15118714.890000001</v>
      </c>
      <c r="I127" s="11">
        <v>21490140</v>
      </c>
      <c r="J127" s="9" t="s">
        <v>18</v>
      </c>
      <c r="K127" s="10" t="s">
        <v>19</v>
      </c>
      <c r="L127" s="11">
        <v>21490140</v>
      </c>
      <c r="M127" s="11">
        <v>26898435</v>
      </c>
      <c r="N127" s="11">
        <v>0</v>
      </c>
      <c r="O127" s="20" t="e">
        <f>+VLOOKUP(C127,#REF!,13,FALSE)</f>
        <v>#REF!</v>
      </c>
      <c r="P127" s="20" t="e">
        <f>+VLOOKUP(C127,#REF!,14,FALSE)</f>
        <v>#REF!</v>
      </c>
      <c r="Q127" s="20" t="e">
        <f>+VLOOKUP(C127,#REF!,15,FALSE)</f>
        <v>#REF!</v>
      </c>
    </row>
    <row r="128" spans="1:17" s="12" customFormat="1" ht="30" x14ac:dyDescent="0.25">
      <c r="A128" s="13">
        <v>113</v>
      </c>
      <c r="B128" s="14" t="s">
        <v>20</v>
      </c>
      <c r="C128" s="13">
        <v>2307419</v>
      </c>
      <c r="D128" s="13"/>
      <c r="E128" s="14" t="s">
        <v>16</v>
      </c>
      <c r="F128" s="14" t="s">
        <v>187</v>
      </c>
      <c r="G128" s="15">
        <v>106547475</v>
      </c>
      <c r="H128" s="15">
        <v>16629349.17</v>
      </c>
      <c r="I128" s="15">
        <v>31964243</v>
      </c>
      <c r="J128" s="13" t="s">
        <v>18</v>
      </c>
      <c r="K128" s="14" t="s">
        <v>19</v>
      </c>
      <c r="L128" s="15">
        <v>31964243</v>
      </c>
      <c r="M128" s="15">
        <v>51509318</v>
      </c>
      <c r="N128" s="15">
        <v>0</v>
      </c>
      <c r="O128" s="20" t="e">
        <f>+VLOOKUP(C128,#REF!,13,FALSE)</f>
        <v>#REF!</v>
      </c>
      <c r="P128" s="20" t="e">
        <f>+VLOOKUP(C128,#REF!,14,FALSE)</f>
        <v>#REF!</v>
      </c>
      <c r="Q128" s="20" t="e">
        <f>+VLOOKUP(C128,#REF!,15,FALSE)</f>
        <v>#REF!</v>
      </c>
    </row>
    <row r="129" spans="1:17" s="12" customFormat="1" ht="45" x14ac:dyDescent="0.25">
      <c r="A129" s="9">
        <v>114</v>
      </c>
      <c r="B129" s="10" t="s">
        <v>20</v>
      </c>
      <c r="C129" s="9">
        <v>2131925</v>
      </c>
      <c r="D129" s="9"/>
      <c r="E129" s="10" t="s">
        <v>16</v>
      </c>
      <c r="F129" s="10" t="s">
        <v>188</v>
      </c>
      <c r="G129" s="11">
        <v>1003772445.37</v>
      </c>
      <c r="H129" s="11">
        <v>5398120.54</v>
      </c>
      <c r="I129" s="11">
        <v>12655480</v>
      </c>
      <c r="J129" s="9" t="s">
        <v>18</v>
      </c>
      <c r="K129" s="10" t="s">
        <v>19</v>
      </c>
      <c r="L129" s="11">
        <v>12655480</v>
      </c>
      <c r="M129" s="11">
        <v>9708189</v>
      </c>
      <c r="N129" s="11">
        <v>4985774</v>
      </c>
      <c r="O129" s="20" t="e">
        <f>+VLOOKUP(C129,#REF!,13,FALSE)</f>
        <v>#REF!</v>
      </c>
      <c r="P129" s="20" t="e">
        <f>+VLOOKUP(C129,#REF!,14,FALSE)</f>
        <v>#REF!</v>
      </c>
      <c r="Q129" s="20" t="e">
        <f>+VLOOKUP(C129,#REF!,15,FALSE)</f>
        <v>#REF!</v>
      </c>
    </row>
    <row r="130" spans="1:17" s="12" customFormat="1" ht="30" x14ac:dyDescent="0.25">
      <c r="A130" s="13">
        <v>115</v>
      </c>
      <c r="B130" s="14" t="s">
        <v>20</v>
      </c>
      <c r="C130" s="13">
        <v>2192512</v>
      </c>
      <c r="D130" s="13"/>
      <c r="E130" s="14" t="s">
        <v>16</v>
      </c>
      <c r="F130" s="14" t="s">
        <v>189</v>
      </c>
      <c r="G130" s="15">
        <v>71316549</v>
      </c>
      <c r="H130" s="15">
        <v>19312609.899999999</v>
      </c>
      <c r="I130" s="15">
        <v>30345126</v>
      </c>
      <c r="J130" s="13" t="s">
        <v>18</v>
      </c>
      <c r="K130" s="14" t="s">
        <v>19</v>
      </c>
      <c r="L130" s="15">
        <v>30345126</v>
      </c>
      <c r="M130" s="15">
        <v>5970678</v>
      </c>
      <c r="N130" s="15">
        <v>700000</v>
      </c>
      <c r="O130" s="20" t="e">
        <f>+VLOOKUP(C130,#REF!,13,FALSE)</f>
        <v>#REF!</v>
      </c>
      <c r="P130" s="20" t="e">
        <f>+VLOOKUP(C130,#REF!,14,FALSE)</f>
        <v>#REF!</v>
      </c>
      <c r="Q130" s="20" t="e">
        <f>+VLOOKUP(C130,#REF!,15,FALSE)</f>
        <v>#REF!</v>
      </c>
    </row>
    <row r="131" spans="1:17" s="12" customFormat="1" ht="30" x14ac:dyDescent="0.25">
      <c r="A131" s="9">
        <v>116</v>
      </c>
      <c r="B131" s="10" t="s">
        <v>20</v>
      </c>
      <c r="C131" s="9">
        <v>2270698</v>
      </c>
      <c r="D131" s="9"/>
      <c r="E131" s="10" t="s">
        <v>16</v>
      </c>
      <c r="F131" s="10" t="s">
        <v>190</v>
      </c>
      <c r="G131" s="11">
        <v>79941250</v>
      </c>
      <c r="H131" s="11">
        <v>20033460.260000002</v>
      </c>
      <c r="I131" s="11">
        <v>23982375</v>
      </c>
      <c r="J131" s="9" t="s">
        <v>18</v>
      </c>
      <c r="K131" s="10" t="s">
        <v>19</v>
      </c>
      <c r="L131" s="11">
        <v>23982375</v>
      </c>
      <c r="M131" s="11">
        <v>48770878</v>
      </c>
      <c r="N131" s="11">
        <v>1027708</v>
      </c>
      <c r="O131" s="20" t="e">
        <f>+VLOOKUP(C131,#REF!,13,FALSE)</f>
        <v>#REF!</v>
      </c>
      <c r="P131" s="20" t="e">
        <f>+VLOOKUP(C131,#REF!,14,FALSE)</f>
        <v>#REF!</v>
      </c>
      <c r="Q131" s="20" t="e">
        <f>+VLOOKUP(C131,#REF!,15,FALSE)</f>
        <v>#REF!</v>
      </c>
    </row>
    <row r="132" spans="1:17" s="12" customFormat="1" ht="60" x14ac:dyDescent="0.25">
      <c r="A132" s="13">
        <v>117</v>
      </c>
      <c r="B132" s="14" t="s">
        <v>20</v>
      </c>
      <c r="C132" s="13">
        <v>2283964</v>
      </c>
      <c r="D132" s="13"/>
      <c r="E132" s="14" t="s">
        <v>16</v>
      </c>
      <c r="F132" s="14" t="s">
        <v>191</v>
      </c>
      <c r="G132" s="15">
        <v>159647875</v>
      </c>
      <c r="H132" s="15">
        <v>14291292.699999999</v>
      </c>
      <c r="I132" s="15">
        <v>44642936</v>
      </c>
      <c r="J132" s="13" t="s">
        <v>18</v>
      </c>
      <c r="K132" s="14" t="s">
        <v>19</v>
      </c>
      <c r="L132" s="15">
        <v>44642936</v>
      </c>
      <c r="M132" s="15">
        <v>48749162</v>
      </c>
      <c r="N132" s="15">
        <v>11189216</v>
      </c>
      <c r="O132" s="20" t="e">
        <f>+VLOOKUP(C132,#REF!,13,FALSE)</f>
        <v>#REF!</v>
      </c>
      <c r="P132" s="20" t="e">
        <f>+VLOOKUP(C132,#REF!,14,FALSE)</f>
        <v>#REF!</v>
      </c>
      <c r="Q132" s="20" t="e">
        <f>+VLOOKUP(C132,#REF!,15,FALSE)</f>
        <v>#REF!</v>
      </c>
    </row>
    <row r="133" spans="1:17" s="12" customFormat="1" ht="45" x14ac:dyDescent="0.25">
      <c r="A133" s="9">
        <v>118</v>
      </c>
      <c r="B133" s="10" t="s">
        <v>20</v>
      </c>
      <c r="C133" s="9">
        <v>2252788</v>
      </c>
      <c r="D133" s="9"/>
      <c r="E133" s="10" t="s">
        <v>16</v>
      </c>
      <c r="F133" s="10" t="s">
        <v>192</v>
      </c>
      <c r="G133" s="11">
        <v>126188921</v>
      </c>
      <c r="H133" s="11">
        <v>1509885.36</v>
      </c>
      <c r="I133" s="11">
        <v>15569822</v>
      </c>
      <c r="J133" s="9" t="s">
        <v>18</v>
      </c>
      <c r="K133" s="10" t="s">
        <v>19</v>
      </c>
      <c r="L133" s="11">
        <v>15569822</v>
      </c>
      <c r="M133" s="11">
        <v>62288652</v>
      </c>
      <c r="N133" s="11">
        <v>42242579</v>
      </c>
      <c r="O133" s="20" t="e">
        <f>+VLOOKUP(C133,#REF!,13,FALSE)</f>
        <v>#REF!</v>
      </c>
      <c r="P133" s="20" t="e">
        <f>+VLOOKUP(C133,#REF!,14,FALSE)</f>
        <v>#REF!</v>
      </c>
      <c r="Q133" s="20" t="e">
        <f>+VLOOKUP(C133,#REF!,15,FALSE)</f>
        <v>#REF!</v>
      </c>
    </row>
    <row r="134" spans="1:17" s="12" customFormat="1" ht="30" x14ac:dyDescent="0.25">
      <c r="A134" s="13">
        <v>119</v>
      </c>
      <c r="B134" s="14" t="s">
        <v>20</v>
      </c>
      <c r="C134" s="13">
        <v>2273346</v>
      </c>
      <c r="D134" s="13"/>
      <c r="E134" s="14" t="s">
        <v>16</v>
      </c>
      <c r="F134" s="14" t="s">
        <v>193</v>
      </c>
      <c r="G134" s="15">
        <v>48166992</v>
      </c>
      <c r="H134" s="15">
        <v>521560</v>
      </c>
      <c r="I134" s="15">
        <v>25602237</v>
      </c>
      <c r="J134" s="13" t="s">
        <v>18</v>
      </c>
      <c r="K134" s="14" t="s">
        <v>19</v>
      </c>
      <c r="L134" s="15">
        <v>25602237</v>
      </c>
      <c r="M134" s="15">
        <v>9403689</v>
      </c>
      <c r="N134" s="15">
        <v>0</v>
      </c>
      <c r="O134" s="20" t="e">
        <f>+VLOOKUP(C134,#REF!,13,FALSE)</f>
        <v>#REF!</v>
      </c>
      <c r="P134" s="20" t="e">
        <f>+VLOOKUP(C134,#REF!,14,FALSE)</f>
        <v>#REF!</v>
      </c>
      <c r="Q134" s="20" t="e">
        <f>+VLOOKUP(C134,#REF!,15,FALSE)</f>
        <v>#REF!</v>
      </c>
    </row>
    <row r="135" spans="1:17" s="12" customFormat="1" ht="30" x14ac:dyDescent="0.25">
      <c r="A135" s="9">
        <v>120</v>
      </c>
      <c r="B135" s="10" t="s">
        <v>20</v>
      </c>
      <c r="C135" s="9">
        <v>2078363</v>
      </c>
      <c r="D135" s="9"/>
      <c r="E135" s="10" t="s">
        <v>16</v>
      </c>
      <c r="F135" s="10" t="s">
        <v>194</v>
      </c>
      <c r="G135" s="11">
        <v>301929665.16000003</v>
      </c>
      <c r="H135" s="11">
        <v>3807045.66</v>
      </c>
      <c r="I135" s="11">
        <v>75949576</v>
      </c>
      <c r="J135" s="9" t="s">
        <v>18</v>
      </c>
      <c r="K135" s="10" t="s">
        <v>195</v>
      </c>
      <c r="L135" s="11">
        <v>75949576</v>
      </c>
      <c r="M135" s="11">
        <v>85518144</v>
      </c>
      <c r="N135" s="11">
        <v>46919025</v>
      </c>
      <c r="O135" s="20" t="e">
        <f>+VLOOKUP(C135,#REF!,13,FALSE)</f>
        <v>#REF!</v>
      </c>
      <c r="P135" s="20" t="e">
        <f>+VLOOKUP(C135,#REF!,14,FALSE)</f>
        <v>#REF!</v>
      </c>
      <c r="Q135" s="20" t="e">
        <f>+VLOOKUP(C135,#REF!,15,FALSE)</f>
        <v>#REF!</v>
      </c>
    </row>
    <row r="136" spans="1:17" s="12" customFormat="1" ht="30" x14ac:dyDescent="0.25">
      <c r="A136" s="13">
        <v>121</v>
      </c>
      <c r="B136" s="14" t="s">
        <v>20</v>
      </c>
      <c r="C136" s="13">
        <v>2305757</v>
      </c>
      <c r="D136" s="13"/>
      <c r="E136" s="14" t="s">
        <v>16</v>
      </c>
      <c r="F136" s="14" t="s">
        <v>196</v>
      </c>
      <c r="G136" s="15">
        <v>89537342</v>
      </c>
      <c r="H136" s="15">
        <v>8754546.6899999995</v>
      </c>
      <c r="I136" s="15">
        <v>45135487</v>
      </c>
      <c r="J136" s="13" t="s">
        <v>18</v>
      </c>
      <c r="K136" s="14" t="s">
        <v>19</v>
      </c>
      <c r="L136" s="15">
        <v>45135487</v>
      </c>
      <c r="M136" s="15">
        <v>21066199</v>
      </c>
      <c r="N136" s="15">
        <v>0</v>
      </c>
      <c r="O136" s="20" t="e">
        <f>+VLOOKUP(C136,#REF!,13,FALSE)</f>
        <v>#REF!</v>
      </c>
      <c r="P136" s="20" t="e">
        <f>+VLOOKUP(C136,#REF!,14,FALSE)</f>
        <v>#REF!</v>
      </c>
      <c r="Q136" s="20" t="e">
        <f>+VLOOKUP(C136,#REF!,15,FALSE)</f>
        <v>#REF!</v>
      </c>
    </row>
    <row r="137" spans="1:17" s="12" customFormat="1" ht="45" x14ac:dyDescent="0.25">
      <c r="A137" s="9">
        <v>122</v>
      </c>
      <c r="B137" s="10" t="s">
        <v>20</v>
      </c>
      <c r="C137" s="9">
        <v>2192511</v>
      </c>
      <c r="D137" s="9"/>
      <c r="E137" s="10" t="s">
        <v>16</v>
      </c>
      <c r="F137" s="10" t="s">
        <v>197</v>
      </c>
      <c r="G137" s="11">
        <v>146442353</v>
      </c>
      <c r="H137" s="11">
        <v>20925579.460000001</v>
      </c>
      <c r="I137" s="11">
        <v>38177068</v>
      </c>
      <c r="J137" s="9" t="s">
        <v>18</v>
      </c>
      <c r="K137" s="10" t="s">
        <v>19</v>
      </c>
      <c r="L137" s="11">
        <v>38177068</v>
      </c>
      <c r="M137" s="11">
        <v>72801913</v>
      </c>
      <c r="N137" s="11">
        <v>11398491</v>
      </c>
      <c r="O137" s="20" t="e">
        <f>+VLOOKUP(C137,#REF!,13,FALSE)</f>
        <v>#REF!</v>
      </c>
      <c r="P137" s="20" t="e">
        <f>+VLOOKUP(C137,#REF!,14,FALSE)</f>
        <v>#REF!</v>
      </c>
      <c r="Q137" s="20" t="e">
        <f>+VLOOKUP(C137,#REF!,15,FALSE)</f>
        <v>#REF!</v>
      </c>
    </row>
    <row r="138" spans="1:17" s="12" customFormat="1" ht="30" x14ac:dyDescent="0.25">
      <c r="A138" s="13">
        <v>123</v>
      </c>
      <c r="B138" s="14" t="s">
        <v>20</v>
      </c>
      <c r="C138" s="13">
        <v>2158700</v>
      </c>
      <c r="D138" s="13"/>
      <c r="E138" s="14" t="s">
        <v>16</v>
      </c>
      <c r="F138" s="14" t="s">
        <v>198</v>
      </c>
      <c r="G138" s="15">
        <v>193749396.75999999</v>
      </c>
      <c r="H138" s="15">
        <v>1793588.11</v>
      </c>
      <c r="I138" s="15">
        <v>0</v>
      </c>
      <c r="J138" s="13" t="s">
        <v>18</v>
      </c>
      <c r="K138" s="14" t="s">
        <v>19</v>
      </c>
      <c r="L138" s="15">
        <v>0</v>
      </c>
      <c r="M138" s="15">
        <v>81476611</v>
      </c>
      <c r="N138" s="15">
        <v>109176460</v>
      </c>
      <c r="O138" s="20" t="e">
        <f>+VLOOKUP(C138,#REF!,13,FALSE)</f>
        <v>#REF!</v>
      </c>
      <c r="P138" s="20" t="e">
        <f>+VLOOKUP(C138,#REF!,14,FALSE)</f>
        <v>#REF!</v>
      </c>
      <c r="Q138" s="20" t="e">
        <f>+VLOOKUP(C138,#REF!,15,FALSE)</f>
        <v>#REF!</v>
      </c>
    </row>
    <row r="139" spans="1:17" s="12" customFormat="1" ht="60" x14ac:dyDescent="0.25">
      <c r="A139" s="9">
        <v>124</v>
      </c>
      <c r="B139" s="10" t="s">
        <v>20</v>
      </c>
      <c r="C139" s="9">
        <v>2305758</v>
      </c>
      <c r="D139" s="9"/>
      <c r="E139" s="10" t="s">
        <v>16</v>
      </c>
      <c r="F139" s="10" t="s">
        <v>199</v>
      </c>
      <c r="G139" s="11">
        <v>113891914</v>
      </c>
      <c r="H139" s="11">
        <v>23894705.300000001</v>
      </c>
      <c r="I139" s="11">
        <v>58033877</v>
      </c>
      <c r="J139" s="9" t="s">
        <v>18</v>
      </c>
      <c r="K139" s="10" t="s">
        <v>19</v>
      </c>
      <c r="L139" s="11">
        <v>58033877</v>
      </c>
      <c r="M139" s="11">
        <v>26966197</v>
      </c>
      <c r="N139" s="11">
        <v>0</v>
      </c>
      <c r="O139" s="20" t="e">
        <f>+VLOOKUP(C139,#REF!,13,FALSE)</f>
        <v>#REF!</v>
      </c>
      <c r="P139" s="20" t="e">
        <f>+VLOOKUP(C139,#REF!,14,FALSE)</f>
        <v>#REF!</v>
      </c>
      <c r="Q139" s="20" t="e">
        <f>+VLOOKUP(C139,#REF!,15,FALSE)</f>
        <v>#REF!</v>
      </c>
    </row>
    <row r="140" spans="1:17" s="12" customFormat="1" ht="45" x14ac:dyDescent="0.25">
      <c r="A140" s="13">
        <v>125</v>
      </c>
      <c r="B140" s="14" t="s">
        <v>20</v>
      </c>
      <c r="C140" s="13">
        <v>2263613</v>
      </c>
      <c r="D140" s="13"/>
      <c r="E140" s="14" t="s">
        <v>16</v>
      </c>
      <c r="F140" s="14" t="s">
        <v>200</v>
      </c>
      <c r="G140" s="15">
        <v>690054526</v>
      </c>
      <c r="H140" s="15">
        <v>4906348.58</v>
      </c>
      <c r="I140" s="15">
        <v>0</v>
      </c>
      <c r="J140" s="13" t="s">
        <v>18</v>
      </c>
      <c r="K140" s="14" t="s">
        <v>19</v>
      </c>
      <c r="L140" s="15">
        <v>0</v>
      </c>
      <c r="M140" s="15">
        <v>58573050</v>
      </c>
      <c r="N140" s="15">
        <v>181226746</v>
      </c>
      <c r="O140" s="20" t="e">
        <f>+VLOOKUP(C140,#REF!,13,FALSE)</f>
        <v>#REF!</v>
      </c>
      <c r="P140" s="20" t="e">
        <f>+VLOOKUP(C140,#REF!,14,FALSE)</f>
        <v>#REF!</v>
      </c>
      <c r="Q140" s="20" t="e">
        <f>+VLOOKUP(C140,#REF!,15,FALSE)</f>
        <v>#REF!</v>
      </c>
    </row>
    <row r="141" spans="1:17" s="12" customFormat="1" ht="30" x14ac:dyDescent="0.25">
      <c r="A141" s="9">
        <v>126</v>
      </c>
      <c r="B141" s="10" t="s">
        <v>102</v>
      </c>
      <c r="C141" s="9">
        <v>2290818</v>
      </c>
      <c r="D141" s="9"/>
      <c r="E141" s="10" t="s">
        <v>16</v>
      </c>
      <c r="F141" s="10" t="s">
        <v>201</v>
      </c>
      <c r="G141" s="11">
        <v>281986154</v>
      </c>
      <c r="H141" s="11">
        <v>53054047.340000004</v>
      </c>
      <c r="I141" s="11">
        <v>109556390</v>
      </c>
      <c r="J141" s="9" t="s">
        <v>18</v>
      </c>
      <c r="K141" s="10" t="s">
        <v>36</v>
      </c>
      <c r="L141" s="11">
        <v>109556390</v>
      </c>
      <c r="M141" s="11">
        <v>92962934</v>
      </c>
      <c r="N141" s="11">
        <v>23655269</v>
      </c>
      <c r="O141" s="20" t="e">
        <f>+VLOOKUP(C141,#REF!,13,FALSE)</f>
        <v>#REF!</v>
      </c>
      <c r="P141" s="20" t="e">
        <f>+VLOOKUP(C141,#REF!,14,FALSE)</f>
        <v>#REF!</v>
      </c>
      <c r="Q141" s="20" t="e">
        <f>+VLOOKUP(C141,#REF!,15,FALSE)</f>
        <v>#REF!</v>
      </c>
    </row>
    <row r="142" spans="1:17" s="12" customFormat="1" ht="30" x14ac:dyDescent="0.25">
      <c r="A142" s="13">
        <v>127</v>
      </c>
      <c r="B142" s="14" t="s">
        <v>104</v>
      </c>
      <c r="C142" s="13">
        <v>2340601</v>
      </c>
      <c r="D142" s="13"/>
      <c r="E142" s="14" t="s">
        <v>16</v>
      </c>
      <c r="F142" s="14" t="s">
        <v>202</v>
      </c>
      <c r="G142" s="15">
        <v>1800000000</v>
      </c>
      <c r="H142" s="15">
        <v>17392095.02</v>
      </c>
      <c r="I142" s="15">
        <v>219906454</v>
      </c>
      <c r="J142" s="13" t="s">
        <v>18</v>
      </c>
      <c r="K142" s="14" t="s">
        <v>19</v>
      </c>
      <c r="L142" s="15">
        <v>219906454</v>
      </c>
      <c r="M142" s="15">
        <v>0</v>
      </c>
      <c r="N142" s="15">
        <v>0</v>
      </c>
      <c r="O142" s="20" t="e">
        <f>+VLOOKUP(C142,#REF!,13,FALSE)</f>
        <v>#REF!</v>
      </c>
      <c r="P142" s="20" t="e">
        <f>+VLOOKUP(C142,#REF!,14,FALSE)</f>
        <v>#REF!</v>
      </c>
      <c r="Q142" s="20" t="e">
        <f>+VLOOKUP(C142,#REF!,15,FALSE)</f>
        <v>#REF!</v>
      </c>
    </row>
    <row r="143" spans="1:17" s="12" customFormat="1" ht="45" x14ac:dyDescent="0.25">
      <c r="A143" s="9">
        <v>128</v>
      </c>
      <c r="B143" s="10" t="s">
        <v>20</v>
      </c>
      <c r="C143" s="9">
        <v>2234988</v>
      </c>
      <c r="D143" s="9"/>
      <c r="E143" s="10" t="s">
        <v>16</v>
      </c>
      <c r="F143" s="10" t="s">
        <v>203</v>
      </c>
      <c r="G143" s="11">
        <v>743901292.97000003</v>
      </c>
      <c r="H143" s="11">
        <v>30236356.699999999</v>
      </c>
      <c r="I143" s="11">
        <v>183159269</v>
      </c>
      <c r="J143" s="9" t="s">
        <v>18</v>
      </c>
      <c r="K143" s="10" t="s">
        <v>19</v>
      </c>
      <c r="L143" s="11">
        <v>183159269</v>
      </c>
      <c r="M143" s="11">
        <v>274324656</v>
      </c>
      <c r="N143" s="11">
        <v>223660995</v>
      </c>
      <c r="O143" s="20" t="e">
        <f>+VLOOKUP(C143,#REF!,13,FALSE)</f>
        <v>#REF!</v>
      </c>
      <c r="P143" s="20" t="e">
        <f>+VLOOKUP(C143,#REF!,14,FALSE)</f>
        <v>#REF!</v>
      </c>
      <c r="Q143" s="20" t="e">
        <f>+VLOOKUP(C143,#REF!,15,FALSE)</f>
        <v>#REF!</v>
      </c>
    </row>
    <row r="144" spans="1:17" s="12" customFormat="1" ht="30" x14ac:dyDescent="0.25">
      <c r="A144" s="13">
        <v>129</v>
      </c>
      <c r="B144" s="14" t="s">
        <v>20</v>
      </c>
      <c r="C144" s="13">
        <v>2177209</v>
      </c>
      <c r="D144" s="13"/>
      <c r="E144" s="14" t="s">
        <v>16</v>
      </c>
      <c r="F144" s="14" t="s">
        <v>204</v>
      </c>
      <c r="G144" s="15">
        <v>1500725664.6400001</v>
      </c>
      <c r="H144" s="15">
        <v>110179239.5</v>
      </c>
      <c r="I144" s="15">
        <v>222061183</v>
      </c>
      <c r="J144" s="13" t="s">
        <v>18</v>
      </c>
      <c r="K144" s="14" t="s">
        <v>36</v>
      </c>
      <c r="L144" s="15">
        <v>222061183</v>
      </c>
      <c r="M144" s="15">
        <v>415103799</v>
      </c>
      <c r="N144" s="15">
        <v>387781198</v>
      </c>
      <c r="O144" s="20" t="e">
        <f>+VLOOKUP(C144,#REF!,13,FALSE)</f>
        <v>#REF!</v>
      </c>
      <c r="P144" s="20" t="e">
        <f>+VLOOKUP(C144,#REF!,14,FALSE)</f>
        <v>#REF!</v>
      </c>
      <c r="Q144" s="20" t="e">
        <f>+VLOOKUP(C144,#REF!,15,FALSE)</f>
        <v>#REF!</v>
      </c>
    </row>
    <row r="145" spans="1:17" s="12" customFormat="1" ht="30" x14ac:dyDescent="0.25">
      <c r="A145" s="9">
        <v>130</v>
      </c>
      <c r="B145" s="10" t="s">
        <v>20</v>
      </c>
      <c r="C145" s="9">
        <v>2234355</v>
      </c>
      <c r="D145" s="9"/>
      <c r="E145" s="10" t="s">
        <v>16</v>
      </c>
      <c r="F145" s="10" t="s">
        <v>205</v>
      </c>
      <c r="G145" s="11">
        <v>1231946435.24</v>
      </c>
      <c r="H145" s="11">
        <v>114623865.45999999</v>
      </c>
      <c r="I145" s="11">
        <v>184533753</v>
      </c>
      <c r="J145" s="9" t="s">
        <v>18</v>
      </c>
      <c r="K145" s="10" t="s">
        <v>19</v>
      </c>
      <c r="L145" s="11">
        <v>184533753</v>
      </c>
      <c r="M145" s="11">
        <v>369647131</v>
      </c>
      <c r="N145" s="11">
        <v>560975650</v>
      </c>
      <c r="O145" s="20" t="e">
        <f>+VLOOKUP(C145,#REF!,13,FALSE)</f>
        <v>#REF!</v>
      </c>
      <c r="P145" s="20" t="e">
        <f>+VLOOKUP(C145,#REF!,14,FALSE)</f>
        <v>#REF!</v>
      </c>
      <c r="Q145" s="20" t="e">
        <f>+VLOOKUP(C145,#REF!,15,FALSE)</f>
        <v>#REF!</v>
      </c>
    </row>
    <row r="146" spans="1:17" s="12" customFormat="1" ht="60" x14ac:dyDescent="0.25">
      <c r="A146" s="13">
        <v>131</v>
      </c>
      <c r="B146" s="14" t="s">
        <v>20</v>
      </c>
      <c r="C146" s="13">
        <v>2234985</v>
      </c>
      <c r="D146" s="13"/>
      <c r="E146" s="14" t="s">
        <v>16</v>
      </c>
      <c r="F146" s="14" t="s">
        <v>206</v>
      </c>
      <c r="G146" s="15">
        <v>509072503.14999998</v>
      </c>
      <c r="H146" s="15">
        <v>92307398.060000002</v>
      </c>
      <c r="I146" s="15">
        <v>86749325</v>
      </c>
      <c r="J146" s="13" t="s">
        <v>18</v>
      </c>
      <c r="K146" s="14" t="s">
        <v>19</v>
      </c>
      <c r="L146" s="15">
        <v>86749325</v>
      </c>
      <c r="M146" s="15">
        <v>169610470</v>
      </c>
      <c r="N146" s="15">
        <v>31506445</v>
      </c>
      <c r="O146" s="20" t="e">
        <f>+VLOOKUP(C146,#REF!,13,FALSE)</f>
        <v>#REF!</v>
      </c>
      <c r="P146" s="20" t="e">
        <f>+VLOOKUP(C146,#REF!,14,FALSE)</f>
        <v>#REF!</v>
      </c>
      <c r="Q146" s="20" t="e">
        <f>+VLOOKUP(C146,#REF!,15,FALSE)</f>
        <v>#REF!</v>
      </c>
    </row>
    <row r="147" spans="1:17" s="12" customFormat="1" ht="45" x14ac:dyDescent="0.25">
      <c r="A147" s="9">
        <v>132</v>
      </c>
      <c r="B147" s="10" t="s">
        <v>20</v>
      </c>
      <c r="C147" s="9">
        <v>2309493</v>
      </c>
      <c r="D147" s="9"/>
      <c r="E147" s="10" t="s">
        <v>16</v>
      </c>
      <c r="F147" s="10" t="s">
        <v>207</v>
      </c>
      <c r="G147" s="11">
        <v>128304649.59</v>
      </c>
      <c r="H147" s="11">
        <v>15516079.310000001</v>
      </c>
      <c r="I147" s="11">
        <v>12276079</v>
      </c>
      <c r="J147" s="9" t="s">
        <v>18</v>
      </c>
      <c r="K147" s="10" t="s">
        <v>19</v>
      </c>
      <c r="L147" s="11">
        <v>12276079</v>
      </c>
      <c r="M147" s="11">
        <v>82229207</v>
      </c>
      <c r="N147" s="11">
        <v>0</v>
      </c>
      <c r="O147" s="20" t="e">
        <f>+VLOOKUP(C147,#REF!,13,FALSE)</f>
        <v>#REF!</v>
      </c>
      <c r="P147" s="20" t="e">
        <f>+VLOOKUP(C147,#REF!,14,FALSE)</f>
        <v>#REF!</v>
      </c>
      <c r="Q147" s="20" t="e">
        <f>+VLOOKUP(C147,#REF!,15,FALSE)</f>
        <v>#REF!</v>
      </c>
    </row>
    <row r="148" spans="1:17" s="12" customFormat="1" ht="75" x14ac:dyDescent="0.25">
      <c r="A148" s="13">
        <v>133</v>
      </c>
      <c r="B148" s="14" t="s">
        <v>20</v>
      </c>
      <c r="C148" s="13">
        <v>2333078</v>
      </c>
      <c r="D148" s="13"/>
      <c r="E148" s="14" t="s">
        <v>16</v>
      </c>
      <c r="F148" s="14" t="s">
        <v>208</v>
      </c>
      <c r="G148" s="15">
        <v>49364311</v>
      </c>
      <c r="H148" s="15">
        <v>1394768.83</v>
      </c>
      <c r="I148" s="15">
        <v>21575476</v>
      </c>
      <c r="J148" s="13" t="s">
        <v>18</v>
      </c>
      <c r="K148" s="14" t="s">
        <v>19</v>
      </c>
      <c r="L148" s="15">
        <v>21575476</v>
      </c>
      <c r="M148" s="15">
        <v>8927628</v>
      </c>
      <c r="N148" s="15">
        <v>0</v>
      </c>
      <c r="O148" s="20" t="e">
        <f>+VLOOKUP(C148,#REF!,13,FALSE)</f>
        <v>#REF!</v>
      </c>
      <c r="P148" s="20" t="e">
        <f>+VLOOKUP(C148,#REF!,14,FALSE)</f>
        <v>#REF!</v>
      </c>
      <c r="Q148" s="20" t="e">
        <f>+VLOOKUP(C148,#REF!,15,FALSE)</f>
        <v>#REF!</v>
      </c>
    </row>
    <row r="149" spans="1:17" s="12" customFormat="1" ht="45" x14ac:dyDescent="0.25">
      <c r="A149" s="9">
        <v>134</v>
      </c>
      <c r="B149" s="10" t="s">
        <v>20</v>
      </c>
      <c r="C149" s="9">
        <v>2323377</v>
      </c>
      <c r="D149" s="9"/>
      <c r="E149" s="10" t="s">
        <v>16</v>
      </c>
      <c r="F149" s="10" t="s">
        <v>209</v>
      </c>
      <c r="G149" s="11">
        <v>26624676</v>
      </c>
      <c r="H149" s="11">
        <v>973514.23</v>
      </c>
      <c r="I149" s="11">
        <v>8238416</v>
      </c>
      <c r="J149" s="9" t="s">
        <v>18</v>
      </c>
      <c r="K149" s="10" t="s">
        <v>19</v>
      </c>
      <c r="L149" s="11">
        <v>8238416</v>
      </c>
      <c r="M149" s="11">
        <v>0</v>
      </c>
      <c r="N149" s="11">
        <v>0</v>
      </c>
      <c r="O149" s="20" t="e">
        <f>+VLOOKUP(C149,#REF!,13,FALSE)</f>
        <v>#REF!</v>
      </c>
      <c r="P149" s="20" t="e">
        <f>+VLOOKUP(C149,#REF!,14,FALSE)</f>
        <v>#REF!</v>
      </c>
      <c r="Q149" s="20" t="e">
        <f>+VLOOKUP(C149,#REF!,15,FALSE)</f>
        <v>#REF!</v>
      </c>
    </row>
    <row r="150" spans="1:17" s="12" customFormat="1" ht="30" x14ac:dyDescent="0.25">
      <c r="A150" s="13">
        <v>135</v>
      </c>
      <c r="B150" s="14" t="s">
        <v>20</v>
      </c>
      <c r="C150" s="13">
        <v>2341241</v>
      </c>
      <c r="D150" s="13"/>
      <c r="E150" s="14" t="s">
        <v>16</v>
      </c>
      <c r="F150" s="14" t="s">
        <v>210</v>
      </c>
      <c r="G150" s="15">
        <v>297405142.91000003</v>
      </c>
      <c r="H150" s="15">
        <v>827865.82</v>
      </c>
      <c r="I150" s="15">
        <v>0</v>
      </c>
      <c r="J150" s="13" t="s">
        <v>18</v>
      </c>
      <c r="K150" s="14" t="s">
        <v>19</v>
      </c>
      <c r="L150" s="15">
        <v>0</v>
      </c>
      <c r="M150" s="15">
        <v>159648036</v>
      </c>
      <c r="N150" s="15">
        <v>137757107</v>
      </c>
      <c r="O150" s="20" t="e">
        <f>+VLOOKUP(C150,#REF!,13,FALSE)</f>
        <v>#REF!</v>
      </c>
      <c r="P150" s="20" t="e">
        <f>+VLOOKUP(C150,#REF!,14,FALSE)</f>
        <v>#REF!</v>
      </c>
      <c r="Q150" s="20" t="e">
        <f>+VLOOKUP(C150,#REF!,15,FALSE)</f>
        <v>#REF!</v>
      </c>
    </row>
    <row r="151" spans="1:17" s="12" customFormat="1" ht="75" x14ac:dyDescent="0.25">
      <c r="A151" s="9">
        <v>136</v>
      </c>
      <c r="B151" s="10" t="s">
        <v>20</v>
      </c>
      <c r="C151" s="9">
        <v>2338980</v>
      </c>
      <c r="D151" s="9"/>
      <c r="E151" s="10" t="s">
        <v>16</v>
      </c>
      <c r="F151" s="10" t="s">
        <v>211</v>
      </c>
      <c r="G151" s="11">
        <v>104019590</v>
      </c>
      <c r="H151" s="11">
        <v>0</v>
      </c>
      <c r="I151" s="11">
        <v>0</v>
      </c>
      <c r="J151" s="9" t="s">
        <v>18</v>
      </c>
      <c r="K151" s="10" t="s">
        <v>19</v>
      </c>
      <c r="L151" s="11">
        <v>0</v>
      </c>
      <c r="M151" s="11">
        <v>41607836</v>
      </c>
      <c r="N151" s="11">
        <v>62411754</v>
      </c>
      <c r="O151" s="20" t="e">
        <f>+VLOOKUP(C151,#REF!,13,FALSE)</f>
        <v>#REF!</v>
      </c>
      <c r="P151" s="20" t="e">
        <f>+VLOOKUP(C151,#REF!,14,FALSE)</f>
        <v>#REF!</v>
      </c>
      <c r="Q151" s="20" t="e">
        <f>+VLOOKUP(C151,#REF!,15,FALSE)</f>
        <v>#REF!</v>
      </c>
    </row>
    <row r="152" spans="1:17" s="12" customFormat="1" ht="60" x14ac:dyDescent="0.25">
      <c r="A152" s="13">
        <v>137</v>
      </c>
      <c r="B152" s="14" t="s">
        <v>20</v>
      </c>
      <c r="C152" s="13">
        <v>2269109</v>
      </c>
      <c r="D152" s="13"/>
      <c r="E152" s="14" t="s">
        <v>16</v>
      </c>
      <c r="F152" s="14" t="s">
        <v>212</v>
      </c>
      <c r="G152" s="15">
        <v>119592409.98</v>
      </c>
      <c r="H152" s="15">
        <v>117714854.5</v>
      </c>
      <c r="I152" s="15">
        <v>5760869</v>
      </c>
      <c r="J152" s="13" t="s">
        <v>18</v>
      </c>
      <c r="K152" s="14" t="s">
        <v>19</v>
      </c>
      <c r="L152" s="15">
        <v>5760869</v>
      </c>
      <c r="M152" s="15">
        <v>13676098</v>
      </c>
      <c r="N152" s="15">
        <v>0</v>
      </c>
      <c r="O152" s="20" t="e">
        <f>+VLOOKUP(C152,#REF!,13,FALSE)</f>
        <v>#REF!</v>
      </c>
      <c r="P152" s="20" t="e">
        <f>+VLOOKUP(C152,#REF!,14,FALSE)</f>
        <v>#REF!</v>
      </c>
      <c r="Q152" s="20" t="e">
        <f>+VLOOKUP(C152,#REF!,15,FALSE)</f>
        <v>#REF!</v>
      </c>
    </row>
    <row r="153" spans="1:17" s="12" customFormat="1" ht="60" x14ac:dyDescent="0.25">
      <c r="A153" s="9">
        <v>138</v>
      </c>
      <c r="B153" s="10" t="s">
        <v>119</v>
      </c>
      <c r="C153" s="9">
        <v>2233850</v>
      </c>
      <c r="D153" s="9"/>
      <c r="E153" s="10" t="s">
        <v>16</v>
      </c>
      <c r="F153" s="10" t="s">
        <v>213</v>
      </c>
      <c r="G153" s="11">
        <v>16624580757</v>
      </c>
      <c r="H153" s="11">
        <v>3965154942.98</v>
      </c>
      <c r="I153" s="11">
        <v>520586369</v>
      </c>
      <c r="J153" s="9" t="s">
        <v>18</v>
      </c>
      <c r="K153" s="10" t="s">
        <v>19</v>
      </c>
      <c r="L153" s="11">
        <v>520586369</v>
      </c>
      <c r="M153" s="11">
        <v>856873854</v>
      </c>
      <c r="N153" s="11">
        <v>1494733480</v>
      </c>
      <c r="O153" s="20" t="e">
        <f>+VLOOKUP(C153,#REF!,13,FALSE)</f>
        <v>#REF!</v>
      </c>
      <c r="P153" s="20" t="e">
        <f>+VLOOKUP(C153,#REF!,14,FALSE)</f>
        <v>#REF!</v>
      </c>
      <c r="Q153" s="20" t="e">
        <f>+VLOOKUP(C153,#REF!,15,FALSE)</f>
        <v>#REF!</v>
      </c>
    </row>
    <row r="154" spans="1:17" s="12" customFormat="1" ht="45" x14ac:dyDescent="0.25">
      <c r="A154" s="13">
        <v>139</v>
      </c>
      <c r="B154" s="14" t="s">
        <v>87</v>
      </c>
      <c r="C154" s="13">
        <v>2253500</v>
      </c>
      <c r="D154" s="13"/>
      <c r="E154" s="14" t="s">
        <v>16</v>
      </c>
      <c r="F154" s="14" t="s">
        <v>214</v>
      </c>
      <c r="G154" s="15">
        <v>86705742</v>
      </c>
      <c r="H154" s="15">
        <v>21493297.489999998</v>
      </c>
      <c r="I154" s="15">
        <v>1660563</v>
      </c>
      <c r="J154" s="13" t="s">
        <v>18</v>
      </c>
      <c r="K154" s="14" t="s">
        <v>19</v>
      </c>
      <c r="L154" s="15">
        <v>1660563</v>
      </c>
      <c r="M154" s="15">
        <v>0</v>
      </c>
      <c r="N154" s="15">
        <v>0</v>
      </c>
      <c r="O154" s="20" t="e">
        <f>+VLOOKUP(C154,#REF!,13,FALSE)</f>
        <v>#REF!</v>
      </c>
      <c r="P154" s="20" t="e">
        <f>+VLOOKUP(C154,#REF!,14,FALSE)</f>
        <v>#REF!</v>
      </c>
      <c r="Q154" s="20" t="e">
        <f>+VLOOKUP(C154,#REF!,15,FALSE)</f>
        <v>#REF!</v>
      </c>
    </row>
    <row r="155" spans="1:17" s="12" customFormat="1" ht="45" x14ac:dyDescent="0.25">
      <c r="A155" s="9">
        <v>140</v>
      </c>
      <c r="B155" s="10" t="s">
        <v>87</v>
      </c>
      <c r="C155" s="9">
        <v>2190272</v>
      </c>
      <c r="D155" s="9"/>
      <c r="E155" s="10" t="s">
        <v>16</v>
      </c>
      <c r="F155" s="10" t="s">
        <v>215</v>
      </c>
      <c r="G155" s="11">
        <v>2431815615.5300002</v>
      </c>
      <c r="H155" s="11">
        <v>108026551.83</v>
      </c>
      <c r="I155" s="11">
        <v>56650995</v>
      </c>
      <c r="J155" s="9" t="s">
        <v>18</v>
      </c>
      <c r="K155" s="10" t="s">
        <v>19</v>
      </c>
      <c r="L155" s="11">
        <v>56650995</v>
      </c>
      <c r="M155" s="11">
        <v>0</v>
      </c>
      <c r="N155" s="11">
        <v>0</v>
      </c>
      <c r="O155" s="20" t="e">
        <f>+VLOOKUP(C155,#REF!,13,FALSE)</f>
        <v>#REF!</v>
      </c>
      <c r="P155" s="20" t="e">
        <f>+VLOOKUP(C155,#REF!,14,FALSE)</f>
        <v>#REF!</v>
      </c>
      <c r="Q155" s="20" t="e">
        <f>+VLOOKUP(C155,#REF!,15,FALSE)</f>
        <v>#REF!</v>
      </c>
    </row>
    <row r="156" spans="1:17" s="12" customFormat="1" ht="30" x14ac:dyDescent="0.25">
      <c r="A156" s="13">
        <v>141</v>
      </c>
      <c r="B156" s="14" t="s">
        <v>216</v>
      </c>
      <c r="C156" s="13">
        <v>2250179</v>
      </c>
      <c r="D156" s="13"/>
      <c r="E156" s="14" t="s">
        <v>16</v>
      </c>
      <c r="F156" s="14" t="s">
        <v>217</v>
      </c>
      <c r="G156" s="15">
        <v>189266099</v>
      </c>
      <c r="H156" s="15">
        <v>125025093</v>
      </c>
      <c r="I156" s="15">
        <v>23404612</v>
      </c>
      <c r="J156" s="13" t="s">
        <v>18</v>
      </c>
      <c r="K156" s="14" t="s">
        <v>19</v>
      </c>
      <c r="L156" s="15">
        <v>23404612</v>
      </c>
      <c r="M156" s="15">
        <v>30108790</v>
      </c>
      <c r="N156" s="15">
        <v>0</v>
      </c>
      <c r="O156" s="20" t="e">
        <f>+VLOOKUP(C156,#REF!,13,FALSE)</f>
        <v>#REF!</v>
      </c>
      <c r="P156" s="20" t="e">
        <f>+VLOOKUP(C156,#REF!,14,FALSE)</f>
        <v>#REF!</v>
      </c>
      <c r="Q156" s="20" t="e">
        <f>+VLOOKUP(C156,#REF!,15,FALSE)</f>
        <v>#REF!</v>
      </c>
    </row>
    <row r="157" spans="1:17" s="12" customFormat="1" ht="30" x14ac:dyDescent="0.25">
      <c r="A157" s="9">
        <v>143</v>
      </c>
      <c r="B157" s="10" t="s">
        <v>216</v>
      </c>
      <c r="C157" s="9">
        <v>2250054</v>
      </c>
      <c r="D157" s="9"/>
      <c r="E157" s="10" t="s">
        <v>16</v>
      </c>
      <c r="F157" s="10" t="s">
        <v>218</v>
      </c>
      <c r="G157" s="11">
        <v>201232030</v>
      </c>
      <c r="H157" s="11">
        <v>137819731.31</v>
      </c>
      <c r="I157" s="11">
        <v>2769900</v>
      </c>
      <c r="J157" s="9" t="s">
        <v>18</v>
      </c>
      <c r="K157" s="10" t="s">
        <v>19</v>
      </c>
      <c r="L157" s="11">
        <v>0</v>
      </c>
      <c r="M157" s="11">
        <v>60109999</v>
      </c>
      <c r="N157" s="11">
        <v>0</v>
      </c>
      <c r="O157" s="20" t="e">
        <f>+VLOOKUP(C157,#REF!,13,FALSE)</f>
        <v>#REF!</v>
      </c>
      <c r="P157" s="20" t="e">
        <f>+VLOOKUP(C157,#REF!,14,FALSE)</f>
        <v>#REF!</v>
      </c>
      <c r="Q157" s="20" t="e">
        <f>+VLOOKUP(C157,#REF!,15,FALSE)</f>
        <v>#REF!</v>
      </c>
    </row>
    <row r="158" spans="1:17" s="12" customFormat="1" ht="30" x14ac:dyDescent="0.25">
      <c r="A158" s="13">
        <v>144</v>
      </c>
      <c r="B158" s="14" t="s">
        <v>216</v>
      </c>
      <c r="C158" s="13">
        <v>2250264</v>
      </c>
      <c r="D158" s="13"/>
      <c r="E158" s="14" t="s">
        <v>16</v>
      </c>
      <c r="F158" s="14" t="s">
        <v>219</v>
      </c>
      <c r="G158" s="15">
        <v>254201224</v>
      </c>
      <c r="H158" s="15">
        <v>173188147.56999999</v>
      </c>
      <c r="I158" s="15">
        <v>57279047</v>
      </c>
      <c r="J158" s="13" t="s">
        <v>18</v>
      </c>
      <c r="K158" s="14" t="s">
        <v>19</v>
      </c>
      <c r="L158" s="15">
        <v>46317047</v>
      </c>
      <c r="M158" s="15">
        <v>9412260</v>
      </c>
      <c r="N158" s="15">
        <v>0</v>
      </c>
      <c r="O158" s="20" t="e">
        <f>+VLOOKUP(C158,#REF!,13,FALSE)</f>
        <v>#REF!</v>
      </c>
      <c r="P158" s="20" t="e">
        <f>+VLOOKUP(C158,#REF!,14,FALSE)</f>
        <v>#REF!</v>
      </c>
      <c r="Q158" s="20" t="e">
        <f>+VLOOKUP(C158,#REF!,15,FALSE)</f>
        <v>#REF!</v>
      </c>
    </row>
    <row r="159" spans="1:17" s="12" customFormat="1" ht="30" x14ac:dyDescent="0.25">
      <c r="A159" s="9">
        <v>145</v>
      </c>
      <c r="B159" s="10" t="s">
        <v>216</v>
      </c>
      <c r="C159" s="9">
        <v>2250056</v>
      </c>
      <c r="D159" s="9"/>
      <c r="E159" s="10" t="s">
        <v>16</v>
      </c>
      <c r="F159" s="10" t="s">
        <v>220</v>
      </c>
      <c r="G159" s="11">
        <v>173051653</v>
      </c>
      <c r="H159" s="11">
        <v>115908089.84999999</v>
      </c>
      <c r="I159" s="11">
        <v>3210600</v>
      </c>
      <c r="J159" s="9" t="s">
        <v>18</v>
      </c>
      <c r="K159" s="10" t="s">
        <v>19</v>
      </c>
      <c r="L159" s="11">
        <v>0</v>
      </c>
      <c r="M159" s="11">
        <v>50485679</v>
      </c>
      <c r="N159" s="11">
        <v>0</v>
      </c>
      <c r="O159" s="20" t="e">
        <f>+VLOOKUP(C159,#REF!,13,FALSE)</f>
        <v>#REF!</v>
      </c>
      <c r="P159" s="20" t="e">
        <f>+VLOOKUP(C159,#REF!,14,FALSE)</f>
        <v>#REF!</v>
      </c>
      <c r="Q159" s="20" t="e">
        <f>+VLOOKUP(C159,#REF!,15,FALSE)</f>
        <v>#REF!</v>
      </c>
    </row>
    <row r="160" spans="1:17" s="12" customFormat="1" ht="30" x14ac:dyDescent="0.25">
      <c r="A160" s="13">
        <v>146</v>
      </c>
      <c r="B160" s="14" t="s">
        <v>216</v>
      </c>
      <c r="C160" s="13">
        <v>2250146</v>
      </c>
      <c r="D160" s="13"/>
      <c r="E160" s="14" t="s">
        <v>16</v>
      </c>
      <c r="F160" s="14" t="s">
        <v>221</v>
      </c>
      <c r="G160" s="15">
        <v>228662198</v>
      </c>
      <c r="H160" s="15">
        <v>151400754.31</v>
      </c>
      <c r="I160" s="15">
        <v>3242127</v>
      </c>
      <c r="J160" s="13" t="s">
        <v>18</v>
      </c>
      <c r="K160" s="14" t="s">
        <v>19</v>
      </c>
      <c r="L160" s="15">
        <v>0</v>
      </c>
      <c r="M160" s="15">
        <v>19424940</v>
      </c>
      <c r="N160" s="15">
        <v>0</v>
      </c>
      <c r="O160" s="20" t="e">
        <f>+VLOOKUP(C160,#REF!,13,FALSE)</f>
        <v>#REF!</v>
      </c>
      <c r="P160" s="20" t="e">
        <f>+VLOOKUP(C160,#REF!,14,FALSE)</f>
        <v>#REF!</v>
      </c>
      <c r="Q160" s="20" t="e">
        <f>+VLOOKUP(C160,#REF!,15,FALSE)</f>
        <v>#REF!</v>
      </c>
    </row>
    <row r="161" spans="1:17" s="12" customFormat="1" ht="30" x14ac:dyDescent="0.25">
      <c r="A161" s="9">
        <v>147</v>
      </c>
      <c r="B161" s="10" t="s">
        <v>216</v>
      </c>
      <c r="C161" s="9">
        <v>2250145</v>
      </c>
      <c r="D161" s="9"/>
      <c r="E161" s="10" t="s">
        <v>16</v>
      </c>
      <c r="F161" s="10" t="s">
        <v>222</v>
      </c>
      <c r="G161" s="11">
        <v>329567502</v>
      </c>
      <c r="H161" s="11">
        <v>209348297.56999999</v>
      </c>
      <c r="I161" s="11">
        <v>64873333</v>
      </c>
      <c r="J161" s="9" t="s">
        <v>18</v>
      </c>
      <c r="K161" s="10" t="s">
        <v>19</v>
      </c>
      <c r="L161" s="11">
        <v>55128128</v>
      </c>
      <c r="M161" s="11">
        <v>65091076</v>
      </c>
      <c r="N161" s="11">
        <v>0</v>
      </c>
      <c r="O161" s="20" t="e">
        <f>+VLOOKUP(C161,#REF!,13,FALSE)</f>
        <v>#REF!</v>
      </c>
      <c r="P161" s="20" t="e">
        <f>+VLOOKUP(C161,#REF!,14,FALSE)</f>
        <v>#REF!</v>
      </c>
      <c r="Q161" s="20" t="e">
        <f>+VLOOKUP(C161,#REF!,15,FALSE)</f>
        <v>#REF!</v>
      </c>
    </row>
    <row r="162" spans="1:17" s="12" customFormat="1" ht="30" x14ac:dyDescent="0.25">
      <c r="A162" s="13">
        <v>148</v>
      </c>
      <c r="B162" s="14" t="s">
        <v>216</v>
      </c>
      <c r="C162" s="13">
        <v>2250147</v>
      </c>
      <c r="D162" s="13"/>
      <c r="E162" s="14" t="s">
        <v>16</v>
      </c>
      <c r="F162" s="14" t="s">
        <v>223</v>
      </c>
      <c r="G162" s="15">
        <v>35770967</v>
      </c>
      <c r="H162" s="15">
        <v>17417606</v>
      </c>
      <c r="I162" s="15">
        <v>8148000</v>
      </c>
      <c r="J162" s="13" t="s">
        <v>18</v>
      </c>
      <c r="K162" s="14" t="s">
        <v>19</v>
      </c>
      <c r="L162" s="15">
        <v>8148000</v>
      </c>
      <c r="M162" s="15">
        <v>8862744</v>
      </c>
      <c r="N162" s="15">
        <v>0</v>
      </c>
      <c r="O162" s="20" t="e">
        <f>+VLOOKUP(C162,#REF!,13,FALSE)</f>
        <v>#REF!</v>
      </c>
      <c r="P162" s="20" t="e">
        <f>+VLOOKUP(C162,#REF!,14,FALSE)</f>
        <v>#REF!</v>
      </c>
      <c r="Q162" s="20" t="e">
        <f>+VLOOKUP(C162,#REF!,15,FALSE)</f>
        <v>#REF!</v>
      </c>
    </row>
    <row r="163" spans="1:17" s="12" customFormat="1" ht="45" x14ac:dyDescent="0.25">
      <c r="A163" s="9">
        <v>149</v>
      </c>
      <c r="B163" s="10" t="s">
        <v>87</v>
      </c>
      <c r="C163" s="9">
        <v>2302869</v>
      </c>
      <c r="D163" s="9"/>
      <c r="E163" s="10" t="s">
        <v>16</v>
      </c>
      <c r="F163" s="10" t="s">
        <v>224</v>
      </c>
      <c r="G163" s="11">
        <v>55898793</v>
      </c>
      <c r="H163" s="11">
        <v>5540.9</v>
      </c>
      <c r="I163" s="11">
        <v>16733966</v>
      </c>
      <c r="J163" s="9" t="s">
        <v>18</v>
      </c>
      <c r="K163" s="10" t="s">
        <v>19</v>
      </c>
      <c r="L163" s="11">
        <v>16733966</v>
      </c>
      <c r="M163" s="11">
        <v>25107225</v>
      </c>
      <c r="N163" s="11">
        <v>13413601</v>
      </c>
      <c r="O163" s="20" t="e">
        <f>+VLOOKUP(C163,#REF!,13,FALSE)</f>
        <v>#REF!</v>
      </c>
      <c r="P163" s="20" t="e">
        <f>+VLOOKUP(C163,#REF!,14,FALSE)</f>
        <v>#REF!</v>
      </c>
      <c r="Q163" s="20" t="e">
        <f>+VLOOKUP(C163,#REF!,15,FALSE)</f>
        <v>#REF!</v>
      </c>
    </row>
    <row r="164" spans="1:17" s="12" customFormat="1" ht="45" x14ac:dyDescent="0.25">
      <c r="A164" s="13">
        <v>150</v>
      </c>
      <c r="B164" s="14" t="s">
        <v>225</v>
      </c>
      <c r="C164" s="13">
        <v>2164917</v>
      </c>
      <c r="D164" s="13"/>
      <c r="E164" s="14" t="s">
        <v>16</v>
      </c>
      <c r="F164" s="14" t="s">
        <v>226</v>
      </c>
      <c r="G164" s="15">
        <v>25893901.420000002</v>
      </c>
      <c r="H164" s="15">
        <v>4399505.4400000004</v>
      </c>
      <c r="I164" s="15">
        <v>0</v>
      </c>
      <c r="J164" s="13" t="s">
        <v>18</v>
      </c>
      <c r="K164" s="14" t="s">
        <v>19</v>
      </c>
      <c r="L164" s="15">
        <v>0</v>
      </c>
      <c r="M164" s="15">
        <v>21494396</v>
      </c>
      <c r="N164" s="15">
        <v>0</v>
      </c>
      <c r="O164" s="20" t="e">
        <f>+VLOOKUP(C164,#REF!,13,FALSE)</f>
        <v>#REF!</v>
      </c>
      <c r="P164" s="20" t="e">
        <f>+VLOOKUP(C164,#REF!,14,FALSE)</f>
        <v>#REF!</v>
      </c>
      <c r="Q164" s="20" t="e">
        <f>+VLOOKUP(C164,#REF!,15,FALSE)</f>
        <v>#REF!</v>
      </c>
    </row>
    <row r="165" spans="1:17" s="12" customFormat="1" ht="45" x14ac:dyDescent="0.25">
      <c r="A165" s="9">
        <v>152</v>
      </c>
      <c r="B165" s="10" t="s">
        <v>227</v>
      </c>
      <c r="C165" s="9">
        <v>2202342</v>
      </c>
      <c r="D165" s="9"/>
      <c r="E165" s="10" t="s">
        <v>16</v>
      </c>
      <c r="F165" s="10" t="s">
        <v>228</v>
      </c>
      <c r="G165" s="11">
        <v>8378987.6699999999</v>
      </c>
      <c r="H165" s="11">
        <v>353283.27</v>
      </c>
      <c r="I165" s="11">
        <v>805927</v>
      </c>
      <c r="J165" s="9" t="s">
        <v>18</v>
      </c>
      <c r="K165" s="10" t="s">
        <v>158</v>
      </c>
      <c r="L165" s="11">
        <v>794927</v>
      </c>
      <c r="M165" s="11">
        <v>6801066</v>
      </c>
      <c r="N165" s="11">
        <v>0</v>
      </c>
      <c r="O165" s="20" t="e">
        <f>+VLOOKUP(C165,#REF!,13,FALSE)</f>
        <v>#REF!</v>
      </c>
      <c r="P165" s="20" t="e">
        <f>+VLOOKUP(C165,#REF!,14,FALSE)</f>
        <v>#REF!</v>
      </c>
      <c r="Q165" s="20" t="e">
        <f>+VLOOKUP(C165,#REF!,15,FALSE)</f>
        <v>#REF!</v>
      </c>
    </row>
    <row r="166" spans="1:17" s="12" customFormat="1" ht="45" x14ac:dyDescent="0.25">
      <c r="A166" s="13">
        <v>153</v>
      </c>
      <c r="B166" s="14" t="s">
        <v>104</v>
      </c>
      <c r="C166" s="13">
        <v>2223958</v>
      </c>
      <c r="D166" s="13"/>
      <c r="E166" s="14" t="s">
        <v>16</v>
      </c>
      <c r="F166" s="14" t="s">
        <v>229</v>
      </c>
      <c r="G166" s="15">
        <v>8730552.0199999996</v>
      </c>
      <c r="H166" s="15">
        <v>338068.58</v>
      </c>
      <c r="I166" s="15">
        <v>4898644</v>
      </c>
      <c r="J166" s="13" t="s">
        <v>18</v>
      </c>
      <c r="K166" s="14" t="s">
        <v>19</v>
      </c>
      <c r="L166" s="15">
        <v>3432464</v>
      </c>
      <c r="M166" s="15">
        <v>0</v>
      </c>
      <c r="N166" s="15">
        <v>0</v>
      </c>
      <c r="O166" s="20" t="e">
        <f>+VLOOKUP(C166,#REF!,13,FALSE)</f>
        <v>#REF!</v>
      </c>
      <c r="P166" s="20" t="e">
        <f>+VLOOKUP(C166,#REF!,14,FALSE)</f>
        <v>#REF!</v>
      </c>
      <c r="Q166" s="20" t="e">
        <f>+VLOOKUP(C166,#REF!,15,FALSE)</f>
        <v>#REF!</v>
      </c>
    </row>
    <row r="167" spans="1:17" s="12" customFormat="1" ht="45" x14ac:dyDescent="0.25">
      <c r="A167" s="9">
        <v>154</v>
      </c>
      <c r="B167" s="10" t="s">
        <v>230</v>
      </c>
      <c r="C167" s="9">
        <v>2222154</v>
      </c>
      <c r="D167" s="9"/>
      <c r="E167" s="10" t="s">
        <v>16</v>
      </c>
      <c r="F167" s="10" t="s">
        <v>231</v>
      </c>
      <c r="G167" s="11">
        <v>11550294</v>
      </c>
      <c r="H167" s="11">
        <v>3196058.2</v>
      </c>
      <c r="I167" s="11">
        <v>5049120</v>
      </c>
      <c r="J167" s="9" t="s">
        <v>18</v>
      </c>
      <c r="K167" s="10" t="s">
        <v>19</v>
      </c>
      <c r="L167" s="11">
        <v>3773798</v>
      </c>
      <c r="M167" s="11">
        <v>0</v>
      </c>
      <c r="N167" s="11">
        <v>0</v>
      </c>
      <c r="O167" s="20" t="e">
        <f>+VLOOKUP(C167,#REF!,13,FALSE)</f>
        <v>#REF!</v>
      </c>
      <c r="P167" s="20" t="e">
        <f>+VLOOKUP(C167,#REF!,14,FALSE)</f>
        <v>#REF!</v>
      </c>
      <c r="Q167" s="20" t="e">
        <f>+VLOOKUP(C167,#REF!,15,FALSE)</f>
        <v>#REF!</v>
      </c>
    </row>
    <row r="168" spans="1:17" s="12" customFormat="1" ht="60" x14ac:dyDescent="0.25">
      <c r="A168" s="13">
        <v>155</v>
      </c>
      <c r="B168" s="14" t="s">
        <v>232</v>
      </c>
      <c r="C168" s="13">
        <v>2330245</v>
      </c>
      <c r="D168" s="13"/>
      <c r="E168" s="14" t="s">
        <v>16</v>
      </c>
      <c r="F168" s="14" t="s">
        <v>233</v>
      </c>
      <c r="G168" s="15">
        <v>11666729.710000001</v>
      </c>
      <c r="H168" s="15">
        <v>2566313.73</v>
      </c>
      <c r="I168" s="15">
        <v>3295190</v>
      </c>
      <c r="J168" s="13" t="s">
        <v>18</v>
      </c>
      <c r="K168" s="14" t="s">
        <v>19</v>
      </c>
      <c r="L168" s="15">
        <v>3295190</v>
      </c>
      <c r="M168" s="15">
        <v>0</v>
      </c>
      <c r="N168" s="15">
        <v>0</v>
      </c>
      <c r="O168" s="20" t="e">
        <f>+VLOOKUP(C168,#REF!,13,FALSE)</f>
        <v>#REF!</v>
      </c>
      <c r="P168" s="20" t="e">
        <f>+VLOOKUP(C168,#REF!,14,FALSE)</f>
        <v>#REF!</v>
      </c>
      <c r="Q168" s="20" t="e">
        <f>+VLOOKUP(C168,#REF!,15,FALSE)</f>
        <v>#REF!</v>
      </c>
    </row>
    <row r="169" spans="1:17" s="12" customFormat="1" ht="30" x14ac:dyDescent="0.25">
      <c r="A169" s="9">
        <v>156</v>
      </c>
      <c r="B169" s="10" t="s">
        <v>58</v>
      </c>
      <c r="C169" s="9">
        <v>2336120</v>
      </c>
      <c r="D169" s="9"/>
      <c r="E169" s="10" t="s">
        <v>16</v>
      </c>
      <c r="F169" s="10" t="s">
        <v>234</v>
      </c>
      <c r="G169" s="11">
        <v>3310926.21</v>
      </c>
      <c r="H169" s="11">
        <v>2357283.7599999998</v>
      </c>
      <c r="I169" s="11">
        <v>528697</v>
      </c>
      <c r="J169" s="9" t="s">
        <v>18</v>
      </c>
      <c r="K169" s="10" t="s">
        <v>19</v>
      </c>
      <c r="L169" s="11">
        <v>528697</v>
      </c>
      <c r="M169" s="11">
        <v>0</v>
      </c>
      <c r="N169" s="11">
        <v>0</v>
      </c>
      <c r="O169" s="20" t="e">
        <f>+VLOOKUP(C169,#REF!,13,FALSE)</f>
        <v>#REF!</v>
      </c>
      <c r="P169" s="20" t="e">
        <f>+VLOOKUP(C169,#REF!,14,FALSE)</f>
        <v>#REF!</v>
      </c>
      <c r="Q169" s="20" t="e">
        <f>+VLOOKUP(C169,#REF!,15,FALSE)</f>
        <v>#REF!</v>
      </c>
    </row>
    <row r="170" spans="1:17" s="12" customFormat="1" ht="45" x14ac:dyDescent="0.25">
      <c r="A170" s="13">
        <v>157</v>
      </c>
      <c r="B170" s="14" t="s">
        <v>235</v>
      </c>
      <c r="C170" s="13">
        <v>2236349</v>
      </c>
      <c r="D170" s="13"/>
      <c r="E170" s="14" t="s">
        <v>16</v>
      </c>
      <c r="F170" s="14" t="s">
        <v>236</v>
      </c>
      <c r="G170" s="15">
        <v>10175039.890000001</v>
      </c>
      <c r="H170" s="15">
        <v>292528</v>
      </c>
      <c r="I170" s="15">
        <v>0</v>
      </c>
      <c r="J170" s="13" t="s">
        <v>18</v>
      </c>
      <c r="K170" s="14" t="s">
        <v>19</v>
      </c>
      <c r="L170" s="15">
        <v>0</v>
      </c>
      <c r="M170" s="15">
        <v>9871512</v>
      </c>
      <c r="N170" s="15">
        <v>0</v>
      </c>
      <c r="O170" s="20" t="e">
        <f>+VLOOKUP(C170,#REF!,13,FALSE)</f>
        <v>#REF!</v>
      </c>
      <c r="P170" s="20" t="e">
        <f>+VLOOKUP(C170,#REF!,14,FALSE)</f>
        <v>#REF!</v>
      </c>
      <c r="Q170" s="20" t="e">
        <f>+VLOOKUP(C170,#REF!,15,FALSE)</f>
        <v>#REF!</v>
      </c>
    </row>
    <row r="171" spans="1:17" s="12" customFormat="1" ht="45" x14ac:dyDescent="0.25">
      <c r="A171" s="9">
        <v>159</v>
      </c>
      <c r="B171" s="10" t="s">
        <v>104</v>
      </c>
      <c r="C171" s="9">
        <v>2190450</v>
      </c>
      <c r="D171" s="9"/>
      <c r="E171" s="10" t="s">
        <v>16</v>
      </c>
      <c r="F171" s="10" t="s">
        <v>237</v>
      </c>
      <c r="G171" s="11">
        <v>19988638</v>
      </c>
      <c r="H171" s="11">
        <v>7697717.4500000002</v>
      </c>
      <c r="I171" s="11">
        <v>9704085</v>
      </c>
      <c r="J171" s="9" t="s">
        <v>18</v>
      </c>
      <c r="K171" s="10" t="s">
        <v>19</v>
      </c>
      <c r="L171" s="11">
        <v>5322985</v>
      </c>
      <c r="M171" s="11">
        <v>0</v>
      </c>
      <c r="N171" s="11">
        <v>0</v>
      </c>
      <c r="O171" s="20" t="e">
        <f>+VLOOKUP(C171,#REF!,13,FALSE)</f>
        <v>#REF!</v>
      </c>
      <c r="P171" s="20" t="e">
        <f>+VLOOKUP(C171,#REF!,14,FALSE)</f>
        <v>#REF!</v>
      </c>
      <c r="Q171" s="20" t="e">
        <f>+VLOOKUP(C171,#REF!,15,FALSE)</f>
        <v>#REF!</v>
      </c>
    </row>
    <row r="172" spans="1:17" s="12" customFormat="1" ht="45" x14ac:dyDescent="0.25">
      <c r="A172" s="13">
        <v>160</v>
      </c>
      <c r="B172" s="14" t="s">
        <v>238</v>
      </c>
      <c r="C172" s="13">
        <v>2328989</v>
      </c>
      <c r="D172" s="13"/>
      <c r="E172" s="14" t="s">
        <v>16</v>
      </c>
      <c r="F172" s="14" t="s">
        <v>239</v>
      </c>
      <c r="G172" s="15">
        <v>13546999.59</v>
      </c>
      <c r="H172" s="15">
        <v>3469232.36</v>
      </c>
      <c r="I172" s="15">
        <v>4470510</v>
      </c>
      <c r="J172" s="13" t="s">
        <v>18</v>
      </c>
      <c r="K172" s="14" t="s">
        <v>19</v>
      </c>
      <c r="L172" s="15">
        <v>4470510</v>
      </c>
      <c r="M172" s="15">
        <v>761340</v>
      </c>
      <c r="N172" s="15">
        <v>0</v>
      </c>
      <c r="O172" s="20" t="e">
        <f>+VLOOKUP(C172,#REF!,13,FALSE)</f>
        <v>#REF!</v>
      </c>
      <c r="P172" s="20" t="e">
        <f>+VLOOKUP(C172,#REF!,14,FALSE)</f>
        <v>#REF!</v>
      </c>
      <c r="Q172" s="20" t="e">
        <f>+VLOOKUP(C172,#REF!,15,FALSE)</f>
        <v>#REF!</v>
      </c>
    </row>
    <row r="173" spans="1:17" s="12" customFormat="1" ht="45" x14ac:dyDescent="0.25">
      <c r="A173" s="9">
        <v>161</v>
      </c>
      <c r="B173" s="10" t="s">
        <v>240</v>
      </c>
      <c r="C173" s="9">
        <v>2310468</v>
      </c>
      <c r="D173" s="9"/>
      <c r="E173" s="10" t="s">
        <v>16</v>
      </c>
      <c r="F173" s="10" t="s">
        <v>241</v>
      </c>
      <c r="G173" s="11">
        <v>11792211.369999999</v>
      </c>
      <c r="H173" s="11">
        <v>6341468.54</v>
      </c>
      <c r="I173" s="11">
        <v>4585799</v>
      </c>
      <c r="J173" s="9" t="s">
        <v>18</v>
      </c>
      <c r="K173" s="10" t="s">
        <v>19</v>
      </c>
      <c r="L173" s="11">
        <v>4585799</v>
      </c>
      <c r="M173" s="11">
        <v>0</v>
      </c>
      <c r="N173" s="11">
        <v>0</v>
      </c>
      <c r="O173" s="20" t="e">
        <f>+VLOOKUP(C173,#REF!,13,FALSE)</f>
        <v>#REF!</v>
      </c>
      <c r="P173" s="20" t="e">
        <f>+VLOOKUP(C173,#REF!,14,FALSE)</f>
        <v>#REF!</v>
      </c>
      <c r="Q173" s="20" t="e">
        <f>+VLOOKUP(C173,#REF!,15,FALSE)</f>
        <v>#REF!</v>
      </c>
    </row>
    <row r="174" spans="1:17" s="12" customFormat="1" ht="45" x14ac:dyDescent="0.25">
      <c r="A174" s="13">
        <v>162</v>
      </c>
      <c r="B174" s="14" t="s">
        <v>242</v>
      </c>
      <c r="C174" s="13">
        <v>2270677</v>
      </c>
      <c r="D174" s="13"/>
      <c r="E174" s="14" t="s">
        <v>16</v>
      </c>
      <c r="F174" s="14" t="s">
        <v>243</v>
      </c>
      <c r="G174" s="15">
        <v>10660870.890000001</v>
      </c>
      <c r="H174" s="15">
        <v>6016285.1699999999</v>
      </c>
      <c r="I174" s="15">
        <v>3955229</v>
      </c>
      <c r="J174" s="13" t="s">
        <v>18</v>
      </c>
      <c r="K174" s="14" t="s">
        <v>19</v>
      </c>
      <c r="L174" s="15">
        <v>3945133</v>
      </c>
      <c r="M174" s="15">
        <v>383359</v>
      </c>
      <c r="N174" s="15">
        <v>0</v>
      </c>
      <c r="O174" s="20" t="e">
        <f>+VLOOKUP(C174,#REF!,13,FALSE)</f>
        <v>#REF!</v>
      </c>
      <c r="P174" s="20" t="e">
        <f>+VLOOKUP(C174,#REF!,14,FALSE)</f>
        <v>#REF!</v>
      </c>
      <c r="Q174" s="20" t="e">
        <f>+VLOOKUP(C174,#REF!,15,FALSE)</f>
        <v>#REF!</v>
      </c>
    </row>
    <row r="175" spans="1:17" s="12" customFormat="1" ht="30" x14ac:dyDescent="0.25">
      <c r="A175" s="9">
        <v>163</v>
      </c>
      <c r="B175" s="10" t="s">
        <v>244</v>
      </c>
      <c r="C175" s="9">
        <v>2189689</v>
      </c>
      <c r="D175" s="9"/>
      <c r="E175" s="10" t="s">
        <v>16</v>
      </c>
      <c r="F175" s="10" t="s">
        <v>245</v>
      </c>
      <c r="G175" s="11">
        <v>8227063.0599999996</v>
      </c>
      <c r="H175" s="11">
        <v>140318.5</v>
      </c>
      <c r="I175" s="11">
        <v>0</v>
      </c>
      <c r="J175" s="9" t="s">
        <v>18</v>
      </c>
      <c r="K175" s="10" t="s">
        <v>19</v>
      </c>
      <c r="L175" s="11">
        <v>0</v>
      </c>
      <c r="M175" s="11">
        <v>8086744</v>
      </c>
      <c r="N175" s="11">
        <v>0</v>
      </c>
      <c r="O175" s="20" t="e">
        <f>+VLOOKUP(C175,#REF!,13,FALSE)</f>
        <v>#REF!</v>
      </c>
      <c r="P175" s="20" t="e">
        <f>+VLOOKUP(C175,#REF!,14,FALSE)</f>
        <v>#REF!</v>
      </c>
      <c r="Q175" s="20" t="e">
        <f>+VLOOKUP(C175,#REF!,15,FALSE)</f>
        <v>#REF!</v>
      </c>
    </row>
    <row r="176" spans="1:17" s="12" customFormat="1" ht="60" x14ac:dyDescent="0.25">
      <c r="A176" s="13">
        <v>164</v>
      </c>
      <c r="B176" s="14" t="s">
        <v>246</v>
      </c>
      <c r="C176" s="13">
        <v>2251239</v>
      </c>
      <c r="D176" s="13"/>
      <c r="E176" s="14" t="s">
        <v>16</v>
      </c>
      <c r="F176" s="14" t="s">
        <v>247</v>
      </c>
      <c r="G176" s="15">
        <v>9212386.3800000008</v>
      </c>
      <c r="H176" s="15">
        <v>2586430.4700000002</v>
      </c>
      <c r="I176" s="15">
        <v>0</v>
      </c>
      <c r="J176" s="13" t="s">
        <v>18</v>
      </c>
      <c r="K176" s="14" t="s">
        <v>19</v>
      </c>
      <c r="L176" s="15">
        <v>0</v>
      </c>
      <c r="M176" s="15">
        <v>1497939</v>
      </c>
      <c r="N176" s="15">
        <v>0</v>
      </c>
      <c r="O176" s="20" t="e">
        <f>+VLOOKUP(C176,#REF!,13,FALSE)</f>
        <v>#REF!</v>
      </c>
      <c r="P176" s="20" t="e">
        <f>+VLOOKUP(C176,#REF!,14,FALSE)</f>
        <v>#REF!</v>
      </c>
      <c r="Q176" s="20" t="e">
        <f>+VLOOKUP(C176,#REF!,15,FALSE)</f>
        <v>#REF!</v>
      </c>
    </row>
    <row r="177" spans="1:17" s="12" customFormat="1" ht="45" x14ac:dyDescent="0.25">
      <c r="A177" s="9">
        <v>165</v>
      </c>
      <c r="B177" s="10" t="s">
        <v>248</v>
      </c>
      <c r="C177" s="9">
        <v>2284209</v>
      </c>
      <c r="D177" s="9"/>
      <c r="E177" s="10" t="s">
        <v>16</v>
      </c>
      <c r="F177" s="10" t="s">
        <v>249</v>
      </c>
      <c r="G177" s="11">
        <v>17458499.82</v>
      </c>
      <c r="H177" s="11">
        <v>3204625.87</v>
      </c>
      <c r="I177" s="11">
        <v>10229963</v>
      </c>
      <c r="J177" s="9" t="s">
        <v>18</v>
      </c>
      <c r="K177" s="10" t="s">
        <v>19</v>
      </c>
      <c r="L177" s="11">
        <v>10229963</v>
      </c>
      <c r="M177" s="11">
        <v>0</v>
      </c>
      <c r="N177" s="11">
        <v>0</v>
      </c>
      <c r="O177" s="20" t="e">
        <f>+VLOOKUP(C177,#REF!,13,FALSE)</f>
        <v>#REF!</v>
      </c>
      <c r="P177" s="20" t="e">
        <f>+VLOOKUP(C177,#REF!,14,FALSE)</f>
        <v>#REF!</v>
      </c>
      <c r="Q177" s="20" t="e">
        <f>+VLOOKUP(C177,#REF!,15,FALSE)</f>
        <v>#REF!</v>
      </c>
    </row>
    <row r="178" spans="1:17" s="12" customFormat="1" ht="45" x14ac:dyDescent="0.25">
      <c r="A178" s="13">
        <v>166</v>
      </c>
      <c r="B178" s="14" t="s">
        <v>250</v>
      </c>
      <c r="C178" s="13">
        <v>2245128</v>
      </c>
      <c r="D178" s="13"/>
      <c r="E178" s="14" t="s">
        <v>16</v>
      </c>
      <c r="F178" s="14" t="s">
        <v>251</v>
      </c>
      <c r="G178" s="15">
        <v>9112910.1199999992</v>
      </c>
      <c r="H178" s="15">
        <v>3867183</v>
      </c>
      <c r="I178" s="15">
        <v>5245726</v>
      </c>
      <c r="J178" s="13" t="s">
        <v>18</v>
      </c>
      <c r="K178" s="14" t="s">
        <v>19</v>
      </c>
      <c r="L178" s="15">
        <v>5245726</v>
      </c>
      <c r="M178" s="15">
        <v>0</v>
      </c>
      <c r="N178" s="15">
        <v>0</v>
      </c>
      <c r="O178" s="20" t="e">
        <f>+VLOOKUP(C178,#REF!,13,FALSE)</f>
        <v>#REF!</v>
      </c>
      <c r="P178" s="20" t="e">
        <f>+VLOOKUP(C178,#REF!,14,FALSE)</f>
        <v>#REF!</v>
      </c>
      <c r="Q178" s="20" t="e">
        <f>+VLOOKUP(C178,#REF!,15,FALSE)</f>
        <v>#REF!</v>
      </c>
    </row>
    <row r="179" spans="1:17" s="12" customFormat="1" ht="45" x14ac:dyDescent="0.25">
      <c r="A179" s="9">
        <v>167</v>
      </c>
      <c r="B179" s="10" t="s">
        <v>252</v>
      </c>
      <c r="C179" s="9">
        <v>2235119</v>
      </c>
      <c r="D179" s="9"/>
      <c r="E179" s="10" t="s">
        <v>16</v>
      </c>
      <c r="F179" s="10" t="s">
        <v>253</v>
      </c>
      <c r="G179" s="11">
        <v>216878404.38</v>
      </c>
      <c r="H179" s="11">
        <v>4670263.41</v>
      </c>
      <c r="I179" s="11">
        <v>36929452</v>
      </c>
      <c r="J179" s="9" t="s">
        <v>18</v>
      </c>
      <c r="K179" s="10" t="s">
        <v>19</v>
      </c>
      <c r="L179" s="11">
        <v>36929452</v>
      </c>
      <c r="M179" s="11">
        <v>80000000</v>
      </c>
      <c r="N179" s="11">
        <v>43595906</v>
      </c>
      <c r="O179" s="20" t="e">
        <f>+VLOOKUP(C179,#REF!,13,FALSE)</f>
        <v>#REF!</v>
      </c>
      <c r="P179" s="20" t="e">
        <f>+VLOOKUP(C179,#REF!,14,FALSE)</f>
        <v>#REF!</v>
      </c>
      <c r="Q179" s="20" t="e">
        <f>+VLOOKUP(C179,#REF!,15,FALSE)</f>
        <v>#REF!</v>
      </c>
    </row>
    <row r="180" spans="1:17" s="12" customFormat="1" ht="45" x14ac:dyDescent="0.25">
      <c r="A180" s="13">
        <v>168</v>
      </c>
      <c r="B180" s="14" t="s">
        <v>254</v>
      </c>
      <c r="C180" s="13">
        <v>2305479</v>
      </c>
      <c r="D180" s="13"/>
      <c r="E180" s="14" t="s">
        <v>16</v>
      </c>
      <c r="F180" s="14" t="s">
        <v>255</v>
      </c>
      <c r="G180" s="15">
        <v>19568147.620000001</v>
      </c>
      <c r="H180" s="15">
        <v>248390</v>
      </c>
      <c r="I180" s="15">
        <v>0</v>
      </c>
      <c r="J180" s="13" t="s">
        <v>18</v>
      </c>
      <c r="K180" s="14" t="s">
        <v>19</v>
      </c>
      <c r="L180" s="15">
        <v>0</v>
      </c>
      <c r="M180" s="15">
        <v>19319758</v>
      </c>
      <c r="N180" s="15">
        <v>0</v>
      </c>
      <c r="O180" s="20" t="e">
        <f>+VLOOKUP(C180,#REF!,13,FALSE)</f>
        <v>#REF!</v>
      </c>
      <c r="P180" s="20" t="e">
        <f>+VLOOKUP(C180,#REF!,14,FALSE)</f>
        <v>#REF!</v>
      </c>
      <c r="Q180" s="20" t="e">
        <f>+VLOOKUP(C180,#REF!,15,FALSE)</f>
        <v>#REF!</v>
      </c>
    </row>
    <row r="181" spans="1:17" s="12" customFormat="1" ht="45" x14ac:dyDescent="0.25">
      <c r="A181" s="9">
        <v>169</v>
      </c>
      <c r="B181" s="10" t="s">
        <v>256</v>
      </c>
      <c r="C181" s="9">
        <v>2300737</v>
      </c>
      <c r="D181" s="9"/>
      <c r="E181" s="10" t="s">
        <v>16</v>
      </c>
      <c r="F181" s="10" t="s">
        <v>257</v>
      </c>
      <c r="G181" s="11">
        <v>6133028</v>
      </c>
      <c r="H181" s="11">
        <v>4047022.85</v>
      </c>
      <c r="I181" s="11">
        <v>2057028</v>
      </c>
      <c r="J181" s="9" t="s">
        <v>18</v>
      </c>
      <c r="K181" s="10" t="s">
        <v>19</v>
      </c>
      <c r="L181" s="11">
        <v>2057028</v>
      </c>
      <c r="M181" s="11">
        <v>0</v>
      </c>
      <c r="N181" s="11">
        <v>0</v>
      </c>
      <c r="O181" s="20" t="e">
        <f>+VLOOKUP(C181,#REF!,13,FALSE)</f>
        <v>#REF!</v>
      </c>
      <c r="P181" s="20" t="e">
        <f>+VLOOKUP(C181,#REF!,14,FALSE)</f>
        <v>#REF!</v>
      </c>
      <c r="Q181" s="20" t="e">
        <f>+VLOOKUP(C181,#REF!,15,FALSE)</f>
        <v>#REF!</v>
      </c>
    </row>
    <row r="182" spans="1:17" s="12" customFormat="1" ht="30" x14ac:dyDescent="0.25">
      <c r="A182" s="13">
        <v>170</v>
      </c>
      <c r="B182" s="14" t="s">
        <v>227</v>
      </c>
      <c r="C182" s="13">
        <v>2205530</v>
      </c>
      <c r="D182" s="13"/>
      <c r="E182" s="14" t="s">
        <v>16</v>
      </c>
      <c r="F182" s="14" t="s">
        <v>258</v>
      </c>
      <c r="G182" s="15">
        <v>2790159.52</v>
      </c>
      <c r="H182" s="15">
        <v>1248430.81</v>
      </c>
      <c r="I182" s="15">
        <v>306446</v>
      </c>
      <c r="J182" s="13" t="s">
        <v>18</v>
      </c>
      <c r="K182" s="14" t="s">
        <v>36</v>
      </c>
      <c r="L182" s="15">
        <v>306446</v>
      </c>
      <c r="M182" s="15">
        <v>0</v>
      </c>
      <c r="N182" s="15">
        <v>0</v>
      </c>
      <c r="O182" s="20" t="e">
        <f>+VLOOKUP(C182,#REF!,13,FALSE)</f>
        <v>#REF!</v>
      </c>
      <c r="P182" s="20" t="e">
        <f>+VLOOKUP(C182,#REF!,14,FALSE)</f>
        <v>#REF!</v>
      </c>
      <c r="Q182" s="20" t="e">
        <f>+VLOOKUP(C182,#REF!,15,FALSE)</f>
        <v>#REF!</v>
      </c>
    </row>
    <row r="183" spans="1:17" s="12" customFormat="1" ht="45" x14ac:dyDescent="0.25">
      <c r="A183" s="9">
        <v>171</v>
      </c>
      <c r="B183" s="10" t="s">
        <v>259</v>
      </c>
      <c r="C183" s="9">
        <v>2320218</v>
      </c>
      <c r="D183" s="9"/>
      <c r="E183" s="10" t="s">
        <v>16</v>
      </c>
      <c r="F183" s="10" t="s">
        <v>260</v>
      </c>
      <c r="G183" s="11">
        <v>49630683.049999997</v>
      </c>
      <c r="H183" s="11">
        <v>10119009.98</v>
      </c>
      <c r="I183" s="11">
        <v>39079637</v>
      </c>
      <c r="J183" s="9" t="s">
        <v>18</v>
      </c>
      <c r="K183" s="10" t="s">
        <v>19</v>
      </c>
      <c r="L183" s="11">
        <v>39079637</v>
      </c>
      <c r="M183" s="11">
        <v>0</v>
      </c>
      <c r="N183" s="11">
        <v>0</v>
      </c>
      <c r="O183" s="20" t="e">
        <f>+VLOOKUP(C183,#REF!,13,FALSE)</f>
        <v>#REF!</v>
      </c>
      <c r="P183" s="20" t="e">
        <f>+VLOOKUP(C183,#REF!,14,FALSE)</f>
        <v>#REF!</v>
      </c>
      <c r="Q183" s="20" t="e">
        <f>+VLOOKUP(C183,#REF!,15,FALSE)</f>
        <v>#REF!</v>
      </c>
    </row>
    <row r="184" spans="1:17" s="12" customFormat="1" ht="60" x14ac:dyDescent="0.25">
      <c r="A184" s="13">
        <v>172</v>
      </c>
      <c r="B184" s="14" t="s">
        <v>261</v>
      </c>
      <c r="C184" s="13">
        <v>2241733</v>
      </c>
      <c r="D184" s="13"/>
      <c r="E184" s="14" t="s">
        <v>16</v>
      </c>
      <c r="F184" s="14" t="s">
        <v>262</v>
      </c>
      <c r="G184" s="15">
        <v>9745690.3800000008</v>
      </c>
      <c r="H184" s="15">
        <v>3749006.14</v>
      </c>
      <c r="I184" s="15">
        <v>3798276</v>
      </c>
      <c r="J184" s="13" t="s">
        <v>18</v>
      </c>
      <c r="K184" s="14" t="s">
        <v>19</v>
      </c>
      <c r="L184" s="15">
        <v>3798276</v>
      </c>
      <c r="M184" s="15">
        <v>0</v>
      </c>
      <c r="N184" s="15">
        <v>0</v>
      </c>
      <c r="O184" s="20" t="e">
        <f>+VLOOKUP(C184,#REF!,13,FALSE)</f>
        <v>#REF!</v>
      </c>
      <c r="P184" s="20" t="e">
        <f>+VLOOKUP(C184,#REF!,14,FALSE)</f>
        <v>#REF!</v>
      </c>
      <c r="Q184" s="20" t="e">
        <f>+VLOOKUP(C184,#REF!,15,FALSE)</f>
        <v>#REF!</v>
      </c>
    </row>
    <row r="185" spans="1:17" s="12" customFormat="1" ht="45" x14ac:dyDescent="0.25">
      <c r="A185" s="9">
        <v>173</v>
      </c>
      <c r="B185" s="10" t="s">
        <v>263</v>
      </c>
      <c r="C185" s="9">
        <v>2167509</v>
      </c>
      <c r="D185" s="9"/>
      <c r="E185" s="10" t="s">
        <v>16</v>
      </c>
      <c r="F185" s="10" t="s">
        <v>264</v>
      </c>
      <c r="G185" s="11">
        <v>2801200</v>
      </c>
      <c r="H185" s="11">
        <v>172203.98</v>
      </c>
      <c r="I185" s="11">
        <v>733940</v>
      </c>
      <c r="J185" s="9" t="s">
        <v>18</v>
      </c>
      <c r="K185" s="10" t="s">
        <v>33</v>
      </c>
      <c r="L185" s="11">
        <v>733940</v>
      </c>
      <c r="M185" s="11">
        <v>0</v>
      </c>
      <c r="N185" s="11">
        <v>0</v>
      </c>
      <c r="O185" s="20" t="e">
        <f>+VLOOKUP(C185,#REF!,13,FALSE)</f>
        <v>#REF!</v>
      </c>
      <c r="P185" s="20" t="e">
        <f>+VLOOKUP(C185,#REF!,14,FALSE)</f>
        <v>#REF!</v>
      </c>
      <c r="Q185" s="20" t="e">
        <f>+VLOOKUP(C185,#REF!,15,FALSE)</f>
        <v>#REF!</v>
      </c>
    </row>
    <row r="186" spans="1:17" s="12" customFormat="1" ht="60" x14ac:dyDescent="0.25">
      <c r="A186" s="13">
        <v>174</v>
      </c>
      <c r="B186" s="14" t="s">
        <v>246</v>
      </c>
      <c r="C186" s="13">
        <v>2194692</v>
      </c>
      <c r="D186" s="13"/>
      <c r="E186" s="14" t="s">
        <v>16</v>
      </c>
      <c r="F186" s="14" t="s">
        <v>265</v>
      </c>
      <c r="G186" s="15">
        <v>37306327.310000002</v>
      </c>
      <c r="H186" s="15">
        <v>371280</v>
      </c>
      <c r="I186" s="15">
        <v>6000000</v>
      </c>
      <c r="J186" s="13" t="s">
        <v>18</v>
      </c>
      <c r="K186" s="14" t="s">
        <v>19</v>
      </c>
      <c r="L186" s="15">
        <v>6000000</v>
      </c>
      <c r="M186" s="15">
        <v>20411425</v>
      </c>
      <c r="N186" s="15">
        <v>0</v>
      </c>
      <c r="O186" s="20" t="e">
        <f>+VLOOKUP(C186,#REF!,13,FALSE)</f>
        <v>#REF!</v>
      </c>
      <c r="P186" s="20" t="e">
        <f>+VLOOKUP(C186,#REF!,14,FALSE)</f>
        <v>#REF!</v>
      </c>
      <c r="Q186" s="20" t="e">
        <f>+VLOOKUP(C186,#REF!,15,FALSE)</f>
        <v>#REF!</v>
      </c>
    </row>
    <row r="187" spans="1:17" s="12" customFormat="1" ht="60" x14ac:dyDescent="0.25">
      <c r="A187" s="9">
        <v>176</v>
      </c>
      <c r="B187" s="10" t="s">
        <v>246</v>
      </c>
      <c r="C187" s="9">
        <v>2223951</v>
      </c>
      <c r="D187" s="9"/>
      <c r="E187" s="10" t="s">
        <v>16</v>
      </c>
      <c r="F187" s="10" t="s">
        <v>266</v>
      </c>
      <c r="G187" s="11">
        <v>8614830.4199999999</v>
      </c>
      <c r="H187" s="11">
        <v>108000</v>
      </c>
      <c r="I187" s="11">
        <v>3820000</v>
      </c>
      <c r="J187" s="9" t="s">
        <v>18</v>
      </c>
      <c r="K187" s="10" t="s">
        <v>19</v>
      </c>
      <c r="L187" s="11">
        <v>3820000</v>
      </c>
      <c r="M187" s="11">
        <v>342431</v>
      </c>
      <c r="N187" s="11">
        <v>0</v>
      </c>
      <c r="O187" s="20" t="e">
        <f>+VLOOKUP(C187,#REF!,13,FALSE)</f>
        <v>#REF!</v>
      </c>
      <c r="P187" s="20" t="e">
        <f>+VLOOKUP(C187,#REF!,14,FALSE)</f>
        <v>#REF!</v>
      </c>
      <c r="Q187" s="20" t="e">
        <f>+VLOOKUP(C187,#REF!,15,FALSE)</f>
        <v>#REF!</v>
      </c>
    </row>
    <row r="188" spans="1:17" s="12" customFormat="1" ht="60" x14ac:dyDescent="0.25">
      <c r="A188" s="13">
        <v>177</v>
      </c>
      <c r="B188" s="14" t="s">
        <v>267</v>
      </c>
      <c r="C188" s="13">
        <v>2337203</v>
      </c>
      <c r="D188" s="13"/>
      <c r="E188" s="14" t="s">
        <v>16</v>
      </c>
      <c r="F188" s="14" t="s">
        <v>268</v>
      </c>
      <c r="G188" s="15">
        <v>11375056.26</v>
      </c>
      <c r="H188" s="15">
        <v>2031926.81</v>
      </c>
      <c r="I188" s="15">
        <v>6760034</v>
      </c>
      <c r="J188" s="13" t="s">
        <v>18</v>
      </c>
      <c r="K188" s="14" t="s">
        <v>19</v>
      </c>
      <c r="L188" s="15">
        <v>6760034</v>
      </c>
      <c r="M188" s="15">
        <v>0</v>
      </c>
      <c r="N188" s="15">
        <v>0</v>
      </c>
      <c r="O188" s="20" t="e">
        <f>+VLOOKUP(C188,#REF!,13,FALSE)</f>
        <v>#REF!</v>
      </c>
      <c r="P188" s="20" t="e">
        <f>+VLOOKUP(C188,#REF!,14,FALSE)</f>
        <v>#REF!</v>
      </c>
      <c r="Q188" s="20" t="e">
        <f>+VLOOKUP(C188,#REF!,15,FALSE)</f>
        <v>#REF!</v>
      </c>
    </row>
    <row r="189" spans="1:17" s="12" customFormat="1" ht="30" x14ac:dyDescent="0.25">
      <c r="A189" s="9">
        <v>178</v>
      </c>
      <c r="B189" s="10" t="s">
        <v>269</v>
      </c>
      <c r="C189" s="9">
        <v>2247223</v>
      </c>
      <c r="D189" s="9"/>
      <c r="E189" s="10" t="s">
        <v>16</v>
      </c>
      <c r="F189" s="10" t="s">
        <v>270</v>
      </c>
      <c r="G189" s="11">
        <v>14460635</v>
      </c>
      <c r="H189" s="11">
        <v>3863401.41</v>
      </c>
      <c r="I189" s="11">
        <v>555792</v>
      </c>
      <c r="J189" s="9" t="s">
        <v>18</v>
      </c>
      <c r="K189" s="10" t="s">
        <v>19</v>
      </c>
      <c r="L189" s="11">
        <v>0</v>
      </c>
      <c r="M189" s="11">
        <v>10041445</v>
      </c>
      <c r="N189" s="11">
        <v>0</v>
      </c>
      <c r="O189" s="20" t="e">
        <f>+VLOOKUP(C189,#REF!,13,FALSE)</f>
        <v>#REF!</v>
      </c>
      <c r="P189" s="20" t="e">
        <f>+VLOOKUP(C189,#REF!,14,FALSE)</f>
        <v>#REF!</v>
      </c>
      <c r="Q189" s="20" t="e">
        <f>+VLOOKUP(C189,#REF!,15,FALSE)</f>
        <v>#REF!</v>
      </c>
    </row>
    <row r="190" spans="1:17" s="12" customFormat="1" ht="45" x14ac:dyDescent="0.25">
      <c r="A190" s="13">
        <v>179</v>
      </c>
      <c r="B190" s="14" t="s">
        <v>271</v>
      </c>
      <c r="C190" s="13">
        <v>2126507</v>
      </c>
      <c r="D190" s="13"/>
      <c r="E190" s="14" t="s">
        <v>16</v>
      </c>
      <c r="F190" s="14" t="s">
        <v>272</v>
      </c>
      <c r="G190" s="15">
        <v>7926307.8499999996</v>
      </c>
      <c r="H190" s="15">
        <v>35699.199999999997</v>
      </c>
      <c r="I190" s="15">
        <v>3151723</v>
      </c>
      <c r="J190" s="13" t="s">
        <v>18</v>
      </c>
      <c r="K190" s="14" t="s">
        <v>19</v>
      </c>
      <c r="L190" s="15">
        <v>3151723</v>
      </c>
      <c r="M190" s="15">
        <v>738886</v>
      </c>
      <c r="N190" s="15">
        <v>0</v>
      </c>
      <c r="O190" s="20" t="e">
        <f>+VLOOKUP(C190,#REF!,13,FALSE)</f>
        <v>#REF!</v>
      </c>
      <c r="P190" s="20" t="e">
        <f>+VLOOKUP(C190,#REF!,14,FALSE)</f>
        <v>#REF!</v>
      </c>
      <c r="Q190" s="20" t="e">
        <f>+VLOOKUP(C190,#REF!,15,FALSE)</f>
        <v>#REF!</v>
      </c>
    </row>
    <row r="191" spans="1:17" s="12" customFormat="1" ht="45" x14ac:dyDescent="0.25">
      <c r="A191" s="9">
        <v>180</v>
      </c>
      <c r="B191" s="10" t="s">
        <v>273</v>
      </c>
      <c r="C191" s="9">
        <v>2287070</v>
      </c>
      <c r="D191" s="9"/>
      <c r="E191" s="10" t="s">
        <v>16</v>
      </c>
      <c r="F191" s="10" t="s">
        <v>274</v>
      </c>
      <c r="G191" s="11">
        <v>9406272.3399999999</v>
      </c>
      <c r="H191" s="11">
        <v>47500</v>
      </c>
      <c r="I191" s="11">
        <v>2794192</v>
      </c>
      <c r="J191" s="9" t="s">
        <v>18</v>
      </c>
      <c r="K191" s="10" t="s">
        <v>275</v>
      </c>
      <c r="L191" s="11">
        <v>2794192</v>
      </c>
      <c r="M191" s="11">
        <v>6488283</v>
      </c>
      <c r="N191" s="11">
        <v>0</v>
      </c>
      <c r="O191" s="20" t="e">
        <f>+VLOOKUP(C191,#REF!,13,FALSE)</f>
        <v>#REF!</v>
      </c>
      <c r="P191" s="20" t="e">
        <f>+VLOOKUP(C191,#REF!,14,FALSE)</f>
        <v>#REF!</v>
      </c>
      <c r="Q191" s="20" t="e">
        <f>+VLOOKUP(C191,#REF!,15,FALSE)</f>
        <v>#REF!</v>
      </c>
    </row>
    <row r="192" spans="1:17" s="12" customFormat="1" ht="45" x14ac:dyDescent="0.25">
      <c r="A192" s="13">
        <v>181</v>
      </c>
      <c r="B192" s="14" t="s">
        <v>276</v>
      </c>
      <c r="C192" s="13">
        <v>2343770</v>
      </c>
      <c r="D192" s="13"/>
      <c r="E192" s="14" t="s">
        <v>16</v>
      </c>
      <c r="F192" s="14" t="s">
        <v>277</v>
      </c>
      <c r="G192" s="15">
        <v>10390402.890000001</v>
      </c>
      <c r="H192" s="15">
        <v>30000</v>
      </c>
      <c r="I192" s="15">
        <v>0</v>
      </c>
      <c r="J192" s="13" t="s">
        <v>18</v>
      </c>
      <c r="K192" s="14" t="s">
        <v>19</v>
      </c>
      <c r="L192" s="15">
        <v>0</v>
      </c>
      <c r="M192" s="15">
        <v>10360403</v>
      </c>
      <c r="N192" s="15">
        <v>0</v>
      </c>
      <c r="O192" s="20" t="e">
        <f>+VLOOKUP(C192,#REF!,13,FALSE)</f>
        <v>#REF!</v>
      </c>
      <c r="P192" s="20" t="e">
        <f>+VLOOKUP(C192,#REF!,14,FALSE)</f>
        <v>#REF!</v>
      </c>
      <c r="Q192" s="20" t="e">
        <f>+VLOOKUP(C192,#REF!,15,FALSE)</f>
        <v>#REF!</v>
      </c>
    </row>
    <row r="193" spans="1:17" s="12" customFormat="1" ht="30" x14ac:dyDescent="0.25">
      <c r="A193" s="9">
        <v>182</v>
      </c>
      <c r="B193" s="10" t="s">
        <v>278</v>
      </c>
      <c r="C193" s="9">
        <v>2176457</v>
      </c>
      <c r="D193" s="9"/>
      <c r="E193" s="10" t="s">
        <v>16</v>
      </c>
      <c r="F193" s="10" t="s">
        <v>279</v>
      </c>
      <c r="G193" s="11">
        <v>9265239.6899999995</v>
      </c>
      <c r="H193" s="11">
        <v>3962242.49</v>
      </c>
      <c r="I193" s="11">
        <v>5245240</v>
      </c>
      <c r="J193" s="9" t="s">
        <v>18</v>
      </c>
      <c r="K193" s="10" t="s">
        <v>19</v>
      </c>
      <c r="L193" s="11">
        <v>5245240</v>
      </c>
      <c r="M193" s="11">
        <v>0</v>
      </c>
      <c r="N193" s="11">
        <v>0</v>
      </c>
      <c r="O193" s="20" t="e">
        <f>+VLOOKUP(C193,#REF!,13,FALSE)</f>
        <v>#REF!</v>
      </c>
      <c r="P193" s="20" t="e">
        <f>+VLOOKUP(C193,#REF!,14,FALSE)</f>
        <v>#REF!</v>
      </c>
      <c r="Q193" s="20" t="e">
        <f>+VLOOKUP(C193,#REF!,15,FALSE)</f>
        <v>#REF!</v>
      </c>
    </row>
    <row r="194" spans="1:17" s="12" customFormat="1" ht="45" x14ac:dyDescent="0.25">
      <c r="A194" s="13">
        <v>183</v>
      </c>
      <c r="B194" s="14" t="s">
        <v>280</v>
      </c>
      <c r="C194" s="13">
        <v>2324387</v>
      </c>
      <c r="D194" s="13"/>
      <c r="E194" s="14" t="s">
        <v>16</v>
      </c>
      <c r="F194" s="14" t="s">
        <v>281</v>
      </c>
      <c r="G194" s="15">
        <v>3841420</v>
      </c>
      <c r="H194" s="15">
        <v>1773648.05</v>
      </c>
      <c r="I194" s="15">
        <v>637824</v>
      </c>
      <c r="J194" s="13" t="s">
        <v>18</v>
      </c>
      <c r="K194" s="14" t="s">
        <v>19</v>
      </c>
      <c r="L194" s="15">
        <v>637824</v>
      </c>
      <c r="M194" s="15">
        <v>0</v>
      </c>
      <c r="N194" s="15">
        <v>0</v>
      </c>
      <c r="O194" s="20" t="e">
        <f>+VLOOKUP(C194,#REF!,13,FALSE)</f>
        <v>#REF!</v>
      </c>
      <c r="P194" s="20" t="e">
        <f>+VLOOKUP(C194,#REF!,14,FALSE)</f>
        <v>#REF!</v>
      </c>
      <c r="Q194" s="20" t="e">
        <f>+VLOOKUP(C194,#REF!,15,FALSE)</f>
        <v>#REF!</v>
      </c>
    </row>
    <row r="195" spans="1:17" s="12" customFormat="1" ht="30" x14ac:dyDescent="0.25">
      <c r="A195" s="9">
        <v>184</v>
      </c>
      <c r="B195" s="10" t="s">
        <v>282</v>
      </c>
      <c r="C195" s="9">
        <v>2328549</v>
      </c>
      <c r="D195" s="9"/>
      <c r="E195" s="10" t="s">
        <v>16</v>
      </c>
      <c r="F195" s="10" t="s">
        <v>283</v>
      </c>
      <c r="G195" s="11">
        <v>9834209.3900000006</v>
      </c>
      <c r="H195" s="11">
        <v>4920546.22</v>
      </c>
      <c r="I195" s="11">
        <v>3723099</v>
      </c>
      <c r="J195" s="9" t="s">
        <v>18</v>
      </c>
      <c r="K195" s="10" t="s">
        <v>19</v>
      </c>
      <c r="L195" s="11">
        <v>3723099</v>
      </c>
      <c r="M195" s="11">
        <v>0</v>
      </c>
      <c r="N195" s="11">
        <v>0</v>
      </c>
      <c r="O195" s="20" t="e">
        <f>+VLOOKUP(C195,#REF!,13,FALSE)</f>
        <v>#REF!</v>
      </c>
      <c r="P195" s="20" t="e">
        <f>+VLOOKUP(C195,#REF!,14,FALSE)</f>
        <v>#REF!</v>
      </c>
      <c r="Q195" s="20" t="e">
        <f>+VLOOKUP(C195,#REF!,15,FALSE)</f>
        <v>#REF!</v>
      </c>
    </row>
    <row r="196" spans="1:17" s="12" customFormat="1" ht="60" x14ac:dyDescent="0.25">
      <c r="A196" s="13">
        <v>185</v>
      </c>
      <c r="B196" s="14" t="s">
        <v>284</v>
      </c>
      <c r="C196" s="13">
        <v>2332451</v>
      </c>
      <c r="D196" s="13"/>
      <c r="E196" s="14" t="s">
        <v>16</v>
      </c>
      <c r="F196" s="14" t="s">
        <v>285</v>
      </c>
      <c r="G196" s="15">
        <v>4418765</v>
      </c>
      <c r="H196" s="15">
        <v>1867181.53</v>
      </c>
      <c r="I196" s="15">
        <v>1418765</v>
      </c>
      <c r="J196" s="13" t="s">
        <v>18</v>
      </c>
      <c r="K196" s="14" t="s">
        <v>19</v>
      </c>
      <c r="L196" s="15">
        <v>1418765</v>
      </c>
      <c r="M196" s="15">
        <v>0</v>
      </c>
      <c r="N196" s="15">
        <v>0</v>
      </c>
      <c r="O196" s="20" t="e">
        <f>+VLOOKUP(C196,#REF!,13,FALSE)</f>
        <v>#REF!</v>
      </c>
      <c r="P196" s="20" t="e">
        <f>+VLOOKUP(C196,#REF!,14,FALSE)</f>
        <v>#REF!</v>
      </c>
      <c r="Q196" s="20" t="e">
        <f>+VLOOKUP(C196,#REF!,15,FALSE)</f>
        <v>#REF!</v>
      </c>
    </row>
    <row r="197" spans="1:17" s="12" customFormat="1" ht="45" x14ac:dyDescent="0.25">
      <c r="A197" s="9">
        <v>186</v>
      </c>
      <c r="B197" s="10" t="s">
        <v>286</v>
      </c>
      <c r="C197" s="9">
        <v>2262801</v>
      </c>
      <c r="D197" s="9"/>
      <c r="E197" s="10" t="s">
        <v>16</v>
      </c>
      <c r="F197" s="10" t="s">
        <v>287</v>
      </c>
      <c r="G197" s="11">
        <v>9302227</v>
      </c>
      <c r="H197" s="11">
        <v>5423955.7699999996</v>
      </c>
      <c r="I197" s="11">
        <v>3720891</v>
      </c>
      <c r="J197" s="9" t="s">
        <v>18</v>
      </c>
      <c r="K197" s="10" t="s">
        <v>19</v>
      </c>
      <c r="L197" s="11">
        <v>3720891</v>
      </c>
      <c r="M197" s="11">
        <v>0</v>
      </c>
      <c r="N197" s="11">
        <v>0</v>
      </c>
      <c r="O197" s="20" t="e">
        <f>+VLOOKUP(C197,#REF!,13,FALSE)</f>
        <v>#REF!</v>
      </c>
      <c r="P197" s="20" t="e">
        <f>+VLOOKUP(C197,#REF!,14,FALSE)</f>
        <v>#REF!</v>
      </c>
      <c r="Q197" s="20" t="e">
        <f>+VLOOKUP(C197,#REF!,15,FALSE)</f>
        <v>#REF!</v>
      </c>
    </row>
    <row r="198" spans="1:17" s="12" customFormat="1" ht="75" x14ac:dyDescent="0.25">
      <c r="A198" s="13">
        <v>187</v>
      </c>
      <c r="B198" s="14" t="s">
        <v>288</v>
      </c>
      <c r="C198" s="13">
        <v>2216707</v>
      </c>
      <c r="D198" s="13"/>
      <c r="E198" s="14" t="s">
        <v>16</v>
      </c>
      <c r="F198" s="14" t="s">
        <v>289</v>
      </c>
      <c r="G198" s="15">
        <v>1414422.77</v>
      </c>
      <c r="H198" s="15">
        <v>981445.58</v>
      </c>
      <c r="I198" s="15">
        <v>1264929</v>
      </c>
      <c r="J198" s="13" t="s">
        <v>18</v>
      </c>
      <c r="K198" s="14" t="s">
        <v>19</v>
      </c>
      <c r="L198" s="15">
        <v>1264929</v>
      </c>
      <c r="M198" s="15">
        <v>0</v>
      </c>
      <c r="N198" s="15">
        <v>0</v>
      </c>
      <c r="O198" s="20" t="e">
        <f>+VLOOKUP(C198,#REF!,13,FALSE)</f>
        <v>#REF!</v>
      </c>
      <c r="P198" s="20" t="e">
        <f>+VLOOKUP(C198,#REF!,14,FALSE)</f>
        <v>#REF!</v>
      </c>
      <c r="Q198" s="20" t="e">
        <f>+VLOOKUP(C198,#REF!,15,FALSE)</f>
        <v>#REF!</v>
      </c>
    </row>
    <row r="199" spans="1:17" s="12" customFormat="1" ht="45" x14ac:dyDescent="0.25">
      <c r="A199" s="9">
        <v>188</v>
      </c>
      <c r="B199" s="10" t="s">
        <v>94</v>
      </c>
      <c r="C199" s="9">
        <v>2246228</v>
      </c>
      <c r="D199" s="9"/>
      <c r="E199" s="10" t="s">
        <v>16</v>
      </c>
      <c r="F199" s="10" t="s">
        <v>290</v>
      </c>
      <c r="G199" s="11">
        <v>713541.57</v>
      </c>
      <c r="H199" s="11">
        <v>300621.59000000003</v>
      </c>
      <c r="I199" s="11">
        <v>203869</v>
      </c>
      <c r="J199" s="9" t="s">
        <v>18</v>
      </c>
      <c r="K199" s="10" t="s">
        <v>19</v>
      </c>
      <c r="L199" s="11">
        <v>203869</v>
      </c>
      <c r="M199" s="11">
        <v>0</v>
      </c>
      <c r="N199" s="11">
        <v>0</v>
      </c>
      <c r="O199" s="20" t="e">
        <f>+VLOOKUP(C199,#REF!,13,FALSE)</f>
        <v>#REF!</v>
      </c>
      <c r="P199" s="20" t="e">
        <f>+VLOOKUP(C199,#REF!,14,FALSE)</f>
        <v>#REF!</v>
      </c>
      <c r="Q199" s="20" t="e">
        <f>+VLOOKUP(C199,#REF!,15,FALSE)</f>
        <v>#REF!</v>
      </c>
    </row>
    <row r="200" spans="1:17" s="12" customFormat="1" ht="75" x14ac:dyDescent="0.25">
      <c r="A200" s="13">
        <v>188</v>
      </c>
      <c r="B200" s="14" t="s">
        <v>291</v>
      </c>
      <c r="C200" s="13">
        <v>2340210</v>
      </c>
      <c r="D200" s="13"/>
      <c r="E200" s="14" t="s">
        <v>16</v>
      </c>
      <c r="F200" s="14" t="s">
        <v>292</v>
      </c>
      <c r="G200" s="15">
        <v>2741449</v>
      </c>
      <c r="H200" s="15">
        <v>0</v>
      </c>
      <c r="I200" s="15">
        <v>2741449</v>
      </c>
      <c r="J200" s="13" t="s">
        <v>18</v>
      </c>
      <c r="K200" s="14" t="s">
        <v>19</v>
      </c>
      <c r="L200" s="15">
        <v>2741449</v>
      </c>
      <c r="M200" s="15">
        <v>0</v>
      </c>
      <c r="N200" s="15">
        <v>0</v>
      </c>
      <c r="O200" s="20" t="e">
        <f>+VLOOKUP(C200,#REF!,13,FALSE)</f>
        <v>#REF!</v>
      </c>
      <c r="P200" s="20" t="e">
        <f>+VLOOKUP(C200,#REF!,14,FALSE)</f>
        <v>#REF!</v>
      </c>
      <c r="Q200" s="20" t="e">
        <f>+VLOOKUP(C200,#REF!,15,FALSE)</f>
        <v>#REF!</v>
      </c>
    </row>
    <row r="201" spans="1:17" s="12" customFormat="1" ht="45" x14ac:dyDescent="0.25">
      <c r="A201" s="9">
        <v>189</v>
      </c>
      <c r="B201" s="10" t="s">
        <v>293</v>
      </c>
      <c r="C201" s="9">
        <v>2320634</v>
      </c>
      <c r="D201" s="9"/>
      <c r="E201" s="10" t="s">
        <v>16</v>
      </c>
      <c r="F201" s="10" t="s">
        <v>294</v>
      </c>
      <c r="G201" s="11">
        <v>6942126.0899999999</v>
      </c>
      <c r="H201" s="11">
        <v>79827</v>
      </c>
      <c r="I201" s="11">
        <v>1008710</v>
      </c>
      <c r="J201" s="9" t="s">
        <v>18</v>
      </c>
      <c r="K201" s="10" t="s">
        <v>19</v>
      </c>
      <c r="L201" s="11">
        <v>1008710</v>
      </c>
      <c r="M201" s="11">
        <v>0</v>
      </c>
      <c r="N201" s="11">
        <v>0</v>
      </c>
      <c r="O201" s="20" t="e">
        <f>+VLOOKUP(C201,#REF!,13,FALSE)</f>
        <v>#REF!</v>
      </c>
      <c r="P201" s="20" t="e">
        <f>+VLOOKUP(C201,#REF!,14,FALSE)</f>
        <v>#REF!</v>
      </c>
      <c r="Q201" s="20" t="e">
        <f>+VLOOKUP(C201,#REF!,15,FALSE)</f>
        <v>#REF!</v>
      </c>
    </row>
    <row r="202" spans="1:17" s="12" customFormat="1" ht="75" x14ac:dyDescent="0.25">
      <c r="A202" s="13">
        <v>190</v>
      </c>
      <c r="B202" s="14" t="s">
        <v>295</v>
      </c>
      <c r="C202" s="13">
        <v>2385366</v>
      </c>
      <c r="D202" s="13"/>
      <c r="E202" s="14" t="s">
        <v>16</v>
      </c>
      <c r="F202" s="14" t="s">
        <v>296</v>
      </c>
      <c r="G202" s="15">
        <v>8867289.1899999995</v>
      </c>
      <c r="H202" s="15">
        <v>0</v>
      </c>
      <c r="I202" s="15">
        <v>2670186</v>
      </c>
      <c r="J202" s="13" t="s">
        <v>18</v>
      </c>
      <c r="K202" s="14" t="s">
        <v>275</v>
      </c>
      <c r="L202" s="15">
        <v>2660186</v>
      </c>
      <c r="M202" s="15">
        <v>6207103</v>
      </c>
      <c r="N202" s="15">
        <v>0</v>
      </c>
      <c r="O202" s="20" t="e">
        <f>+VLOOKUP(C202,#REF!,13,FALSE)</f>
        <v>#REF!</v>
      </c>
      <c r="P202" s="20" t="e">
        <f>+VLOOKUP(C202,#REF!,14,FALSE)</f>
        <v>#REF!</v>
      </c>
      <c r="Q202" s="20" t="e">
        <f>+VLOOKUP(C202,#REF!,15,FALSE)</f>
        <v>#REF!</v>
      </c>
    </row>
    <row r="203" spans="1:17" s="12" customFormat="1" ht="60" x14ac:dyDescent="0.25">
      <c r="A203" s="9">
        <v>191</v>
      </c>
      <c r="B203" s="10" t="s">
        <v>297</v>
      </c>
      <c r="C203" s="9">
        <v>2344073</v>
      </c>
      <c r="D203" s="9"/>
      <c r="E203" s="10" t="s">
        <v>16</v>
      </c>
      <c r="F203" s="10" t="s">
        <v>298</v>
      </c>
      <c r="G203" s="11">
        <v>17010901.079999998</v>
      </c>
      <c r="H203" s="11">
        <v>0</v>
      </c>
      <c r="I203" s="11">
        <v>0</v>
      </c>
      <c r="J203" s="9" t="s">
        <v>18</v>
      </c>
      <c r="K203" s="10" t="s">
        <v>19</v>
      </c>
      <c r="L203" s="11">
        <v>0</v>
      </c>
      <c r="M203" s="11">
        <v>17010901</v>
      </c>
      <c r="N203" s="11">
        <v>0</v>
      </c>
      <c r="O203" s="20" t="e">
        <f>+VLOOKUP(C203,#REF!,13,FALSE)</f>
        <v>#REF!</v>
      </c>
      <c r="P203" s="20" t="e">
        <f>+VLOOKUP(C203,#REF!,14,FALSE)</f>
        <v>#REF!</v>
      </c>
      <c r="Q203" s="20" t="e">
        <f>+VLOOKUP(C203,#REF!,15,FALSE)</f>
        <v>#REF!</v>
      </c>
    </row>
    <row r="204" spans="1:17" s="12" customFormat="1" ht="75" x14ac:dyDescent="0.25">
      <c r="A204" s="13">
        <v>192</v>
      </c>
      <c r="B204" s="14" t="s">
        <v>299</v>
      </c>
      <c r="C204" s="13">
        <v>2339086</v>
      </c>
      <c r="D204" s="13"/>
      <c r="E204" s="14" t="s">
        <v>16</v>
      </c>
      <c r="F204" s="14" t="s">
        <v>300</v>
      </c>
      <c r="G204" s="15">
        <v>10586987</v>
      </c>
      <c r="H204" s="15">
        <v>0</v>
      </c>
      <c r="I204" s="15">
        <v>0</v>
      </c>
      <c r="J204" s="13" t="s">
        <v>18</v>
      </c>
      <c r="K204" s="14" t="s">
        <v>19</v>
      </c>
      <c r="L204" s="15">
        <v>0</v>
      </c>
      <c r="M204" s="15">
        <v>10586987</v>
      </c>
      <c r="N204" s="15">
        <v>0</v>
      </c>
      <c r="O204" s="20" t="e">
        <f>+VLOOKUP(C204,#REF!,13,FALSE)</f>
        <v>#REF!</v>
      </c>
      <c r="P204" s="20" t="e">
        <f>+VLOOKUP(C204,#REF!,14,FALSE)</f>
        <v>#REF!</v>
      </c>
      <c r="Q204" s="20" t="e">
        <f>+VLOOKUP(C204,#REF!,15,FALSE)</f>
        <v>#REF!</v>
      </c>
    </row>
    <row r="205" spans="1:17" s="12" customFormat="1" ht="45" x14ac:dyDescent="0.25">
      <c r="A205" s="9">
        <v>193</v>
      </c>
      <c r="B205" s="10" t="s">
        <v>280</v>
      </c>
      <c r="C205" s="9">
        <v>2175696</v>
      </c>
      <c r="D205" s="9"/>
      <c r="E205" s="10" t="s">
        <v>16</v>
      </c>
      <c r="F205" s="10" t="s">
        <v>301</v>
      </c>
      <c r="G205" s="11">
        <v>17714390.48</v>
      </c>
      <c r="H205" s="11">
        <v>0</v>
      </c>
      <c r="I205" s="11">
        <v>0</v>
      </c>
      <c r="J205" s="9" t="s">
        <v>18</v>
      </c>
      <c r="K205" s="10" t="s">
        <v>19</v>
      </c>
      <c r="L205" s="11">
        <v>0</v>
      </c>
      <c r="M205" s="11">
        <v>17714390</v>
      </c>
      <c r="N205" s="11">
        <v>0</v>
      </c>
      <c r="O205" s="20" t="e">
        <f>+VLOOKUP(C205,#REF!,13,FALSE)</f>
        <v>#REF!</v>
      </c>
      <c r="P205" s="20" t="e">
        <f>+VLOOKUP(C205,#REF!,14,FALSE)</f>
        <v>#REF!</v>
      </c>
      <c r="Q205" s="20" t="e">
        <f>+VLOOKUP(C205,#REF!,15,FALSE)</f>
        <v>#REF!</v>
      </c>
    </row>
    <row r="206" spans="1:17" s="12" customFormat="1" ht="75" x14ac:dyDescent="0.25">
      <c r="A206" s="13">
        <v>194</v>
      </c>
      <c r="B206" s="14" t="s">
        <v>302</v>
      </c>
      <c r="C206" s="13">
        <v>2273451</v>
      </c>
      <c r="D206" s="13"/>
      <c r="E206" s="14" t="s">
        <v>16</v>
      </c>
      <c r="F206" s="14" t="s">
        <v>303</v>
      </c>
      <c r="G206" s="15">
        <v>19301445.829999998</v>
      </c>
      <c r="H206" s="15">
        <v>5064179.95</v>
      </c>
      <c r="I206" s="15">
        <v>0</v>
      </c>
      <c r="J206" s="13" t="s">
        <v>18</v>
      </c>
      <c r="K206" s="14" t="s">
        <v>19</v>
      </c>
      <c r="L206" s="15">
        <v>0</v>
      </c>
      <c r="M206" s="15">
        <v>13511013</v>
      </c>
      <c r="N206" s="15">
        <v>0</v>
      </c>
      <c r="O206" s="20" t="e">
        <f>+VLOOKUP(C206,#REF!,13,FALSE)</f>
        <v>#REF!</v>
      </c>
      <c r="P206" s="20" t="e">
        <f>+VLOOKUP(C206,#REF!,14,FALSE)</f>
        <v>#REF!</v>
      </c>
      <c r="Q206" s="20" t="e">
        <f>+VLOOKUP(C206,#REF!,15,FALSE)</f>
        <v>#REF!</v>
      </c>
    </row>
    <row r="207" spans="1:17" s="12" customFormat="1" ht="45" x14ac:dyDescent="0.25">
      <c r="A207" s="9">
        <v>195</v>
      </c>
      <c r="B207" s="10" t="s">
        <v>304</v>
      </c>
      <c r="C207" s="9">
        <v>2296147</v>
      </c>
      <c r="D207" s="9"/>
      <c r="E207" s="10" t="s">
        <v>16</v>
      </c>
      <c r="F207" s="10" t="s">
        <v>305</v>
      </c>
      <c r="G207" s="11">
        <v>7520900</v>
      </c>
      <c r="H207" s="11">
        <v>0</v>
      </c>
      <c r="I207" s="11">
        <v>0</v>
      </c>
      <c r="J207" s="9" t="s">
        <v>18</v>
      </c>
      <c r="K207" s="10" t="s">
        <v>19</v>
      </c>
      <c r="L207" s="11">
        <v>0</v>
      </c>
      <c r="M207" s="11">
        <v>7520900</v>
      </c>
      <c r="N207" s="11">
        <v>0</v>
      </c>
      <c r="O207" s="20" t="e">
        <f>+VLOOKUP(C207,#REF!,13,FALSE)</f>
        <v>#REF!</v>
      </c>
      <c r="P207" s="20" t="e">
        <f>+VLOOKUP(C207,#REF!,14,FALSE)</f>
        <v>#REF!</v>
      </c>
      <c r="Q207" s="20" t="e">
        <f>+VLOOKUP(C207,#REF!,15,FALSE)</f>
        <v>#REF!</v>
      </c>
    </row>
    <row r="208" spans="1:17" s="12" customFormat="1" ht="75" x14ac:dyDescent="0.25">
      <c r="A208" s="13">
        <v>196</v>
      </c>
      <c r="B208" s="14" t="s">
        <v>306</v>
      </c>
      <c r="C208" s="13">
        <v>2407900</v>
      </c>
      <c r="D208" s="13"/>
      <c r="E208" s="14" t="s">
        <v>16</v>
      </c>
      <c r="F208" s="14" t="s">
        <v>307</v>
      </c>
      <c r="G208" s="15">
        <v>71605242.359999999</v>
      </c>
      <c r="H208" s="15">
        <v>5040323.3600000003</v>
      </c>
      <c r="I208" s="15">
        <v>9500000</v>
      </c>
      <c r="J208" s="13" t="s">
        <v>18</v>
      </c>
      <c r="K208" s="14" t="s">
        <v>19</v>
      </c>
      <c r="L208" s="15">
        <v>9500000</v>
      </c>
      <c r="M208" s="15">
        <v>54944718</v>
      </c>
      <c r="N208" s="15">
        <v>0</v>
      </c>
      <c r="O208" s="20" t="e">
        <f>+VLOOKUP(C208,#REF!,13,FALSE)</f>
        <v>#REF!</v>
      </c>
      <c r="P208" s="20" t="e">
        <f>+VLOOKUP(C208,#REF!,14,FALSE)</f>
        <v>#REF!</v>
      </c>
      <c r="Q208" s="20" t="e">
        <f>+VLOOKUP(C208,#REF!,15,FALSE)</f>
        <v>#REF!</v>
      </c>
    </row>
    <row r="209" spans="1:17" s="12" customFormat="1" ht="60" x14ac:dyDescent="0.25">
      <c r="A209" s="9">
        <v>197</v>
      </c>
      <c r="B209" s="10" t="s">
        <v>308</v>
      </c>
      <c r="C209" s="9">
        <v>2331349</v>
      </c>
      <c r="D209" s="9"/>
      <c r="E209" s="10" t="s">
        <v>16</v>
      </c>
      <c r="F209" s="10" t="s">
        <v>309</v>
      </c>
      <c r="G209" s="11">
        <v>7999492.2400000002</v>
      </c>
      <c r="H209" s="11">
        <v>0</v>
      </c>
      <c r="I209" s="11">
        <v>0</v>
      </c>
      <c r="J209" s="9" t="s">
        <v>18</v>
      </c>
      <c r="K209" s="10" t="s">
        <v>19</v>
      </c>
      <c r="L209" s="11">
        <v>0</v>
      </c>
      <c r="M209" s="11">
        <v>7999492</v>
      </c>
      <c r="N209" s="11">
        <v>0</v>
      </c>
      <c r="O209" s="20" t="e">
        <f>+VLOOKUP(C209,#REF!,13,FALSE)</f>
        <v>#REF!</v>
      </c>
      <c r="P209" s="20" t="e">
        <f>+VLOOKUP(C209,#REF!,14,FALSE)</f>
        <v>#REF!</v>
      </c>
      <c r="Q209" s="20" t="e">
        <f>+VLOOKUP(C209,#REF!,15,FALSE)</f>
        <v>#REF!</v>
      </c>
    </row>
    <row r="210" spans="1:17" s="12" customFormat="1" ht="90" x14ac:dyDescent="0.25">
      <c r="A210" s="13">
        <v>198</v>
      </c>
      <c r="B210" s="14" t="s">
        <v>240</v>
      </c>
      <c r="C210" s="13">
        <v>2382221</v>
      </c>
      <c r="D210" s="13"/>
      <c r="E210" s="14" t="s">
        <v>16</v>
      </c>
      <c r="F210" s="14" t="s">
        <v>310</v>
      </c>
      <c r="G210" s="15">
        <v>25283373.579999998</v>
      </c>
      <c r="H210" s="15">
        <v>0</v>
      </c>
      <c r="I210" s="15">
        <v>0</v>
      </c>
      <c r="J210" s="13" t="s">
        <v>18</v>
      </c>
      <c r="K210" s="14" t="s">
        <v>19</v>
      </c>
      <c r="L210" s="15">
        <v>0</v>
      </c>
      <c r="M210" s="15">
        <v>25283374</v>
      </c>
      <c r="N210" s="15">
        <v>0</v>
      </c>
      <c r="O210" s="20" t="e">
        <f>+VLOOKUP(C210,#REF!,13,FALSE)</f>
        <v>#REF!</v>
      </c>
      <c r="P210" s="20" t="e">
        <f>+VLOOKUP(C210,#REF!,14,FALSE)</f>
        <v>#REF!</v>
      </c>
      <c r="Q210" s="20" t="e">
        <f>+VLOOKUP(C210,#REF!,15,FALSE)</f>
        <v>#REF!</v>
      </c>
    </row>
    <row r="211" spans="1:17" s="12" customFormat="1" ht="75" x14ac:dyDescent="0.25">
      <c r="A211" s="9">
        <v>199</v>
      </c>
      <c r="B211" s="10" t="s">
        <v>311</v>
      </c>
      <c r="C211" s="9">
        <v>2225523</v>
      </c>
      <c r="D211" s="9"/>
      <c r="E211" s="10" t="s">
        <v>16</v>
      </c>
      <c r="F211" s="10" t="s">
        <v>312</v>
      </c>
      <c r="G211" s="11">
        <v>11213570.66</v>
      </c>
      <c r="H211" s="11">
        <v>2226699.89</v>
      </c>
      <c r="I211" s="11">
        <v>6684702</v>
      </c>
      <c r="J211" s="9" t="s">
        <v>18</v>
      </c>
      <c r="K211" s="10" t="s">
        <v>19</v>
      </c>
      <c r="L211" s="11">
        <v>6655742</v>
      </c>
      <c r="M211" s="11">
        <v>0</v>
      </c>
      <c r="N211" s="11">
        <v>0</v>
      </c>
      <c r="O211" s="20" t="e">
        <f>+VLOOKUP(C211,#REF!,13,FALSE)</f>
        <v>#REF!</v>
      </c>
      <c r="P211" s="20" t="e">
        <f>+VLOOKUP(C211,#REF!,14,FALSE)</f>
        <v>#REF!</v>
      </c>
      <c r="Q211" s="20" t="e">
        <f>+VLOOKUP(C211,#REF!,15,FALSE)</f>
        <v>#REF!</v>
      </c>
    </row>
    <row r="212" spans="1:17" s="12" customFormat="1" ht="60" x14ac:dyDescent="0.25">
      <c r="A212" s="13">
        <v>200</v>
      </c>
      <c r="B212" s="14" t="s">
        <v>313</v>
      </c>
      <c r="C212" s="13">
        <v>2377003</v>
      </c>
      <c r="D212" s="13"/>
      <c r="E212" s="14" t="s">
        <v>16</v>
      </c>
      <c r="F212" s="14" t="s">
        <v>314</v>
      </c>
      <c r="G212" s="15">
        <v>15448664</v>
      </c>
      <c r="H212" s="15">
        <v>0</v>
      </c>
      <c r="I212" s="15">
        <v>50000</v>
      </c>
      <c r="J212" s="13" t="s">
        <v>18</v>
      </c>
      <c r="K212" s="14" t="s">
        <v>19</v>
      </c>
      <c r="L212" s="15">
        <v>0</v>
      </c>
      <c r="M212" s="15">
        <v>15448664</v>
      </c>
      <c r="N212" s="15">
        <v>0</v>
      </c>
      <c r="O212" s="20" t="e">
        <f>+VLOOKUP(C212,#REF!,13,FALSE)</f>
        <v>#REF!</v>
      </c>
      <c r="P212" s="20" t="e">
        <f>+VLOOKUP(C212,#REF!,14,FALSE)</f>
        <v>#REF!</v>
      </c>
      <c r="Q212" s="20" t="e">
        <f>+VLOOKUP(C212,#REF!,15,FALSE)</f>
        <v>#REF!</v>
      </c>
    </row>
    <row r="213" spans="1:17" s="12" customFormat="1" ht="105" x14ac:dyDescent="0.25">
      <c r="A213" s="9">
        <v>202</v>
      </c>
      <c r="B213" s="10" t="s">
        <v>315</v>
      </c>
      <c r="C213" s="9">
        <v>2336710</v>
      </c>
      <c r="D213" s="9"/>
      <c r="E213" s="10" t="s">
        <v>16</v>
      </c>
      <c r="F213" s="10" t="s">
        <v>316</v>
      </c>
      <c r="G213" s="11">
        <v>10351572</v>
      </c>
      <c r="H213" s="11">
        <v>0</v>
      </c>
      <c r="I213" s="11">
        <v>0</v>
      </c>
      <c r="J213" s="9" t="s">
        <v>18</v>
      </c>
      <c r="K213" s="10" t="s">
        <v>19</v>
      </c>
      <c r="L213" s="11">
        <v>0</v>
      </c>
      <c r="M213" s="11">
        <v>10351572</v>
      </c>
      <c r="N213" s="11">
        <v>0</v>
      </c>
      <c r="O213" s="20" t="e">
        <f>+VLOOKUP(C213,#REF!,13,FALSE)</f>
        <v>#REF!</v>
      </c>
      <c r="P213" s="20" t="e">
        <f>+VLOOKUP(C213,#REF!,14,FALSE)</f>
        <v>#REF!</v>
      </c>
      <c r="Q213" s="20" t="e">
        <f>+VLOOKUP(C213,#REF!,15,FALSE)</f>
        <v>#REF!</v>
      </c>
    </row>
    <row r="214" spans="1:17" s="12" customFormat="1" ht="45" x14ac:dyDescent="0.25">
      <c r="A214" s="13">
        <v>214</v>
      </c>
      <c r="B214" s="14" t="s">
        <v>87</v>
      </c>
      <c r="C214" s="13">
        <v>2249769</v>
      </c>
      <c r="D214" s="13"/>
      <c r="E214" s="14" t="s">
        <v>16</v>
      </c>
      <c r="F214" s="14" t="s">
        <v>317</v>
      </c>
      <c r="G214" s="15">
        <v>166744877</v>
      </c>
      <c r="H214" s="15">
        <v>0</v>
      </c>
      <c r="I214" s="15">
        <v>0</v>
      </c>
      <c r="J214" s="13" t="s">
        <v>18</v>
      </c>
      <c r="K214" s="14" t="s">
        <v>19</v>
      </c>
      <c r="L214" s="15">
        <v>0</v>
      </c>
      <c r="M214" s="15">
        <v>0</v>
      </c>
      <c r="N214" s="15">
        <v>50023463</v>
      </c>
      <c r="O214" s="20" t="e">
        <f>+VLOOKUP(C214,#REF!,13,FALSE)</f>
        <v>#REF!</v>
      </c>
      <c r="P214" s="20" t="e">
        <f>+VLOOKUP(C214,#REF!,14,FALSE)</f>
        <v>#REF!</v>
      </c>
      <c r="Q214" s="20" t="e">
        <f>+VLOOKUP(C214,#REF!,15,FALSE)</f>
        <v>#REF!</v>
      </c>
    </row>
    <row r="215" spans="1:17" s="12" customFormat="1" ht="45" x14ac:dyDescent="0.25">
      <c r="A215" s="9">
        <v>215</v>
      </c>
      <c r="B215" s="10" t="s">
        <v>87</v>
      </c>
      <c r="C215" s="9">
        <v>2249770</v>
      </c>
      <c r="D215" s="9"/>
      <c r="E215" s="10" t="s">
        <v>16</v>
      </c>
      <c r="F215" s="10" t="s">
        <v>318</v>
      </c>
      <c r="G215" s="11">
        <v>167610445</v>
      </c>
      <c r="H215" s="11">
        <v>0</v>
      </c>
      <c r="I215" s="11">
        <v>0</v>
      </c>
      <c r="J215" s="9" t="s">
        <v>18</v>
      </c>
      <c r="K215" s="10" t="s">
        <v>19</v>
      </c>
      <c r="L215" s="11">
        <v>0</v>
      </c>
      <c r="M215" s="11">
        <v>0</v>
      </c>
      <c r="N215" s="11">
        <v>50283134</v>
      </c>
      <c r="O215" s="20" t="e">
        <f>+VLOOKUP(C215,#REF!,13,FALSE)</f>
        <v>#REF!</v>
      </c>
      <c r="P215" s="20" t="e">
        <f>+VLOOKUP(C215,#REF!,14,FALSE)</f>
        <v>#REF!</v>
      </c>
      <c r="Q215" s="20" t="e">
        <f>+VLOOKUP(C215,#REF!,15,FALSE)</f>
        <v>#REF!</v>
      </c>
    </row>
    <row r="216" spans="1:17" s="12" customFormat="1" ht="75" x14ac:dyDescent="0.25">
      <c r="A216" s="13">
        <v>216</v>
      </c>
      <c r="B216" s="14" t="s">
        <v>122</v>
      </c>
      <c r="C216" s="13">
        <v>2390820</v>
      </c>
      <c r="D216" s="13"/>
      <c r="E216" s="14" t="s">
        <v>100</v>
      </c>
      <c r="F216" s="14" t="s">
        <v>319</v>
      </c>
      <c r="G216" s="15">
        <v>86364277</v>
      </c>
      <c r="H216" s="15">
        <v>0</v>
      </c>
      <c r="I216" s="15">
        <v>0</v>
      </c>
      <c r="J216" s="13" t="s">
        <v>18</v>
      </c>
      <c r="K216" s="14" t="s">
        <v>19</v>
      </c>
      <c r="L216" s="15">
        <v>0</v>
      </c>
      <c r="M216" s="15">
        <v>33651922</v>
      </c>
      <c r="N216" s="15">
        <v>14078606</v>
      </c>
      <c r="O216" s="20" t="s">
        <v>1411</v>
      </c>
      <c r="P216" s="20" t="s">
        <v>122</v>
      </c>
      <c r="Q216" s="20" t="s">
        <v>1423</v>
      </c>
    </row>
    <row r="217" spans="1:17" s="12" customFormat="1" ht="75" x14ac:dyDescent="0.25">
      <c r="A217" s="9">
        <v>217</v>
      </c>
      <c r="B217" s="10" t="s">
        <v>122</v>
      </c>
      <c r="C217" s="9">
        <v>2390933</v>
      </c>
      <c r="D217" s="9"/>
      <c r="E217" s="10" t="s">
        <v>100</v>
      </c>
      <c r="F217" s="10" t="s">
        <v>320</v>
      </c>
      <c r="G217" s="11">
        <v>9544830</v>
      </c>
      <c r="H217" s="11">
        <v>0</v>
      </c>
      <c r="I217" s="11">
        <v>0</v>
      </c>
      <c r="J217" s="9" t="s">
        <v>18</v>
      </c>
      <c r="K217" s="10" t="s">
        <v>19</v>
      </c>
      <c r="L217" s="11">
        <v>0</v>
      </c>
      <c r="M217" s="11">
        <v>9544830</v>
      </c>
      <c r="N217" s="11">
        <v>0</v>
      </c>
      <c r="O217" s="20" t="s">
        <v>1411</v>
      </c>
      <c r="P217" s="20" t="s">
        <v>122</v>
      </c>
      <c r="Q217" s="20" t="s">
        <v>1423</v>
      </c>
    </row>
    <row r="218" spans="1:17" s="12" customFormat="1" ht="75" x14ac:dyDescent="0.25">
      <c r="A218" s="13">
        <v>218</v>
      </c>
      <c r="B218" s="14" t="s">
        <v>122</v>
      </c>
      <c r="C218" s="13">
        <v>2390957</v>
      </c>
      <c r="D218" s="13"/>
      <c r="E218" s="14" t="s">
        <v>100</v>
      </c>
      <c r="F218" s="14" t="s">
        <v>321</v>
      </c>
      <c r="G218" s="15">
        <v>12123292</v>
      </c>
      <c r="H218" s="15">
        <v>0</v>
      </c>
      <c r="I218" s="15">
        <v>0</v>
      </c>
      <c r="J218" s="13" t="s">
        <v>18</v>
      </c>
      <c r="K218" s="14" t="s">
        <v>19</v>
      </c>
      <c r="L218" s="15">
        <v>0</v>
      </c>
      <c r="M218" s="15">
        <v>2245739</v>
      </c>
      <c r="N218" s="15">
        <v>1084428</v>
      </c>
      <c r="O218" s="20" t="s">
        <v>1411</v>
      </c>
      <c r="P218" s="20" t="s">
        <v>122</v>
      </c>
      <c r="Q218" s="20" t="s">
        <v>1423</v>
      </c>
    </row>
    <row r="219" spans="1:17" s="12" customFormat="1" ht="75" x14ac:dyDescent="0.25">
      <c r="A219" s="9">
        <v>219</v>
      </c>
      <c r="B219" s="10" t="s">
        <v>122</v>
      </c>
      <c r="C219" s="9">
        <v>2390973</v>
      </c>
      <c r="D219" s="9"/>
      <c r="E219" s="10" t="s">
        <v>100</v>
      </c>
      <c r="F219" s="10" t="s">
        <v>322</v>
      </c>
      <c r="G219" s="11">
        <v>7503821</v>
      </c>
      <c r="H219" s="11">
        <v>0</v>
      </c>
      <c r="I219" s="11">
        <v>0</v>
      </c>
      <c r="J219" s="9" t="s">
        <v>18</v>
      </c>
      <c r="K219" s="10" t="s">
        <v>19</v>
      </c>
      <c r="L219" s="11">
        <v>0</v>
      </c>
      <c r="M219" s="11">
        <v>342000</v>
      </c>
      <c r="N219" s="11">
        <v>342000</v>
      </c>
      <c r="O219" s="20" t="s">
        <v>1411</v>
      </c>
      <c r="P219" s="20" t="s">
        <v>122</v>
      </c>
      <c r="Q219" s="20" t="s">
        <v>1423</v>
      </c>
    </row>
    <row r="220" spans="1:17" s="12" customFormat="1" ht="75" x14ac:dyDescent="0.25">
      <c r="A220" s="13">
        <v>220</v>
      </c>
      <c r="B220" s="14" t="s">
        <v>122</v>
      </c>
      <c r="C220" s="13">
        <v>2390871</v>
      </c>
      <c r="D220" s="13"/>
      <c r="E220" s="14" t="s">
        <v>100</v>
      </c>
      <c r="F220" s="14" t="s">
        <v>323</v>
      </c>
      <c r="G220" s="15">
        <v>39989963</v>
      </c>
      <c r="H220" s="15">
        <v>0</v>
      </c>
      <c r="I220" s="15">
        <v>0</v>
      </c>
      <c r="J220" s="13" t="s">
        <v>18</v>
      </c>
      <c r="K220" s="14" t="s">
        <v>19</v>
      </c>
      <c r="L220" s="15">
        <v>0</v>
      </c>
      <c r="M220" s="15">
        <v>12372760</v>
      </c>
      <c r="N220" s="15">
        <v>4678077</v>
      </c>
      <c r="O220" s="20" t="s">
        <v>1411</v>
      </c>
      <c r="P220" s="20" t="s">
        <v>122</v>
      </c>
      <c r="Q220" s="20" t="s">
        <v>1423</v>
      </c>
    </row>
    <row r="221" spans="1:17" s="12" customFormat="1" ht="75" x14ac:dyDescent="0.25">
      <c r="A221" s="9">
        <v>221</v>
      </c>
      <c r="B221" s="10" t="s">
        <v>122</v>
      </c>
      <c r="C221" s="9">
        <v>2390885</v>
      </c>
      <c r="D221" s="9"/>
      <c r="E221" s="10" t="s">
        <v>100</v>
      </c>
      <c r="F221" s="10" t="s">
        <v>324</v>
      </c>
      <c r="G221" s="11">
        <v>83170523</v>
      </c>
      <c r="H221" s="11">
        <v>0</v>
      </c>
      <c r="I221" s="11">
        <v>0</v>
      </c>
      <c r="J221" s="9" t="s">
        <v>18</v>
      </c>
      <c r="K221" s="10" t="s">
        <v>19</v>
      </c>
      <c r="L221" s="11">
        <v>0</v>
      </c>
      <c r="M221" s="11">
        <v>19702907</v>
      </c>
      <c r="N221" s="11">
        <v>16776129</v>
      </c>
      <c r="O221" s="20" t="s">
        <v>1411</v>
      </c>
      <c r="P221" s="20" t="s">
        <v>122</v>
      </c>
      <c r="Q221" s="20" t="s">
        <v>1423</v>
      </c>
    </row>
    <row r="222" spans="1:17" s="12" customFormat="1" ht="60" x14ac:dyDescent="0.25">
      <c r="A222" s="13">
        <v>221</v>
      </c>
      <c r="B222" s="14" t="s">
        <v>291</v>
      </c>
      <c r="C222" s="13">
        <v>2331208</v>
      </c>
      <c r="D222" s="13"/>
      <c r="E222" s="14" t="s">
        <v>16</v>
      </c>
      <c r="F222" s="14" t="s">
        <v>325</v>
      </c>
      <c r="G222" s="15">
        <v>543736.67000000004</v>
      </c>
      <c r="H222" s="15">
        <v>31440.86</v>
      </c>
      <c r="I222" s="15">
        <v>401827</v>
      </c>
      <c r="J222" s="13" t="s">
        <v>18</v>
      </c>
      <c r="K222" s="14" t="s">
        <v>326</v>
      </c>
      <c r="L222" s="15">
        <v>401827</v>
      </c>
      <c r="M222" s="15">
        <v>0</v>
      </c>
      <c r="N222" s="15">
        <v>0</v>
      </c>
      <c r="O222" s="20" t="e">
        <f>+VLOOKUP(C222,#REF!,13,FALSE)</f>
        <v>#REF!</v>
      </c>
      <c r="P222" s="20" t="e">
        <f>+VLOOKUP(C222,#REF!,14,FALSE)</f>
        <v>#REF!</v>
      </c>
      <c r="Q222" s="20" t="e">
        <f>+VLOOKUP(C222,#REF!,15,FALSE)</f>
        <v>#REF!</v>
      </c>
    </row>
    <row r="223" spans="1:17" s="12" customFormat="1" ht="75" x14ac:dyDescent="0.25">
      <c r="A223" s="9">
        <v>222</v>
      </c>
      <c r="B223" s="10" t="s">
        <v>122</v>
      </c>
      <c r="C223" s="9">
        <v>2390910</v>
      </c>
      <c r="D223" s="9"/>
      <c r="E223" s="10" t="s">
        <v>100</v>
      </c>
      <c r="F223" s="10" t="s">
        <v>327</v>
      </c>
      <c r="G223" s="11">
        <v>12297533</v>
      </c>
      <c r="H223" s="11">
        <v>0</v>
      </c>
      <c r="I223" s="11">
        <v>0</v>
      </c>
      <c r="J223" s="9" t="s">
        <v>18</v>
      </c>
      <c r="K223" s="10" t="s">
        <v>19</v>
      </c>
      <c r="L223" s="11">
        <v>0</v>
      </c>
      <c r="M223" s="11">
        <v>1824914</v>
      </c>
      <c r="N223" s="11">
        <v>410400</v>
      </c>
      <c r="O223" s="20" t="s">
        <v>1411</v>
      </c>
      <c r="P223" s="20" t="s">
        <v>122</v>
      </c>
      <c r="Q223" s="20" t="s">
        <v>1423</v>
      </c>
    </row>
    <row r="224" spans="1:17" s="12" customFormat="1" ht="30" x14ac:dyDescent="0.25">
      <c r="A224" s="13">
        <v>225</v>
      </c>
      <c r="B224" s="14" t="s">
        <v>104</v>
      </c>
      <c r="C224" s="13">
        <v>2150227</v>
      </c>
      <c r="D224" s="13"/>
      <c r="E224" s="14" t="s">
        <v>16</v>
      </c>
      <c r="F224" s="14" t="s">
        <v>328</v>
      </c>
      <c r="G224" s="15">
        <v>5667153.3300000001</v>
      </c>
      <c r="H224" s="15">
        <v>1516079.12</v>
      </c>
      <c r="I224" s="15">
        <v>2500</v>
      </c>
      <c r="J224" s="13" t="s">
        <v>18</v>
      </c>
      <c r="K224" s="14" t="s">
        <v>134</v>
      </c>
      <c r="L224" s="15">
        <v>0</v>
      </c>
      <c r="M224" s="15">
        <v>2869920</v>
      </c>
      <c r="N224" s="15">
        <v>0</v>
      </c>
      <c r="O224" s="20" t="e">
        <f>+VLOOKUP(C224,#REF!,13,FALSE)</f>
        <v>#REF!</v>
      </c>
      <c r="P224" s="20" t="e">
        <f>+VLOOKUP(C224,#REF!,14,FALSE)</f>
        <v>#REF!</v>
      </c>
      <c r="Q224" s="20" t="e">
        <f>+VLOOKUP(C224,#REF!,15,FALSE)</f>
        <v>#REF!</v>
      </c>
    </row>
    <row r="225" spans="1:17" s="12" customFormat="1" ht="45" x14ac:dyDescent="0.25">
      <c r="A225" s="9">
        <v>226</v>
      </c>
      <c r="B225" s="10" t="s">
        <v>104</v>
      </c>
      <c r="C225" s="9">
        <v>2160642</v>
      </c>
      <c r="D225" s="9"/>
      <c r="E225" s="10" t="s">
        <v>16</v>
      </c>
      <c r="F225" s="10" t="s">
        <v>329</v>
      </c>
      <c r="G225" s="11">
        <v>10401191.4</v>
      </c>
      <c r="H225" s="11">
        <v>250231.14</v>
      </c>
      <c r="I225" s="11">
        <v>0</v>
      </c>
      <c r="J225" s="9" t="s">
        <v>18</v>
      </c>
      <c r="K225" s="10" t="s">
        <v>19</v>
      </c>
      <c r="L225" s="11">
        <v>0</v>
      </c>
      <c r="M225" s="11">
        <v>3535761</v>
      </c>
      <c r="N225" s="11">
        <v>6566413</v>
      </c>
      <c r="O225" s="20" t="e">
        <f>+VLOOKUP(C225,#REF!,13,FALSE)</f>
        <v>#REF!</v>
      </c>
      <c r="P225" s="20" t="e">
        <f>+VLOOKUP(C225,#REF!,14,FALSE)</f>
        <v>#REF!</v>
      </c>
      <c r="Q225" s="20" t="e">
        <f>+VLOOKUP(C225,#REF!,15,FALSE)</f>
        <v>#REF!</v>
      </c>
    </row>
    <row r="226" spans="1:17" s="12" customFormat="1" ht="45" x14ac:dyDescent="0.25">
      <c r="A226" s="13">
        <v>228</v>
      </c>
      <c r="B226" s="14" t="s">
        <v>104</v>
      </c>
      <c r="C226" s="13">
        <v>2216711</v>
      </c>
      <c r="D226" s="13"/>
      <c r="E226" s="14" t="s">
        <v>16</v>
      </c>
      <c r="F226" s="14" t="s">
        <v>330</v>
      </c>
      <c r="G226" s="15">
        <v>2405905</v>
      </c>
      <c r="H226" s="15">
        <v>306639.71999999997</v>
      </c>
      <c r="I226" s="15">
        <v>125694</v>
      </c>
      <c r="J226" s="13" t="s">
        <v>18</v>
      </c>
      <c r="K226" s="14" t="s">
        <v>19</v>
      </c>
      <c r="L226" s="15">
        <v>0</v>
      </c>
      <c r="M226" s="15">
        <v>1997052</v>
      </c>
      <c r="N226" s="15">
        <v>0</v>
      </c>
      <c r="O226" s="20" t="e">
        <f>+VLOOKUP(C226,#REF!,13,FALSE)</f>
        <v>#REF!</v>
      </c>
      <c r="P226" s="20" t="e">
        <f>+VLOOKUP(C226,#REF!,14,FALSE)</f>
        <v>#REF!</v>
      </c>
      <c r="Q226" s="20" t="e">
        <f>+VLOOKUP(C226,#REF!,15,FALSE)</f>
        <v>#REF!</v>
      </c>
    </row>
    <row r="227" spans="1:17" s="12" customFormat="1" ht="30" x14ac:dyDescent="0.25">
      <c r="A227" s="9">
        <v>229</v>
      </c>
      <c r="B227" s="10" t="s">
        <v>104</v>
      </c>
      <c r="C227" s="9">
        <v>2210922</v>
      </c>
      <c r="D227" s="9"/>
      <c r="E227" s="10" t="s">
        <v>16</v>
      </c>
      <c r="F227" s="10" t="s">
        <v>331</v>
      </c>
      <c r="G227" s="11">
        <v>7765830</v>
      </c>
      <c r="H227" s="11">
        <v>978935.08</v>
      </c>
      <c r="I227" s="11">
        <v>0</v>
      </c>
      <c r="J227" s="9" t="s">
        <v>18</v>
      </c>
      <c r="K227" s="10" t="s">
        <v>19</v>
      </c>
      <c r="L227" s="11">
        <v>0</v>
      </c>
      <c r="M227" s="11">
        <v>6604142</v>
      </c>
      <c r="N227" s="11">
        <v>0</v>
      </c>
      <c r="O227" s="20" t="e">
        <f>+VLOOKUP(C227,#REF!,13,FALSE)</f>
        <v>#REF!</v>
      </c>
      <c r="P227" s="20" t="e">
        <f>+VLOOKUP(C227,#REF!,14,FALSE)</f>
        <v>#REF!</v>
      </c>
      <c r="Q227" s="20" t="e">
        <f>+VLOOKUP(C227,#REF!,15,FALSE)</f>
        <v>#REF!</v>
      </c>
    </row>
    <row r="228" spans="1:17" s="12" customFormat="1" ht="75" x14ac:dyDescent="0.25">
      <c r="A228" s="13">
        <v>230</v>
      </c>
      <c r="B228" s="14" t="s">
        <v>104</v>
      </c>
      <c r="C228" s="13">
        <v>2175725</v>
      </c>
      <c r="D228" s="13"/>
      <c r="E228" s="14" t="s">
        <v>16</v>
      </c>
      <c r="F228" s="14" t="s">
        <v>332</v>
      </c>
      <c r="G228" s="15">
        <v>6180154</v>
      </c>
      <c r="H228" s="15">
        <v>732988.08</v>
      </c>
      <c r="I228" s="15">
        <v>0</v>
      </c>
      <c r="J228" s="13" t="s">
        <v>18</v>
      </c>
      <c r="K228" s="14" t="s">
        <v>19</v>
      </c>
      <c r="L228" s="15">
        <v>0</v>
      </c>
      <c r="M228" s="15">
        <v>5306041</v>
      </c>
      <c r="N228" s="15">
        <v>0</v>
      </c>
      <c r="O228" s="20" t="e">
        <f>+VLOOKUP(C228,#REF!,13,FALSE)</f>
        <v>#REF!</v>
      </c>
      <c r="P228" s="20" t="e">
        <f>+VLOOKUP(C228,#REF!,14,FALSE)</f>
        <v>#REF!</v>
      </c>
      <c r="Q228" s="20" t="e">
        <f>+VLOOKUP(C228,#REF!,15,FALSE)</f>
        <v>#REF!</v>
      </c>
    </row>
    <row r="229" spans="1:17" s="12" customFormat="1" ht="45" x14ac:dyDescent="0.25">
      <c r="A229" s="9">
        <v>231</v>
      </c>
      <c r="B229" s="10" t="s">
        <v>104</v>
      </c>
      <c r="C229" s="9">
        <v>2226621</v>
      </c>
      <c r="D229" s="9"/>
      <c r="E229" s="10" t="s">
        <v>16</v>
      </c>
      <c r="F229" s="10" t="s">
        <v>333</v>
      </c>
      <c r="G229" s="11">
        <v>4795162</v>
      </c>
      <c r="H229" s="11">
        <v>384148.27</v>
      </c>
      <c r="I229" s="11">
        <v>1779120</v>
      </c>
      <c r="J229" s="9" t="s">
        <v>18</v>
      </c>
      <c r="K229" s="10" t="s">
        <v>19</v>
      </c>
      <c r="L229" s="11">
        <v>1779120</v>
      </c>
      <c r="M229" s="11">
        <v>0</v>
      </c>
      <c r="N229" s="11">
        <v>0</v>
      </c>
      <c r="O229" s="20" t="e">
        <f>+VLOOKUP(C229,#REF!,13,FALSE)</f>
        <v>#REF!</v>
      </c>
      <c r="P229" s="20" t="e">
        <f>+VLOOKUP(C229,#REF!,14,FALSE)</f>
        <v>#REF!</v>
      </c>
      <c r="Q229" s="20" t="e">
        <f>+VLOOKUP(C229,#REF!,15,FALSE)</f>
        <v>#REF!</v>
      </c>
    </row>
    <row r="230" spans="1:17" s="12" customFormat="1" ht="60" x14ac:dyDescent="0.25">
      <c r="A230" s="13">
        <v>232</v>
      </c>
      <c r="B230" s="14" t="s">
        <v>104</v>
      </c>
      <c r="C230" s="13">
        <v>2190451</v>
      </c>
      <c r="D230" s="13"/>
      <c r="E230" s="14" t="s">
        <v>16</v>
      </c>
      <c r="F230" s="14" t="s">
        <v>334</v>
      </c>
      <c r="G230" s="15">
        <v>5308437</v>
      </c>
      <c r="H230" s="15">
        <v>346116.22</v>
      </c>
      <c r="I230" s="15">
        <v>102940</v>
      </c>
      <c r="J230" s="13" t="s">
        <v>18</v>
      </c>
      <c r="K230" s="14" t="s">
        <v>19</v>
      </c>
      <c r="L230" s="15">
        <v>0</v>
      </c>
      <c r="M230" s="15">
        <v>4859381</v>
      </c>
      <c r="N230" s="15">
        <v>0</v>
      </c>
      <c r="O230" s="20" t="e">
        <f>+VLOOKUP(C230,#REF!,13,FALSE)</f>
        <v>#REF!</v>
      </c>
      <c r="P230" s="20" t="e">
        <f>+VLOOKUP(C230,#REF!,14,FALSE)</f>
        <v>#REF!</v>
      </c>
      <c r="Q230" s="20" t="e">
        <f>+VLOOKUP(C230,#REF!,15,FALSE)</f>
        <v>#REF!</v>
      </c>
    </row>
    <row r="231" spans="1:17" s="12" customFormat="1" ht="30" x14ac:dyDescent="0.25">
      <c r="A231" s="9">
        <v>233</v>
      </c>
      <c r="B231" s="10" t="s">
        <v>104</v>
      </c>
      <c r="C231" s="9">
        <v>2114005</v>
      </c>
      <c r="D231" s="9"/>
      <c r="E231" s="10" t="s">
        <v>16</v>
      </c>
      <c r="F231" s="10" t="s">
        <v>335</v>
      </c>
      <c r="G231" s="11">
        <v>1166483</v>
      </c>
      <c r="H231" s="11">
        <v>75310.899999999994</v>
      </c>
      <c r="I231" s="11">
        <v>0</v>
      </c>
      <c r="J231" s="9" t="s">
        <v>18</v>
      </c>
      <c r="K231" s="10" t="s">
        <v>19</v>
      </c>
      <c r="L231" s="11">
        <v>0</v>
      </c>
      <c r="M231" s="11">
        <v>25416</v>
      </c>
      <c r="N231" s="11">
        <v>0</v>
      </c>
      <c r="O231" s="20" t="e">
        <f>+VLOOKUP(C231,#REF!,13,FALSE)</f>
        <v>#REF!</v>
      </c>
      <c r="P231" s="20" t="e">
        <f>+VLOOKUP(C231,#REF!,14,FALSE)</f>
        <v>#REF!</v>
      </c>
      <c r="Q231" s="20" t="e">
        <f>+VLOOKUP(C231,#REF!,15,FALSE)</f>
        <v>#REF!</v>
      </c>
    </row>
    <row r="232" spans="1:17" s="12" customFormat="1" ht="45" x14ac:dyDescent="0.25">
      <c r="A232" s="13">
        <v>234</v>
      </c>
      <c r="B232" s="14" t="s">
        <v>104</v>
      </c>
      <c r="C232" s="13">
        <v>2224062</v>
      </c>
      <c r="D232" s="13"/>
      <c r="E232" s="14" t="s">
        <v>16</v>
      </c>
      <c r="F232" s="14" t="s">
        <v>336</v>
      </c>
      <c r="G232" s="15">
        <v>24944057.219999999</v>
      </c>
      <c r="H232" s="15">
        <v>449913.58</v>
      </c>
      <c r="I232" s="15">
        <v>0</v>
      </c>
      <c r="J232" s="13" t="s">
        <v>18</v>
      </c>
      <c r="K232" s="14" t="s">
        <v>19</v>
      </c>
      <c r="L232" s="15">
        <v>0</v>
      </c>
      <c r="M232" s="15">
        <v>4878949</v>
      </c>
      <c r="N232" s="15">
        <v>19515797</v>
      </c>
      <c r="O232" s="20" t="e">
        <f>+VLOOKUP(C232,#REF!,13,FALSE)</f>
        <v>#REF!</v>
      </c>
      <c r="P232" s="20" t="e">
        <f>+VLOOKUP(C232,#REF!,14,FALSE)</f>
        <v>#REF!</v>
      </c>
      <c r="Q232" s="20" t="e">
        <f>+VLOOKUP(C232,#REF!,15,FALSE)</f>
        <v>#REF!</v>
      </c>
    </row>
    <row r="233" spans="1:17" s="12" customFormat="1" ht="45" x14ac:dyDescent="0.25">
      <c r="A233" s="9">
        <v>235</v>
      </c>
      <c r="B233" s="10" t="s">
        <v>337</v>
      </c>
      <c r="C233" s="9">
        <v>2292938</v>
      </c>
      <c r="D233" s="9"/>
      <c r="E233" s="10" t="s">
        <v>16</v>
      </c>
      <c r="F233" s="10" t="s">
        <v>338</v>
      </c>
      <c r="G233" s="11">
        <v>5149017</v>
      </c>
      <c r="H233" s="11">
        <v>280000</v>
      </c>
      <c r="I233" s="11">
        <v>0</v>
      </c>
      <c r="J233" s="9" t="s">
        <v>18</v>
      </c>
      <c r="K233" s="10" t="s">
        <v>19</v>
      </c>
      <c r="L233" s="11">
        <v>0</v>
      </c>
      <c r="M233" s="11">
        <v>4857017</v>
      </c>
      <c r="N233" s="11">
        <v>0</v>
      </c>
      <c r="O233" s="20" t="e">
        <f>+VLOOKUP(C233,#REF!,13,FALSE)</f>
        <v>#REF!</v>
      </c>
      <c r="P233" s="20" t="e">
        <f>+VLOOKUP(C233,#REF!,14,FALSE)</f>
        <v>#REF!</v>
      </c>
      <c r="Q233" s="20" t="e">
        <f>+VLOOKUP(C233,#REF!,15,FALSE)</f>
        <v>#REF!</v>
      </c>
    </row>
    <row r="234" spans="1:17" s="12" customFormat="1" ht="60" x14ac:dyDescent="0.25">
      <c r="A234" s="13">
        <v>236</v>
      </c>
      <c r="B234" s="14" t="s">
        <v>104</v>
      </c>
      <c r="C234" s="13">
        <v>2222155</v>
      </c>
      <c r="D234" s="13"/>
      <c r="E234" s="14" t="s">
        <v>16</v>
      </c>
      <c r="F234" s="14" t="s">
        <v>339</v>
      </c>
      <c r="G234" s="15">
        <v>6045380</v>
      </c>
      <c r="H234" s="15">
        <v>399129.68</v>
      </c>
      <c r="I234" s="15">
        <v>0</v>
      </c>
      <c r="J234" s="13" t="s">
        <v>18</v>
      </c>
      <c r="K234" s="14" t="s">
        <v>19</v>
      </c>
      <c r="L234" s="15">
        <v>0</v>
      </c>
      <c r="M234" s="15">
        <v>5514874</v>
      </c>
      <c r="N234" s="15">
        <v>0</v>
      </c>
      <c r="O234" s="20" t="e">
        <f>+VLOOKUP(C234,#REF!,13,FALSE)</f>
        <v>#REF!</v>
      </c>
      <c r="P234" s="20" t="e">
        <f>+VLOOKUP(C234,#REF!,14,FALSE)</f>
        <v>#REF!</v>
      </c>
      <c r="Q234" s="20" t="e">
        <f>+VLOOKUP(C234,#REF!,15,FALSE)</f>
        <v>#REF!</v>
      </c>
    </row>
    <row r="235" spans="1:17" s="12" customFormat="1" ht="75" x14ac:dyDescent="0.25">
      <c r="A235" s="9">
        <v>237</v>
      </c>
      <c r="B235" s="10" t="s">
        <v>340</v>
      </c>
      <c r="C235" s="9">
        <v>2196451</v>
      </c>
      <c r="D235" s="9"/>
      <c r="E235" s="10" t="s">
        <v>16</v>
      </c>
      <c r="F235" s="10" t="s">
        <v>341</v>
      </c>
      <c r="G235" s="11">
        <v>175257449</v>
      </c>
      <c r="H235" s="11">
        <v>8385300.8399999999</v>
      </c>
      <c r="I235" s="11">
        <v>13000000</v>
      </c>
      <c r="J235" s="9" t="s">
        <v>18</v>
      </c>
      <c r="K235" s="10" t="s">
        <v>19</v>
      </c>
      <c r="L235" s="11">
        <v>13000000</v>
      </c>
      <c r="M235" s="11">
        <v>90000000</v>
      </c>
      <c r="N235" s="11">
        <v>61842171</v>
      </c>
      <c r="O235" s="20" t="e">
        <f>+VLOOKUP(C235,#REF!,13,FALSE)</f>
        <v>#REF!</v>
      </c>
      <c r="P235" s="20" t="e">
        <f>+VLOOKUP(C235,#REF!,14,FALSE)</f>
        <v>#REF!</v>
      </c>
      <c r="Q235" s="20" t="e">
        <f>+VLOOKUP(C235,#REF!,15,FALSE)</f>
        <v>#REF!</v>
      </c>
    </row>
    <row r="236" spans="1:17" s="12" customFormat="1" ht="45" x14ac:dyDescent="0.25">
      <c r="A236" s="13">
        <v>239</v>
      </c>
      <c r="B236" s="14" t="s">
        <v>342</v>
      </c>
      <c r="C236" s="13">
        <v>2288635</v>
      </c>
      <c r="D236" s="13"/>
      <c r="E236" s="14" t="s">
        <v>16</v>
      </c>
      <c r="F236" s="14" t="s">
        <v>343</v>
      </c>
      <c r="G236" s="15">
        <v>15721262.59</v>
      </c>
      <c r="H236" s="15">
        <v>5882148.1299999999</v>
      </c>
      <c r="I236" s="15">
        <v>2829827</v>
      </c>
      <c r="J236" s="13" t="s">
        <v>18</v>
      </c>
      <c r="K236" s="14" t="s">
        <v>19</v>
      </c>
      <c r="L236" s="15">
        <v>2829827</v>
      </c>
      <c r="M236" s="15">
        <v>2384636</v>
      </c>
      <c r="N236" s="15">
        <v>0</v>
      </c>
      <c r="O236" s="20" t="e">
        <f>+VLOOKUP(C236,#REF!,13,FALSE)</f>
        <v>#REF!</v>
      </c>
      <c r="P236" s="20" t="e">
        <f>+VLOOKUP(C236,#REF!,14,FALSE)</f>
        <v>#REF!</v>
      </c>
      <c r="Q236" s="20" t="e">
        <f>+VLOOKUP(C236,#REF!,15,FALSE)</f>
        <v>#REF!</v>
      </c>
    </row>
    <row r="237" spans="1:17" s="12" customFormat="1" ht="60" x14ac:dyDescent="0.25">
      <c r="A237" s="9">
        <v>240</v>
      </c>
      <c r="B237" s="10" t="s">
        <v>344</v>
      </c>
      <c r="C237" s="9">
        <v>2300255</v>
      </c>
      <c r="D237" s="9"/>
      <c r="E237" s="10" t="s">
        <v>16</v>
      </c>
      <c r="F237" s="10" t="s">
        <v>345</v>
      </c>
      <c r="G237" s="11">
        <v>4696693.05</v>
      </c>
      <c r="H237" s="11">
        <v>203500</v>
      </c>
      <c r="I237" s="11">
        <v>4289693</v>
      </c>
      <c r="J237" s="9" t="s">
        <v>18</v>
      </c>
      <c r="K237" s="10" t="s">
        <v>19</v>
      </c>
      <c r="L237" s="11">
        <v>4289693</v>
      </c>
      <c r="M237" s="11">
        <v>0</v>
      </c>
      <c r="N237" s="11">
        <v>0</v>
      </c>
      <c r="O237" s="20" t="e">
        <f>+VLOOKUP(C237,#REF!,13,FALSE)</f>
        <v>#REF!</v>
      </c>
      <c r="P237" s="20" t="e">
        <f>+VLOOKUP(C237,#REF!,14,FALSE)</f>
        <v>#REF!</v>
      </c>
      <c r="Q237" s="20" t="e">
        <f>+VLOOKUP(C237,#REF!,15,FALSE)</f>
        <v>#REF!</v>
      </c>
    </row>
    <row r="238" spans="1:17" s="12" customFormat="1" ht="30" x14ac:dyDescent="0.25">
      <c r="A238" s="13">
        <v>241</v>
      </c>
      <c r="B238" s="14" t="s">
        <v>104</v>
      </c>
      <c r="C238" s="13">
        <v>2115571</v>
      </c>
      <c r="D238" s="13"/>
      <c r="E238" s="14" t="s">
        <v>16</v>
      </c>
      <c r="F238" s="14" t="s">
        <v>346</v>
      </c>
      <c r="G238" s="15">
        <v>7905320</v>
      </c>
      <c r="H238" s="15">
        <v>315612.65999999997</v>
      </c>
      <c r="I238" s="15">
        <v>52000</v>
      </c>
      <c r="J238" s="13" t="s">
        <v>18</v>
      </c>
      <c r="K238" s="14" t="s">
        <v>19</v>
      </c>
      <c r="L238" s="15">
        <v>0</v>
      </c>
      <c r="M238" s="15">
        <v>7589707</v>
      </c>
      <c r="N238" s="15">
        <v>0</v>
      </c>
      <c r="O238" s="20" t="e">
        <f>+VLOOKUP(C238,#REF!,13,FALSE)</f>
        <v>#REF!</v>
      </c>
      <c r="P238" s="20" t="e">
        <f>+VLOOKUP(C238,#REF!,14,FALSE)</f>
        <v>#REF!</v>
      </c>
      <c r="Q238" s="20" t="e">
        <f>+VLOOKUP(C238,#REF!,15,FALSE)</f>
        <v>#REF!</v>
      </c>
    </row>
    <row r="239" spans="1:17" s="12" customFormat="1" ht="30" x14ac:dyDescent="0.25">
      <c r="A239" s="9">
        <v>242</v>
      </c>
      <c r="B239" s="10" t="s">
        <v>20</v>
      </c>
      <c r="C239" s="9">
        <v>2318526</v>
      </c>
      <c r="D239" s="9"/>
      <c r="E239" s="10" t="s">
        <v>16</v>
      </c>
      <c r="F239" s="10" t="s">
        <v>347</v>
      </c>
      <c r="G239" s="11">
        <v>710540005</v>
      </c>
      <c r="H239" s="11">
        <v>67705186.879999995</v>
      </c>
      <c r="I239" s="11">
        <v>103860031</v>
      </c>
      <c r="J239" s="9" t="s">
        <v>18</v>
      </c>
      <c r="K239" s="10" t="s">
        <v>19</v>
      </c>
      <c r="L239" s="11">
        <v>103860031</v>
      </c>
      <c r="M239" s="11">
        <v>98143017</v>
      </c>
      <c r="N239" s="11">
        <v>41254555</v>
      </c>
      <c r="O239" s="20" t="e">
        <f>+VLOOKUP(C239,#REF!,13,FALSE)</f>
        <v>#REF!</v>
      </c>
      <c r="P239" s="20" t="e">
        <f>+VLOOKUP(C239,#REF!,14,FALSE)</f>
        <v>#REF!</v>
      </c>
      <c r="Q239" s="20" t="e">
        <f>+VLOOKUP(C239,#REF!,15,FALSE)</f>
        <v>#REF!</v>
      </c>
    </row>
    <row r="240" spans="1:17" s="12" customFormat="1" ht="45" x14ac:dyDescent="0.25">
      <c r="A240" s="13">
        <v>243</v>
      </c>
      <c r="B240" s="14" t="s">
        <v>348</v>
      </c>
      <c r="C240" s="13">
        <v>2338027</v>
      </c>
      <c r="D240" s="13"/>
      <c r="E240" s="14" t="s">
        <v>16</v>
      </c>
      <c r="F240" s="14" t="s">
        <v>349</v>
      </c>
      <c r="G240" s="15">
        <v>13105378.210000001</v>
      </c>
      <c r="H240" s="15">
        <v>499833</v>
      </c>
      <c r="I240" s="15">
        <v>12670</v>
      </c>
      <c r="J240" s="13" t="s">
        <v>18</v>
      </c>
      <c r="K240" s="14" t="s">
        <v>19</v>
      </c>
      <c r="L240" s="15">
        <v>0</v>
      </c>
      <c r="M240" s="15">
        <v>12605544</v>
      </c>
      <c r="N240" s="15">
        <v>0</v>
      </c>
      <c r="O240" s="20" t="e">
        <f>+VLOOKUP(C240,#REF!,13,FALSE)</f>
        <v>#REF!</v>
      </c>
      <c r="P240" s="20" t="e">
        <f>+VLOOKUP(C240,#REF!,14,FALSE)</f>
        <v>#REF!</v>
      </c>
      <c r="Q240" s="20" t="e">
        <f>+VLOOKUP(C240,#REF!,15,FALSE)</f>
        <v>#REF!</v>
      </c>
    </row>
    <row r="241" spans="1:17" s="12" customFormat="1" ht="30" x14ac:dyDescent="0.25">
      <c r="A241" s="9">
        <v>244</v>
      </c>
      <c r="B241" s="10" t="s">
        <v>20</v>
      </c>
      <c r="C241" s="9">
        <v>2302971</v>
      </c>
      <c r="D241" s="9"/>
      <c r="E241" s="10" t="s">
        <v>16</v>
      </c>
      <c r="F241" s="10" t="s">
        <v>350</v>
      </c>
      <c r="G241" s="11">
        <v>16094739</v>
      </c>
      <c r="H241" s="11">
        <v>404553.13</v>
      </c>
      <c r="I241" s="11">
        <v>8512320</v>
      </c>
      <c r="J241" s="9" t="s">
        <v>18</v>
      </c>
      <c r="K241" s="10" t="s">
        <v>19</v>
      </c>
      <c r="L241" s="11">
        <v>8512320</v>
      </c>
      <c r="M241" s="11">
        <v>7130882</v>
      </c>
      <c r="N241" s="11">
        <v>0</v>
      </c>
      <c r="O241" s="20" t="e">
        <f>+VLOOKUP(C241,#REF!,13,FALSE)</f>
        <v>#REF!</v>
      </c>
      <c r="P241" s="20" t="e">
        <f>+VLOOKUP(C241,#REF!,14,FALSE)</f>
        <v>#REF!</v>
      </c>
      <c r="Q241" s="20" t="e">
        <f>+VLOOKUP(C241,#REF!,15,FALSE)</f>
        <v>#REF!</v>
      </c>
    </row>
    <row r="242" spans="1:17" s="12" customFormat="1" ht="30" x14ac:dyDescent="0.25">
      <c r="A242" s="13">
        <v>245</v>
      </c>
      <c r="B242" s="14" t="s">
        <v>20</v>
      </c>
      <c r="C242" s="13">
        <v>2304106</v>
      </c>
      <c r="D242" s="13"/>
      <c r="E242" s="14" t="s">
        <v>16</v>
      </c>
      <c r="F242" s="14" t="s">
        <v>351</v>
      </c>
      <c r="G242" s="15">
        <v>4112905</v>
      </c>
      <c r="H242" s="15">
        <v>102466.35</v>
      </c>
      <c r="I242" s="15">
        <v>72795</v>
      </c>
      <c r="J242" s="13" t="s">
        <v>18</v>
      </c>
      <c r="K242" s="14" t="s">
        <v>19</v>
      </c>
      <c r="L242" s="15">
        <v>72795</v>
      </c>
      <c r="M242" s="15">
        <v>3011884</v>
      </c>
      <c r="N242" s="15">
        <v>925760</v>
      </c>
      <c r="O242" s="20" t="e">
        <f>+VLOOKUP(C242,#REF!,13,FALSE)</f>
        <v>#REF!</v>
      </c>
      <c r="P242" s="20" t="e">
        <f>+VLOOKUP(C242,#REF!,14,FALSE)</f>
        <v>#REF!</v>
      </c>
      <c r="Q242" s="20" t="e">
        <f>+VLOOKUP(C242,#REF!,15,FALSE)</f>
        <v>#REF!</v>
      </c>
    </row>
    <row r="243" spans="1:17" s="12" customFormat="1" ht="30" x14ac:dyDescent="0.25">
      <c r="A243" s="9">
        <v>246</v>
      </c>
      <c r="B243" s="10" t="s">
        <v>20</v>
      </c>
      <c r="C243" s="9">
        <v>2302512</v>
      </c>
      <c r="D243" s="9"/>
      <c r="E243" s="10" t="s">
        <v>16</v>
      </c>
      <c r="F243" s="10" t="s">
        <v>352</v>
      </c>
      <c r="G243" s="11">
        <v>8792007</v>
      </c>
      <c r="H243" s="11">
        <v>219038.26</v>
      </c>
      <c r="I243" s="11">
        <v>4649167</v>
      </c>
      <c r="J243" s="9" t="s">
        <v>18</v>
      </c>
      <c r="K243" s="10" t="s">
        <v>19</v>
      </c>
      <c r="L243" s="11">
        <v>4649167</v>
      </c>
      <c r="M243" s="11">
        <v>3898363</v>
      </c>
      <c r="N243" s="11">
        <v>0</v>
      </c>
      <c r="O243" s="20" t="e">
        <f>+VLOOKUP(C243,#REF!,13,FALSE)</f>
        <v>#REF!</v>
      </c>
      <c r="P243" s="20" t="e">
        <f>+VLOOKUP(C243,#REF!,14,FALSE)</f>
        <v>#REF!</v>
      </c>
      <c r="Q243" s="20" t="e">
        <f>+VLOOKUP(C243,#REF!,15,FALSE)</f>
        <v>#REF!</v>
      </c>
    </row>
    <row r="244" spans="1:17" s="12" customFormat="1" ht="30" x14ac:dyDescent="0.25">
      <c r="A244" s="13">
        <v>247</v>
      </c>
      <c r="B244" s="14" t="s">
        <v>20</v>
      </c>
      <c r="C244" s="13">
        <v>2302529</v>
      </c>
      <c r="D244" s="13"/>
      <c r="E244" s="14" t="s">
        <v>16</v>
      </c>
      <c r="F244" s="14" t="s">
        <v>353</v>
      </c>
      <c r="G244" s="15">
        <v>9146208</v>
      </c>
      <c r="H244" s="15">
        <v>227862.52</v>
      </c>
      <c r="I244" s="15">
        <v>4836467</v>
      </c>
      <c r="J244" s="13" t="s">
        <v>18</v>
      </c>
      <c r="K244" s="14" t="s">
        <v>19</v>
      </c>
      <c r="L244" s="15">
        <v>4836467</v>
      </c>
      <c r="M244" s="15">
        <v>4055414</v>
      </c>
      <c r="N244" s="15">
        <v>0</v>
      </c>
      <c r="O244" s="20" t="e">
        <f>+VLOOKUP(C244,#REF!,13,FALSE)</f>
        <v>#REF!</v>
      </c>
      <c r="P244" s="20" t="e">
        <f>+VLOOKUP(C244,#REF!,14,FALSE)</f>
        <v>#REF!</v>
      </c>
      <c r="Q244" s="20" t="e">
        <f>+VLOOKUP(C244,#REF!,15,FALSE)</f>
        <v>#REF!</v>
      </c>
    </row>
    <row r="245" spans="1:17" s="12" customFormat="1" ht="30" x14ac:dyDescent="0.25">
      <c r="A245" s="9">
        <v>248</v>
      </c>
      <c r="B245" s="10" t="s">
        <v>20</v>
      </c>
      <c r="C245" s="9">
        <v>2302068</v>
      </c>
      <c r="D245" s="9"/>
      <c r="E245" s="10" t="s">
        <v>16</v>
      </c>
      <c r="F245" s="10" t="s">
        <v>354</v>
      </c>
      <c r="G245" s="11">
        <v>8767718</v>
      </c>
      <c r="H245" s="11">
        <v>218432.96</v>
      </c>
      <c r="I245" s="11">
        <v>4636323</v>
      </c>
      <c r="J245" s="9" t="s">
        <v>18</v>
      </c>
      <c r="K245" s="10" t="s">
        <v>19</v>
      </c>
      <c r="L245" s="11">
        <v>4636323</v>
      </c>
      <c r="M245" s="11">
        <v>1878221</v>
      </c>
      <c r="N245" s="11">
        <v>0</v>
      </c>
      <c r="O245" s="20" t="e">
        <f>+VLOOKUP(C245,#REF!,13,FALSE)</f>
        <v>#REF!</v>
      </c>
      <c r="P245" s="20" t="e">
        <f>+VLOOKUP(C245,#REF!,14,FALSE)</f>
        <v>#REF!</v>
      </c>
      <c r="Q245" s="20" t="e">
        <f>+VLOOKUP(C245,#REF!,15,FALSE)</f>
        <v>#REF!</v>
      </c>
    </row>
    <row r="246" spans="1:17" s="12" customFormat="1" ht="30" x14ac:dyDescent="0.25">
      <c r="A246" s="13">
        <v>249</v>
      </c>
      <c r="B246" s="14" t="s">
        <v>20</v>
      </c>
      <c r="C246" s="13">
        <v>2304079</v>
      </c>
      <c r="D246" s="13"/>
      <c r="E246" s="14" t="s">
        <v>16</v>
      </c>
      <c r="F246" s="14" t="s">
        <v>355</v>
      </c>
      <c r="G246" s="15">
        <v>12365920</v>
      </c>
      <c r="H246" s="15">
        <v>308076.09000000003</v>
      </c>
      <c r="I246" s="15">
        <v>7497646</v>
      </c>
      <c r="J246" s="13" t="s">
        <v>18</v>
      </c>
      <c r="K246" s="14" t="s">
        <v>19</v>
      </c>
      <c r="L246" s="15">
        <v>7497646</v>
      </c>
      <c r="M246" s="15">
        <v>4560198</v>
      </c>
      <c r="N246" s="15">
        <v>0</v>
      </c>
      <c r="O246" s="20" t="e">
        <f>+VLOOKUP(C246,#REF!,13,FALSE)</f>
        <v>#REF!</v>
      </c>
      <c r="P246" s="20" t="e">
        <f>+VLOOKUP(C246,#REF!,14,FALSE)</f>
        <v>#REF!</v>
      </c>
      <c r="Q246" s="20" t="e">
        <f>+VLOOKUP(C246,#REF!,15,FALSE)</f>
        <v>#REF!</v>
      </c>
    </row>
    <row r="247" spans="1:17" s="12" customFormat="1" ht="30" x14ac:dyDescent="0.25">
      <c r="A247" s="9">
        <v>250</v>
      </c>
      <c r="B247" s="10" t="s">
        <v>20</v>
      </c>
      <c r="C247" s="9">
        <v>2304125</v>
      </c>
      <c r="D247" s="9"/>
      <c r="E247" s="10" t="s">
        <v>16</v>
      </c>
      <c r="F247" s="10" t="s">
        <v>356</v>
      </c>
      <c r="G247" s="11">
        <v>11572331</v>
      </c>
      <c r="H247" s="11">
        <v>288304.96000000002</v>
      </c>
      <c r="I247" s="11">
        <v>0</v>
      </c>
      <c r="J247" s="9" t="s">
        <v>18</v>
      </c>
      <c r="K247" s="10" t="s">
        <v>19</v>
      </c>
      <c r="L247" s="11">
        <v>0</v>
      </c>
      <c r="M247" s="11">
        <v>1234370</v>
      </c>
      <c r="N247" s="11">
        <v>10049656</v>
      </c>
      <c r="O247" s="20" t="e">
        <f>+VLOOKUP(C247,#REF!,13,FALSE)</f>
        <v>#REF!</v>
      </c>
      <c r="P247" s="20" t="e">
        <f>+VLOOKUP(C247,#REF!,14,FALSE)</f>
        <v>#REF!</v>
      </c>
      <c r="Q247" s="20" t="e">
        <f>+VLOOKUP(C247,#REF!,15,FALSE)</f>
        <v>#REF!</v>
      </c>
    </row>
    <row r="248" spans="1:17" s="12" customFormat="1" ht="30" x14ac:dyDescent="0.25">
      <c r="A248" s="13">
        <v>251</v>
      </c>
      <c r="B248" s="14" t="s">
        <v>20</v>
      </c>
      <c r="C248" s="13">
        <v>2302552</v>
      </c>
      <c r="D248" s="13"/>
      <c r="E248" s="14" t="s">
        <v>16</v>
      </c>
      <c r="F248" s="14" t="s">
        <v>357</v>
      </c>
      <c r="G248" s="15">
        <v>12621649</v>
      </c>
      <c r="H248" s="15">
        <v>314446.93</v>
      </c>
      <c r="I248" s="15">
        <v>0</v>
      </c>
      <c r="J248" s="13" t="s">
        <v>18</v>
      </c>
      <c r="K248" s="14" t="s">
        <v>19</v>
      </c>
      <c r="L248" s="15">
        <v>0</v>
      </c>
      <c r="M248" s="15">
        <v>6674262</v>
      </c>
      <c r="N248" s="15">
        <v>0</v>
      </c>
      <c r="O248" s="20" t="e">
        <f>+VLOOKUP(C248,#REF!,13,FALSE)</f>
        <v>#REF!</v>
      </c>
      <c r="P248" s="20" t="e">
        <f>+VLOOKUP(C248,#REF!,14,FALSE)</f>
        <v>#REF!</v>
      </c>
      <c r="Q248" s="20" t="e">
        <f>+VLOOKUP(C248,#REF!,15,FALSE)</f>
        <v>#REF!</v>
      </c>
    </row>
    <row r="249" spans="1:17" s="12" customFormat="1" ht="30" x14ac:dyDescent="0.25">
      <c r="A249" s="9">
        <v>252</v>
      </c>
      <c r="B249" s="10" t="s">
        <v>20</v>
      </c>
      <c r="C249" s="9">
        <v>2302926</v>
      </c>
      <c r="D249" s="9"/>
      <c r="E249" s="10" t="s">
        <v>16</v>
      </c>
      <c r="F249" s="10" t="s">
        <v>358</v>
      </c>
      <c r="G249" s="11">
        <v>11358025</v>
      </c>
      <c r="H249" s="11">
        <v>282965.88</v>
      </c>
      <c r="I249" s="11">
        <v>6006064</v>
      </c>
      <c r="J249" s="9" t="s">
        <v>18</v>
      </c>
      <c r="K249" s="10" t="s">
        <v>19</v>
      </c>
      <c r="L249" s="11">
        <v>6006064</v>
      </c>
      <c r="M249" s="11">
        <v>5036132</v>
      </c>
      <c r="N249" s="11">
        <v>0</v>
      </c>
      <c r="O249" s="20" t="e">
        <f>+VLOOKUP(C249,#REF!,13,FALSE)</f>
        <v>#REF!</v>
      </c>
      <c r="P249" s="20" t="e">
        <f>+VLOOKUP(C249,#REF!,14,FALSE)</f>
        <v>#REF!</v>
      </c>
      <c r="Q249" s="20" t="e">
        <f>+VLOOKUP(C249,#REF!,15,FALSE)</f>
        <v>#REF!</v>
      </c>
    </row>
    <row r="250" spans="1:17" s="12" customFormat="1" ht="30" x14ac:dyDescent="0.25">
      <c r="A250" s="13">
        <v>253</v>
      </c>
      <c r="B250" s="14" t="s">
        <v>20</v>
      </c>
      <c r="C250" s="13">
        <v>2302942</v>
      </c>
      <c r="D250" s="13"/>
      <c r="E250" s="14" t="s">
        <v>16</v>
      </c>
      <c r="F250" s="14" t="s">
        <v>359</v>
      </c>
      <c r="G250" s="15">
        <v>18405554</v>
      </c>
      <c r="H250" s="15">
        <v>458543.07</v>
      </c>
      <c r="I250" s="15">
        <v>9732761</v>
      </c>
      <c r="J250" s="13" t="s">
        <v>18</v>
      </c>
      <c r="K250" s="14" t="s">
        <v>19</v>
      </c>
      <c r="L250" s="15">
        <v>9732761</v>
      </c>
      <c r="M250" s="15">
        <v>8160996</v>
      </c>
      <c r="N250" s="15">
        <v>0</v>
      </c>
      <c r="O250" s="20" t="e">
        <f>+VLOOKUP(C250,#REF!,13,FALSE)</f>
        <v>#REF!</v>
      </c>
      <c r="P250" s="20" t="e">
        <f>+VLOOKUP(C250,#REF!,14,FALSE)</f>
        <v>#REF!</v>
      </c>
      <c r="Q250" s="20" t="e">
        <f>+VLOOKUP(C250,#REF!,15,FALSE)</f>
        <v>#REF!</v>
      </c>
    </row>
    <row r="251" spans="1:17" s="12" customFormat="1" ht="30" x14ac:dyDescent="0.25">
      <c r="A251" s="9">
        <v>254</v>
      </c>
      <c r="B251" s="10" t="s">
        <v>20</v>
      </c>
      <c r="C251" s="9">
        <v>2302573</v>
      </c>
      <c r="D251" s="9"/>
      <c r="E251" s="10" t="s">
        <v>16</v>
      </c>
      <c r="F251" s="10" t="s">
        <v>360</v>
      </c>
      <c r="G251" s="11">
        <v>11113891</v>
      </c>
      <c r="H251" s="11">
        <v>276883.65999999997</v>
      </c>
      <c r="I251" s="11">
        <v>5876968</v>
      </c>
      <c r="J251" s="9" t="s">
        <v>18</v>
      </c>
      <c r="K251" s="10" t="s">
        <v>19</v>
      </c>
      <c r="L251" s="11">
        <v>5876968</v>
      </c>
      <c r="M251" s="11">
        <v>4927882</v>
      </c>
      <c r="N251" s="11">
        <v>0</v>
      </c>
      <c r="O251" s="20" t="e">
        <f>+VLOOKUP(C251,#REF!,13,FALSE)</f>
        <v>#REF!</v>
      </c>
      <c r="P251" s="20" t="e">
        <f>+VLOOKUP(C251,#REF!,14,FALSE)</f>
        <v>#REF!</v>
      </c>
      <c r="Q251" s="20" t="e">
        <f>+VLOOKUP(C251,#REF!,15,FALSE)</f>
        <v>#REF!</v>
      </c>
    </row>
    <row r="252" spans="1:17" s="12" customFormat="1" ht="45" x14ac:dyDescent="0.25">
      <c r="A252" s="13">
        <v>255</v>
      </c>
      <c r="B252" s="14" t="s">
        <v>20</v>
      </c>
      <c r="C252" s="13">
        <v>2304067</v>
      </c>
      <c r="D252" s="13"/>
      <c r="E252" s="14" t="s">
        <v>16</v>
      </c>
      <c r="F252" s="14" t="s">
        <v>361</v>
      </c>
      <c r="G252" s="15">
        <v>19110199</v>
      </c>
      <c r="H252" s="15">
        <v>476097.95</v>
      </c>
      <c r="I252" s="15">
        <v>338234</v>
      </c>
      <c r="J252" s="13" t="s">
        <v>18</v>
      </c>
      <c r="K252" s="14" t="s">
        <v>19</v>
      </c>
      <c r="L252" s="15">
        <v>338234</v>
      </c>
      <c r="M252" s="15">
        <v>616458</v>
      </c>
      <c r="N252" s="15">
        <v>3995261</v>
      </c>
      <c r="O252" s="20" t="e">
        <f>+VLOOKUP(C252,#REF!,13,FALSE)</f>
        <v>#REF!</v>
      </c>
      <c r="P252" s="20" t="e">
        <f>+VLOOKUP(C252,#REF!,14,FALSE)</f>
        <v>#REF!</v>
      </c>
      <c r="Q252" s="20" t="e">
        <f>+VLOOKUP(C252,#REF!,15,FALSE)</f>
        <v>#REF!</v>
      </c>
    </row>
    <row r="253" spans="1:17" s="12" customFormat="1" ht="30" x14ac:dyDescent="0.25">
      <c r="A253" s="9">
        <v>256</v>
      </c>
      <c r="B253" s="10" t="s">
        <v>20</v>
      </c>
      <c r="C253" s="9">
        <v>2304024</v>
      </c>
      <c r="D253" s="9"/>
      <c r="E253" s="10" t="s">
        <v>16</v>
      </c>
      <c r="F253" s="10" t="s">
        <v>362</v>
      </c>
      <c r="G253" s="11">
        <v>8620011</v>
      </c>
      <c r="H253" s="11">
        <v>214752.84</v>
      </c>
      <c r="I253" s="11">
        <v>4558217</v>
      </c>
      <c r="J253" s="9" t="s">
        <v>18</v>
      </c>
      <c r="K253" s="10" t="s">
        <v>19</v>
      </c>
      <c r="L253" s="11">
        <v>4558217</v>
      </c>
      <c r="M253" s="11">
        <v>3822100</v>
      </c>
      <c r="N253" s="11">
        <v>0</v>
      </c>
      <c r="O253" s="20" t="e">
        <f>+VLOOKUP(C253,#REF!,13,FALSE)</f>
        <v>#REF!</v>
      </c>
      <c r="P253" s="20" t="e">
        <f>+VLOOKUP(C253,#REF!,14,FALSE)</f>
        <v>#REF!</v>
      </c>
      <c r="Q253" s="20" t="e">
        <f>+VLOOKUP(C253,#REF!,15,FALSE)</f>
        <v>#REF!</v>
      </c>
    </row>
    <row r="254" spans="1:17" s="12" customFormat="1" ht="30" x14ac:dyDescent="0.25">
      <c r="A254" s="13">
        <v>257</v>
      </c>
      <c r="B254" s="14" t="s">
        <v>20</v>
      </c>
      <c r="C254" s="13">
        <v>2302538</v>
      </c>
      <c r="D254" s="13"/>
      <c r="E254" s="14" t="s">
        <v>16</v>
      </c>
      <c r="F254" s="14" t="s">
        <v>363</v>
      </c>
      <c r="G254" s="15">
        <v>12450543</v>
      </c>
      <c r="H254" s="15">
        <v>310183.99</v>
      </c>
      <c r="I254" s="15">
        <v>0</v>
      </c>
      <c r="J254" s="13" t="s">
        <v>18</v>
      </c>
      <c r="K254" s="14" t="s">
        <v>19</v>
      </c>
      <c r="L254" s="15">
        <v>0</v>
      </c>
      <c r="M254" s="15">
        <v>1204891</v>
      </c>
      <c r="N254" s="15">
        <v>10812314</v>
      </c>
      <c r="O254" s="20" t="e">
        <f>+VLOOKUP(C254,#REF!,13,FALSE)</f>
        <v>#REF!</v>
      </c>
      <c r="P254" s="20" t="e">
        <f>+VLOOKUP(C254,#REF!,14,FALSE)</f>
        <v>#REF!</v>
      </c>
      <c r="Q254" s="20" t="e">
        <f>+VLOOKUP(C254,#REF!,15,FALSE)</f>
        <v>#REF!</v>
      </c>
    </row>
    <row r="255" spans="1:17" s="12" customFormat="1" ht="30" x14ac:dyDescent="0.25">
      <c r="A255" s="9">
        <v>258</v>
      </c>
      <c r="B255" s="10" t="s">
        <v>20</v>
      </c>
      <c r="C255" s="9">
        <v>2301920</v>
      </c>
      <c r="D255" s="9"/>
      <c r="E255" s="10" t="s">
        <v>16</v>
      </c>
      <c r="F255" s="10" t="s">
        <v>364</v>
      </c>
      <c r="G255" s="11">
        <v>19344001</v>
      </c>
      <c r="H255" s="11">
        <v>481922.63</v>
      </c>
      <c r="I255" s="11">
        <v>9881186</v>
      </c>
      <c r="J255" s="9" t="s">
        <v>18</v>
      </c>
      <c r="K255" s="10" t="s">
        <v>19</v>
      </c>
      <c r="L255" s="11">
        <v>9881186</v>
      </c>
      <c r="M255" s="11">
        <v>8577103</v>
      </c>
      <c r="N255" s="11">
        <v>347820</v>
      </c>
      <c r="O255" s="20" t="e">
        <f>+VLOOKUP(C255,#REF!,13,FALSE)</f>
        <v>#REF!</v>
      </c>
      <c r="P255" s="20" t="e">
        <f>+VLOOKUP(C255,#REF!,14,FALSE)</f>
        <v>#REF!</v>
      </c>
      <c r="Q255" s="20" t="e">
        <f>+VLOOKUP(C255,#REF!,15,FALSE)</f>
        <v>#REF!</v>
      </c>
    </row>
    <row r="256" spans="1:17" s="12" customFormat="1" ht="30" x14ac:dyDescent="0.25">
      <c r="A256" s="13">
        <v>259</v>
      </c>
      <c r="B256" s="14" t="s">
        <v>20</v>
      </c>
      <c r="C256" s="13">
        <v>2304097</v>
      </c>
      <c r="D256" s="13"/>
      <c r="E256" s="14" t="s">
        <v>16</v>
      </c>
      <c r="F256" s="14" t="s">
        <v>365</v>
      </c>
      <c r="G256" s="15">
        <v>11868060</v>
      </c>
      <c r="H256" s="15">
        <v>295672.34999999998</v>
      </c>
      <c r="I256" s="15">
        <v>5976929</v>
      </c>
      <c r="J256" s="13" t="s">
        <v>18</v>
      </c>
      <c r="K256" s="14" t="s">
        <v>19</v>
      </c>
      <c r="L256" s="15">
        <v>5976929</v>
      </c>
      <c r="M256" s="15">
        <v>5561120</v>
      </c>
      <c r="N256" s="15">
        <v>0</v>
      </c>
      <c r="O256" s="20" t="e">
        <f>+VLOOKUP(C256,#REF!,13,FALSE)</f>
        <v>#REF!</v>
      </c>
      <c r="P256" s="20" t="e">
        <f>+VLOOKUP(C256,#REF!,14,FALSE)</f>
        <v>#REF!</v>
      </c>
      <c r="Q256" s="20" t="e">
        <f>+VLOOKUP(C256,#REF!,15,FALSE)</f>
        <v>#REF!</v>
      </c>
    </row>
    <row r="257" spans="1:17" s="12" customFormat="1" ht="30" x14ac:dyDescent="0.25">
      <c r="A257" s="9">
        <v>260</v>
      </c>
      <c r="B257" s="10" t="s">
        <v>20</v>
      </c>
      <c r="C257" s="9">
        <v>2302931</v>
      </c>
      <c r="D257" s="9"/>
      <c r="E257" s="10" t="s">
        <v>16</v>
      </c>
      <c r="F257" s="10" t="s">
        <v>366</v>
      </c>
      <c r="G257" s="11">
        <v>14071875</v>
      </c>
      <c r="H257" s="11">
        <v>350576.51</v>
      </c>
      <c r="I257" s="11">
        <v>0</v>
      </c>
      <c r="J257" s="9" t="s">
        <v>18</v>
      </c>
      <c r="K257" s="10" t="s">
        <v>19</v>
      </c>
      <c r="L257" s="11">
        <v>0</v>
      </c>
      <c r="M257" s="11">
        <v>8889907</v>
      </c>
      <c r="N257" s="11">
        <v>4790675</v>
      </c>
      <c r="O257" s="20" t="e">
        <f>+VLOOKUP(C257,#REF!,13,FALSE)</f>
        <v>#REF!</v>
      </c>
      <c r="P257" s="20" t="e">
        <f>+VLOOKUP(C257,#REF!,14,FALSE)</f>
        <v>#REF!</v>
      </c>
      <c r="Q257" s="20" t="e">
        <f>+VLOOKUP(C257,#REF!,15,FALSE)</f>
        <v>#REF!</v>
      </c>
    </row>
    <row r="258" spans="1:17" s="12" customFormat="1" ht="30" x14ac:dyDescent="0.25">
      <c r="A258" s="13">
        <v>261</v>
      </c>
      <c r="B258" s="14" t="s">
        <v>20</v>
      </c>
      <c r="C258" s="13">
        <v>2302089</v>
      </c>
      <c r="D258" s="13"/>
      <c r="E258" s="14" t="s">
        <v>16</v>
      </c>
      <c r="F258" s="14" t="s">
        <v>367</v>
      </c>
      <c r="G258" s="15">
        <v>8824773</v>
      </c>
      <c r="H258" s="15">
        <v>219854</v>
      </c>
      <c r="I258" s="15">
        <v>4666494</v>
      </c>
      <c r="J258" s="13" t="s">
        <v>18</v>
      </c>
      <c r="K258" s="14" t="s">
        <v>19</v>
      </c>
      <c r="L258" s="15">
        <v>4666494</v>
      </c>
      <c r="M258" s="15">
        <v>3912891</v>
      </c>
      <c r="N258" s="15">
        <v>0</v>
      </c>
      <c r="O258" s="20" t="e">
        <f>+VLOOKUP(C258,#REF!,13,FALSE)</f>
        <v>#REF!</v>
      </c>
      <c r="P258" s="20" t="e">
        <f>+VLOOKUP(C258,#REF!,14,FALSE)</f>
        <v>#REF!</v>
      </c>
      <c r="Q258" s="20" t="e">
        <f>+VLOOKUP(C258,#REF!,15,FALSE)</f>
        <v>#REF!</v>
      </c>
    </row>
    <row r="259" spans="1:17" s="12" customFormat="1" ht="30" x14ac:dyDescent="0.25">
      <c r="A259" s="9">
        <v>262</v>
      </c>
      <c r="B259" s="10" t="s">
        <v>20</v>
      </c>
      <c r="C259" s="9">
        <v>2304124</v>
      </c>
      <c r="D259" s="9"/>
      <c r="E259" s="10" t="s">
        <v>16</v>
      </c>
      <c r="F259" s="10" t="s">
        <v>368</v>
      </c>
      <c r="G259" s="11">
        <v>9507829</v>
      </c>
      <c r="H259" s="11">
        <v>236871.15</v>
      </c>
      <c r="I259" s="11">
        <v>0</v>
      </c>
      <c r="J259" s="9" t="s">
        <v>18</v>
      </c>
      <c r="K259" s="10" t="s">
        <v>19</v>
      </c>
      <c r="L259" s="11">
        <v>0</v>
      </c>
      <c r="M259" s="11">
        <v>920112</v>
      </c>
      <c r="N259" s="11">
        <v>8350846</v>
      </c>
      <c r="O259" s="20" t="e">
        <f>+VLOOKUP(C259,#REF!,13,FALSE)</f>
        <v>#REF!</v>
      </c>
      <c r="P259" s="20" t="e">
        <f>+VLOOKUP(C259,#REF!,14,FALSE)</f>
        <v>#REF!</v>
      </c>
      <c r="Q259" s="20" t="e">
        <f>+VLOOKUP(C259,#REF!,15,FALSE)</f>
        <v>#REF!</v>
      </c>
    </row>
    <row r="260" spans="1:17" s="12" customFormat="1" ht="30" x14ac:dyDescent="0.25">
      <c r="A260" s="13">
        <v>263</v>
      </c>
      <c r="B260" s="14" t="s">
        <v>20</v>
      </c>
      <c r="C260" s="13">
        <v>2302580</v>
      </c>
      <c r="D260" s="13"/>
      <c r="E260" s="14" t="s">
        <v>16</v>
      </c>
      <c r="F260" s="14" t="s">
        <v>369</v>
      </c>
      <c r="G260" s="15">
        <v>10795638</v>
      </c>
      <c r="H260" s="15">
        <v>268954.63</v>
      </c>
      <c r="I260" s="15">
        <v>5708677</v>
      </c>
      <c r="J260" s="13" t="s">
        <v>18</v>
      </c>
      <c r="K260" s="14" t="s">
        <v>19</v>
      </c>
      <c r="L260" s="15">
        <v>5708677</v>
      </c>
      <c r="M260" s="15">
        <v>3440269</v>
      </c>
      <c r="N260" s="15">
        <v>1346501</v>
      </c>
      <c r="O260" s="20" t="e">
        <f>+VLOOKUP(C260,#REF!,13,FALSE)</f>
        <v>#REF!</v>
      </c>
      <c r="P260" s="20" t="e">
        <f>+VLOOKUP(C260,#REF!,14,FALSE)</f>
        <v>#REF!</v>
      </c>
      <c r="Q260" s="20" t="e">
        <f>+VLOOKUP(C260,#REF!,15,FALSE)</f>
        <v>#REF!</v>
      </c>
    </row>
    <row r="261" spans="1:17" s="12" customFormat="1" ht="45" x14ac:dyDescent="0.25">
      <c r="A261" s="9">
        <v>264</v>
      </c>
      <c r="B261" s="10" t="s">
        <v>20</v>
      </c>
      <c r="C261" s="9">
        <v>2304197</v>
      </c>
      <c r="D261" s="9"/>
      <c r="E261" s="10" t="s">
        <v>16</v>
      </c>
      <c r="F261" s="10" t="s">
        <v>370</v>
      </c>
      <c r="G261" s="11">
        <v>6710757</v>
      </c>
      <c r="H261" s="11">
        <v>164996.92000000001</v>
      </c>
      <c r="I261" s="11">
        <v>3547692</v>
      </c>
      <c r="J261" s="9" t="s">
        <v>18</v>
      </c>
      <c r="K261" s="10" t="s">
        <v>19</v>
      </c>
      <c r="L261" s="11">
        <v>3547692</v>
      </c>
      <c r="M261" s="11">
        <v>2978905</v>
      </c>
      <c r="N261" s="11">
        <v>0</v>
      </c>
      <c r="O261" s="20" t="e">
        <f>+VLOOKUP(C261,#REF!,13,FALSE)</f>
        <v>#REF!</v>
      </c>
      <c r="P261" s="20" t="e">
        <f>+VLOOKUP(C261,#REF!,14,FALSE)</f>
        <v>#REF!</v>
      </c>
      <c r="Q261" s="20" t="e">
        <f>+VLOOKUP(C261,#REF!,15,FALSE)</f>
        <v>#REF!</v>
      </c>
    </row>
    <row r="262" spans="1:17" s="12" customFormat="1" ht="30" x14ac:dyDescent="0.25">
      <c r="A262" s="13">
        <v>265</v>
      </c>
      <c r="B262" s="14" t="s">
        <v>20</v>
      </c>
      <c r="C262" s="13">
        <v>2300831</v>
      </c>
      <c r="D262" s="13"/>
      <c r="E262" s="14" t="s">
        <v>16</v>
      </c>
      <c r="F262" s="14" t="s">
        <v>371</v>
      </c>
      <c r="G262" s="15">
        <v>15230615</v>
      </c>
      <c r="H262" s="15">
        <v>348201</v>
      </c>
      <c r="I262" s="15">
        <v>0</v>
      </c>
      <c r="J262" s="13" t="s">
        <v>18</v>
      </c>
      <c r="K262" s="14" t="s">
        <v>19</v>
      </c>
      <c r="L262" s="15">
        <v>0</v>
      </c>
      <c r="M262" s="15">
        <v>6805332</v>
      </c>
      <c r="N262" s="15">
        <v>100000</v>
      </c>
      <c r="O262" s="20" t="e">
        <f>+VLOOKUP(C262,#REF!,13,FALSE)</f>
        <v>#REF!</v>
      </c>
      <c r="P262" s="20" t="e">
        <f>+VLOOKUP(C262,#REF!,14,FALSE)</f>
        <v>#REF!</v>
      </c>
      <c r="Q262" s="20" t="e">
        <f>+VLOOKUP(C262,#REF!,15,FALSE)</f>
        <v>#REF!</v>
      </c>
    </row>
    <row r="263" spans="1:17" s="12" customFormat="1" ht="30" x14ac:dyDescent="0.25">
      <c r="A263" s="9">
        <v>266</v>
      </c>
      <c r="B263" s="10" t="s">
        <v>20</v>
      </c>
      <c r="C263" s="9">
        <v>2300824</v>
      </c>
      <c r="D263" s="9"/>
      <c r="E263" s="10" t="s">
        <v>16</v>
      </c>
      <c r="F263" s="10" t="s">
        <v>372</v>
      </c>
      <c r="G263" s="11">
        <v>3649194</v>
      </c>
      <c r="H263" s="11">
        <v>83427.5</v>
      </c>
      <c r="I263" s="11">
        <v>0</v>
      </c>
      <c r="J263" s="9" t="s">
        <v>18</v>
      </c>
      <c r="K263" s="10" t="s">
        <v>19</v>
      </c>
      <c r="L263" s="11">
        <v>0</v>
      </c>
      <c r="M263" s="11">
        <v>116916</v>
      </c>
      <c r="N263" s="11">
        <v>100000</v>
      </c>
      <c r="O263" s="20" t="e">
        <f>+VLOOKUP(C263,#REF!,13,FALSE)</f>
        <v>#REF!</v>
      </c>
      <c r="P263" s="20" t="e">
        <f>+VLOOKUP(C263,#REF!,14,FALSE)</f>
        <v>#REF!</v>
      </c>
      <c r="Q263" s="20" t="e">
        <f>+VLOOKUP(C263,#REF!,15,FALSE)</f>
        <v>#REF!</v>
      </c>
    </row>
    <row r="264" spans="1:17" s="12" customFormat="1" ht="30" x14ac:dyDescent="0.25">
      <c r="A264" s="13">
        <v>267</v>
      </c>
      <c r="B264" s="14" t="s">
        <v>20</v>
      </c>
      <c r="C264" s="13">
        <v>2300828</v>
      </c>
      <c r="D264" s="13"/>
      <c r="E264" s="14" t="s">
        <v>16</v>
      </c>
      <c r="F264" s="14" t="s">
        <v>373</v>
      </c>
      <c r="G264" s="15">
        <v>3649194</v>
      </c>
      <c r="H264" s="15">
        <v>83427.5</v>
      </c>
      <c r="I264" s="15">
        <v>0</v>
      </c>
      <c r="J264" s="13" t="s">
        <v>18</v>
      </c>
      <c r="K264" s="14" t="s">
        <v>19</v>
      </c>
      <c r="L264" s="15">
        <v>0</v>
      </c>
      <c r="M264" s="15">
        <v>116916</v>
      </c>
      <c r="N264" s="15">
        <v>100000</v>
      </c>
      <c r="O264" s="20" t="e">
        <f>+VLOOKUP(C264,#REF!,13,FALSE)</f>
        <v>#REF!</v>
      </c>
      <c r="P264" s="20" t="e">
        <f>+VLOOKUP(C264,#REF!,14,FALSE)</f>
        <v>#REF!</v>
      </c>
      <c r="Q264" s="20" t="e">
        <f>+VLOOKUP(C264,#REF!,15,FALSE)</f>
        <v>#REF!</v>
      </c>
    </row>
    <row r="265" spans="1:17" s="12" customFormat="1" ht="30" x14ac:dyDescent="0.25">
      <c r="A265" s="9">
        <v>268</v>
      </c>
      <c r="B265" s="10" t="s">
        <v>20</v>
      </c>
      <c r="C265" s="9">
        <v>2300808</v>
      </c>
      <c r="D265" s="9"/>
      <c r="E265" s="10" t="s">
        <v>16</v>
      </c>
      <c r="F265" s="10" t="s">
        <v>374</v>
      </c>
      <c r="G265" s="11">
        <v>3649194</v>
      </c>
      <c r="H265" s="11">
        <v>83427.5</v>
      </c>
      <c r="I265" s="11">
        <v>0</v>
      </c>
      <c r="J265" s="9" t="s">
        <v>18</v>
      </c>
      <c r="K265" s="10" t="s">
        <v>19</v>
      </c>
      <c r="L265" s="11">
        <v>0</v>
      </c>
      <c r="M265" s="11">
        <v>116916</v>
      </c>
      <c r="N265" s="11">
        <v>100000</v>
      </c>
      <c r="O265" s="20" t="e">
        <f>+VLOOKUP(C265,#REF!,13,FALSE)</f>
        <v>#REF!</v>
      </c>
      <c r="P265" s="20" t="e">
        <f>+VLOOKUP(C265,#REF!,14,FALSE)</f>
        <v>#REF!</v>
      </c>
      <c r="Q265" s="20" t="e">
        <f>+VLOOKUP(C265,#REF!,15,FALSE)</f>
        <v>#REF!</v>
      </c>
    </row>
    <row r="266" spans="1:17" s="12" customFormat="1" ht="45" x14ac:dyDescent="0.25">
      <c r="A266" s="13">
        <v>269</v>
      </c>
      <c r="B266" s="14" t="s">
        <v>20</v>
      </c>
      <c r="C266" s="13">
        <v>2300835</v>
      </c>
      <c r="D266" s="13"/>
      <c r="E266" s="14" t="s">
        <v>16</v>
      </c>
      <c r="F266" s="14" t="s">
        <v>375</v>
      </c>
      <c r="G266" s="15">
        <v>7149299</v>
      </c>
      <c r="H266" s="15">
        <v>163446.5</v>
      </c>
      <c r="I266" s="15">
        <v>0</v>
      </c>
      <c r="J266" s="13" t="s">
        <v>18</v>
      </c>
      <c r="K266" s="14" t="s">
        <v>19</v>
      </c>
      <c r="L266" s="15">
        <v>0</v>
      </c>
      <c r="M266" s="15">
        <v>324970</v>
      </c>
      <c r="N266" s="15">
        <v>100000</v>
      </c>
      <c r="O266" s="20" t="e">
        <f>+VLOOKUP(C266,#REF!,13,FALSE)</f>
        <v>#REF!</v>
      </c>
      <c r="P266" s="20" t="e">
        <f>+VLOOKUP(C266,#REF!,14,FALSE)</f>
        <v>#REF!</v>
      </c>
      <c r="Q266" s="20" t="e">
        <f>+VLOOKUP(C266,#REF!,15,FALSE)</f>
        <v>#REF!</v>
      </c>
    </row>
    <row r="267" spans="1:17" s="12" customFormat="1" ht="30" x14ac:dyDescent="0.25">
      <c r="A267" s="9">
        <v>270</v>
      </c>
      <c r="B267" s="10" t="s">
        <v>20</v>
      </c>
      <c r="C267" s="9">
        <v>2300833</v>
      </c>
      <c r="D267" s="9"/>
      <c r="E267" s="10" t="s">
        <v>16</v>
      </c>
      <c r="F267" s="10" t="s">
        <v>376</v>
      </c>
      <c r="G267" s="11">
        <v>12381370</v>
      </c>
      <c r="H267" s="11">
        <v>283061.5</v>
      </c>
      <c r="I267" s="11">
        <v>0</v>
      </c>
      <c r="J267" s="9" t="s">
        <v>18</v>
      </c>
      <c r="K267" s="10" t="s">
        <v>19</v>
      </c>
      <c r="L267" s="11">
        <v>0</v>
      </c>
      <c r="M267" s="11">
        <v>4485980</v>
      </c>
      <c r="N267" s="11">
        <v>250000</v>
      </c>
      <c r="O267" s="20" t="e">
        <f>+VLOOKUP(C267,#REF!,13,FALSE)</f>
        <v>#REF!</v>
      </c>
      <c r="P267" s="20" t="e">
        <f>+VLOOKUP(C267,#REF!,14,FALSE)</f>
        <v>#REF!</v>
      </c>
      <c r="Q267" s="20" t="e">
        <f>+VLOOKUP(C267,#REF!,15,FALSE)</f>
        <v>#REF!</v>
      </c>
    </row>
    <row r="268" spans="1:17" s="12" customFormat="1" ht="45" x14ac:dyDescent="0.25">
      <c r="A268" s="13">
        <v>271</v>
      </c>
      <c r="B268" s="14" t="s">
        <v>104</v>
      </c>
      <c r="C268" s="13">
        <v>2307445</v>
      </c>
      <c r="D268" s="13"/>
      <c r="E268" s="14" t="s">
        <v>16</v>
      </c>
      <c r="F268" s="14" t="s">
        <v>377</v>
      </c>
      <c r="G268" s="15">
        <v>21523526.48</v>
      </c>
      <c r="H268" s="15">
        <v>5640591.1100000003</v>
      </c>
      <c r="I268" s="15">
        <v>7527658</v>
      </c>
      <c r="J268" s="13" t="s">
        <v>18</v>
      </c>
      <c r="K268" s="14" t="s">
        <v>19</v>
      </c>
      <c r="L268" s="15">
        <v>0</v>
      </c>
      <c r="M268" s="15">
        <v>0</v>
      </c>
      <c r="N268" s="15">
        <v>13422580</v>
      </c>
      <c r="O268" s="20" t="e">
        <f>+VLOOKUP(C268,#REF!,13,FALSE)</f>
        <v>#REF!</v>
      </c>
      <c r="P268" s="20" t="e">
        <f>+VLOOKUP(C268,#REF!,14,FALSE)</f>
        <v>#REF!</v>
      </c>
      <c r="Q268" s="20" t="e">
        <f>+VLOOKUP(C268,#REF!,15,FALSE)</f>
        <v>#REF!</v>
      </c>
    </row>
    <row r="269" spans="1:17" s="12" customFormat="1" ht="45" x14ac:dyDescent="0.25">
      <c r="A269" s="9">
        <v>272</v>
      </c>
      <c r="B269" s="10" t="s">
        <v>104</v>
      </c>
      <c r="C269" s="9">
        <v>2226750</v>
      </c>
      <c r="D269" s="9"/>
      <c r="E269" s="10" t="s">
        <v>16</v>
      </c>
      <c r="F269" s="10" t="s">
        <v>378</v>
      </c>
      <c r="G269" s="11">
        <v>14476727.550000001</v>
      </c>
      <c r="H269" s="11">
        <v>403785.52</v>
      </c>
      <c r="I269" s="11">
        <v>12354570</v>
      </c>
      <c r="J269" s="9" t="s">
        <v>18</v>
      </c>
      <c r="K269" s="10" t="s">
        <v>19</v>
      </c>
      <c r="L269" s="11">
        <v>12354570</v>
      </c>
      <c r="M269" s="11">
        <v>0</v>
      </c>
      <c r="N269" s="11">
        <v>0</v>
      </c>
      <c r="O269" s="20" t="e">
        <f>+VLOOKUP(C269,#REF!,13,FALSE)</f>
        <v>#REF!</v>
      </c>
      <c r="P269" s="20" t="e">
        <f>+VLOOKUP(C269,#REF!,14,FALSE)</f>
        <v>#REF!</v>
      </c>
      <c r="Q269" s="20" t="e">
        <f>+VLOOKUP(C269,#REF!,15,FALSE)</f>
        <v>#REF!</v>
      </c>
    </row>
    <row r="270" spans="1:17" s="12" customFormat="1" ht="45" x14ac:dyDescent="0.25">
      <c r="A270" s="13">
        <v>273</v>
      </c>
      <c r="B270" s="14" t="s">
        <v>379</v>
      </c>
      <c r="C270" s="13">
        <v>2328718</v>
      </c>
      <c r="D270" s="13"/>
      <c r="E270" s="14" t="s">
        <v>16</v>
      </c>
      <c r="F270" s="14" t="s">
        <v>380</v>
      </c>
      <c r="G270" s="15">
        <v>11743398</v>
      </c>
      <c r="H270" s="15">
        <v>420413.72</v>
      </c>
      <c r="I270" s="15">
        <v>0</v>
      </c>
      <c r="J270" s="13" t="s">
        <v>18</v>
      </c>
      <c r="K270" s="14" t="s">
        <v>19</v>
      </c>
      <c r="L270" s="15">
        <v>0</v>
      </c>
      <c r="M270" s="15">
        <v>11273663</v>
      </c>
      <c r="N270" s="15">
        <v>0</v>
      </c>
      <c r="O270" s="20" t="e">
        <f>+VLOOKUP(C270,#REF!,13,FALSE)</f>
        <v>#REF!</v>
      </c>
      <c r="P270" s="20" t="e">
        <f>+VLOOKUP(C270,#REF!,14,FALSE)</f>
        <v>#REF!</v>
      </c>
      <c r="Q270" s="20" t="e">
        <f>+VLOOKUP(C270,#REF!,15,FALSE)</f>
        <v>#REF!</v>
      </c>
    </row>
    <row r="271" spans="1:17" s="12" customFormat="1" ht="30" x14ac:dyDescent="0.25">
      <c r="A271" s="9">
        <v>274</v>
      </c>
      <c r="B271" s="10" t="s">
        <v>104</v>
      </c>
      <c r="C271" s="9">
        <v>2210016</v>
      </c>
      <c r="D271" s="9"/>
      <c r="E271" s="10" t="s">
        <v>16</v>
      </c>
      <c r="F271" s="10" t="s">
        <v>381</v>
      </c>
      <c r="G271" s="11">
        <v>33801117.299999997</v>
      </c>
      <c r="H271" s="11">
        <v>625461.88</v>
      </c>
      <c r="I271" s="11">
        <v>107928</v>
      </c>
      <c r="J271" s="9" t="s">
        <v>18</v>
      </c>
      <c r="K271" s="10" t="s">
        <v>382</v>
      </c>
      <c r="L271" s="11">
        <v>0</v>
      </c>
      <c r="M271" s="11">
        <v>10191965</v>
      </c>
      <c r="N271" s="11">
        <v>20383929</v>
      </c>
      <c r="O271" s="20" t="e">
        <f>+VLOOKUP(C271,#REF!,13,FALSE)</f>
        <v>#REF!</v>
      </c>
      <c r="P271" s="20" t="e">
        <f>+VLOOKUP(C271,#REF!,14,FALSE)</f>
        <v>#REF!</v>
      </c>
      <c r="Q271" s="20" t="e">
        <f>+VLOOKUP(C271,#REF!,15,FALSE)</f>
        <v>#REF!</v>
      </c>
    </row>
    <row r="272" spans="1:17" s="12" customFormat="1" ht="45" x14ac:dyDescent="0.25">
      <c r="A272" s="13">
        <v>275</v>
      </c>
      <c r="B272" s="14" t="s">
        <v>104</v>
      </c>
      <c r="C272" s="13">
        <v>2222116</v>
      </c>
      <c r="D272" s="13"/>
      <c r="E272" s="14" t="s">
        <v>16</v>
      </c>
      <c r="F272" s="14" t="s">
        <v>383</v>
      </c>
      <c r="G272" s="15">
        <v>18044621.199999999</v>
      </c>
      <c r="H272" s="15">
        <v>4759257.5599999996</v>
      </c>
      <c r="I272" s="15">
        <v>14083850</v>
      </c>
      <c r="J272" s="13" t="s">
        <v>18</v>
      </c>
      <c r="K272" s="14" t="s">
        <v>19</v>
      </c>
      <c r="L272" s="15">
        <v>12999619</v>
      </c>
      <c r="M272" s="15">
        <v>2174988</v>
      </c>
      <c r="N272" s="15">
        <v>0</v>
      </c>
      <c r="O272" s="20" t="e">
        <f>+VLOOKUP(C272,#REF!,13,FALSE)</f>
        <v>#REF!</v>
      </c>
      <c r="P272" s="20" t="e">
        <f>+VLOOKUP(C272,#REF!,14,FALSE)</f>
        <v>#REF!</v>
      </c>
      <c r="Q272" s="20" t="e">
        <f>+VLOOKUP(C272,#REF!,15,FALSE)</f>
        <v>#REF!</v>
      </c>
    </row>
    <row r="273" spans="1:17" s="12" customFormat="1" ht="45" x14ac:dyDescent="0.25">
      <c r="A273" s="9">
        <v>276</v>
      </c>
      <c r="B273" s="10" t="s">
        <v>104</v>
      </c>
      <c r="C273" s="9">
        <v>2241795</v>
      </c>
      <c r="D273" s="9"/>
      <c r="E273" s="10" t="s">
        <v>16</v>
      </c>
      <c r="F273" s="10" t="s">
        <v>384</v>
      </c>
      <c r="G273" s="11">
        <v>45850017</v>
      </c>
      <c r="H273" s="11">
        <v>696070.9</v>
      </c>
      <c r="I273" s="11">
        <v>229992</v>
      </c>
      <c r="J273" s="9" t="s">
        <v>18</v>
      </c>
      <c r="K273" s="10" t="s">
        <v>19</v>
      </c>
      <c r="L273" s="11">
        <v>0</v>
      </c>
      <c r="M273" s="11">
        <v>11229009</v>
      </c>
      <c r="N273" s="11">
        <v>33687026</v>
      </c>
      <c r="O273" s="20" t="e">
        <f>+VLOOKUP(C273,#REF!,13,FALSE)</f>
        <v>#REF!</v>
      </c>
      <c r="P273" s="20" t="e">
        <f>+VLOOKUP(C273,#REF!,14,FALSE)</f>
        <v>#REF!</v>
      </c>
      <c r="Q273" s="20" t="e">
        <f>+VLOOKUP(C273,#REF!,15,FALSE)</f>
        <v>#REF!</v>
      </c>
    </row>
    <row r="274" spans="1:17" s="12" customFormat="1" ht="75" x14ac:dyDescent="0.25">
      <c r="A274" s="13">
        <v>277</v>
      </c>
      <c r="B274" s="14" t="s">
        <v>104</v>
      </c>
      <c r="C274" s="13">
        <v>2275908</v>
      </c>
      <c r="D274" s="13"/>
      <c r="E274" s="14" t="s">
        <v>16</v>
      </c>
      <c r="F274" s="14" t="s">
        <v>385</v>
      </c>
      <c r="G274" s="15">
        <v>17243889</v>
      </c>
      <c r="H274" s="15">
        <v>425145.71</v>
      </c>
      <c r="I274" s="15">
        <v>0</v>
      </c>
      <c r="J274" s="13" t="s">
        <v>18</v>
      </c>
      <c r="K274" s="14" t="s">
        <v>19</v>
      </c>
      <c r="L274" s="15">
        <v>0</v>
      </c>
      <c r="M274" s="15">
        <v>16431354</v>
      </c>
      <c r="N274" s="15">
        <v>0</v>
      </c>
      <c r="O274" s="20" t="e">
        <f>+VLOOKUP(C274,#REF!,13,FALSE)</f>
        <v>#REF!</v>
      </c>
      <c r="P274" s="20" t="e">
        <f>+VLOOKUP(C274,#REF!,14,FALSE)</f>
        <v>#REF!</v>
      </c>
      <c r="Q274" s="20" t="e">
        <f>+VLOOKUP(C274,#REF!,15,FALSE)</f>
        <v>#REF!</v>
      </c>
    </row>
    <row r="275" spans="1:17" s="12" customFormat="1" ht="30" x14ac:dyDescent="0.25">
      <c r="A275" s="9">
        <v>278</v>
      </c>
      <c r="B275" s="10" t="s">
        <v>104</v>
      </c>
      <c r="C275" s="9">
        <v>2018301</v>
      </c>
      <c r="D275" s="9"/>
      <c r="E275" s="10" t="s">
        <v>16</v>
      </c>
      <c r="F275" s="10" t="s">
        <v>386</v>
      </c>
      <c r="G275" s="11">
        <v>158918470</v>
      </c>
      <c r="H275" s="11">
        <v>2134152.46</v>
      </c>
      <c r="I275" s="11">
        <v>0</v>
      </c>
      <c r="J275" s="9" t="s">
        <v>18</v>
      </c>
      <c r="K275" s="10" t="s">
        <v>19</v>
      </c>
      <c r="L275" s="11">
        <v>0</v>
      </c>
      <c r="M275" s="11">
        <v>31288912</v>
      </c>
      <c r="N275" s="11">
        <v>125155648</v>
      </c>
      <c r="O275" s="20" t="e">
        <f>+VLOOKUP(C275,#REF!,13,FALSE)</f>
        <v>#REF!</v>
      </c>
      <c r="P275" s="20" t="e">
        <f>+VLOOKUP(C275,#REF!,14,FALSE)</f>
        <v>#REF!</v>
      </c>
      <c r="Q275" s="20" t="e">
        <f>+VLOOKUP(C275,#REF!,15,FALSE)</f>
        <v>#REF!</v>
      </c>
    </row>
    <row r="276" spans="1:17" s="12" customFormat="1" ht="30" x14ac:dyDescent="0.25">
      <c r="A276" s="13">
        <v>279</v>
      </c>
      <c r="B276" s="14" t="s">
        <v>20</v>
      </c>
      <c r="C276" s="13">
        <v>2234905</v>
      </c>
      <c r="D276" s="13"/>
      <c r="E276" s="14" t="s">
        <v>16</v>
      </c>
      <c r="F276" s="14" t="s">
        <v>387</v>
      </c>
      <c r="G276" s="15">
        <v>89679200.459999993</v>
      </c>
      <c r="H276" s="15">
        <v>1112739.57</v>
      </c>
      <c r="I276" s="15">
        <v>2000000</v>
      </c>
      <c r="J276" s="13" t="s">
        <v>18</v>
      </c>
      <c r="K276" s="14" t="s">
        <v>19</v>
      </c>
      <c r="L276" s="15">
        <v>2000000</v>
      </c>
      <c r="M276" s="15">
        <v>22726494</v>
      </c>
      <c r="N276" s="15">
        <v>39461521</v>
      </c>
      <c r="O276" s="20" t="e">
        <f>+VLOOKUP(C276,#REF!,13,FALSE)</f>
        <v>#REF!</v>
      </c>
      <c r="P276" s="20" t="e">
        <f>+VLOOKUP(C276,#REF!,14,FALSE)</f>
        <v>#REF!</v>
      </c>
      <c r="Q276" s="20" t="e">
        <f>+VLOOKUP(C276,#REF!,15,FALSE)</f>
        <v>#REF!</v>
      </c>
    </row>
    <row r="277" spans="1:17" s="12" customFormat="1" ht="45" x14ac:dyDescent="0.25">
      <c r="A277" s="9">
        <v>280</v>
      </c>
      <c r="B277" s="10" t="s">
        <v>104</v>
      </c>
      <c r="C277" s="9">
        <v>2235686</v>
      </c>
      <c r="D277" s="9"/>
      <c r="E277" s="10" t="s">
        <v>16</v>
      </c>
      <c r="F277" s="10" t="s">
        <v>388</v>
      </c>
      <c r="G277" s="11">
        <v>57531584</v>
      </c>
      <c r="H277" s="11">
        <v>732833.01</v>
      </c>
      <c r="I277" s="11">
        <v>92288</v>
      </c>
      <c r="J277" s="9" t="s">
        <v>18</v>
      </c>
      <c r="K277" s="10" t="s">
        <v>19</v>
      </c>
      <c r="L277" s="11">
        <v>0</v>
      </c>
      <c r="M277" s="11">
        <v>56584204</v>
      </c>
      <c r="N277" s="11">
        <v>0</v>
      </c>
      <c r="O277" s="20" t="e">
        <f>+VLOOKUP(C277,#REF!,13,FALSE)</f>
        <v>#REF!</v>
      </c>
      <c r="P277" s="20" t="e">
        <f>+VLOOKUP(C277,#REF!,14,FALSE)</f>
        <v>#REF!</v>
      </c>
      <c r="Q277" s="20" t="e">
        <f>+VLOOKUP(C277,#REF!,15,FALSE)</f>
        <v>#REF!</v>
      </c>
    </row>
    <row r="278" spans="1:17" s="12" customFormat="1" ht="30" x14ac:dyDescent="0.25">
      <c r="A278" s="13">
        <v>281</v>
      </c>
      <c r="B278" s="14" t="s">
        <v>20</v>
      </c>
      <c r="C278" s="13">
        <v>2282760</v>
      </c>
      <c r="D278" s="13"/>
      <c r="E278" s="14" t="s">
        <v>16</v>
      </c>
      <c r="F278" s="14" t="s">
        <v>389</v>
      </c>
      <c r="G278" s="15">
        <v>314709975</v>
      </c>
      <c r="H278" s="15">
        <v>3610717.07</v>
      </c>
      <c r="I278" s="15">
        <v>6000000</v>
      </c>
      <c r="J278" s="13" t="s">
        <v>18</v>
      </c>
      <c r="K278" s="14" t="s">
        <v>19</v>
      </c>
      <c r="L278" s="15">
        <v>6000000</v>
      </c>
      <c r="M278" s="15">
        <v>97412993</v>
      </c>
      <c r="N278" s="15">
        <v>106279392</v>
      </c>
      <c r="O278" s="20" t="e">
        <f>+VLOOKUP(C278,#REF!,13,FALSE)</f>
        <v>#REF!</v>
      </c>
      <c r="P278" s="20" t="e">
        <f>+VLOOKUP(C278,#REF!,14,FALSE)</f>
        <v>#REF!</v>
      </c>
      <c r="Q278" s="20" t="e">
        <f>+VLOOKUP(C278,#REF!,15,FALSE)</f>
        <v>#REF!</v>
      </c>
    </row>
    <row r="279" spans="1:17" s="12" customFormat="1" ht="30" x14ac:dyDescent="0.25">
      <c r="A279" s="9">
        <v>282</v>
      </c>
      <c r="B279" s="10" t="s">
        <v>20</v>
      </c>
      <c r="C279" s="9">
        <v>2234987</v>
      </c>
      <c r="D279" s="9"/>
      <c r="E279" s="10" t="s">
        <v>16</v>
      </c>
      <c r="F279" s="10" t="s">
        <v>390</v>
      </c>
      <c r="G279" s="11">
        <v>193860783</v>
      </c>
      <c r="H279" s="11">
        <v>2152780.2200000002</v>
      </c>
      <c r="I279" s="11">
        <v>6501800</v>
      </c>
      <c r="J279" s="9" t="s">
        <v>18</v>
      </c>
      <c r="K279" s="10" t="s">
        <v>19</v>
      </c>
      <c r="L279" s="11">
        <v>6501800</v>
      </c>
      <c r="M279" s="11">
        <v>82967570</v>
      </c>
      <c r="N279" s="11">
        <v>101792373</v>
      </c>
      <c r="O279" s="20" t="e">
        <f>+VLOOKUP(C279,#REF!,13,FALSE)</f>
        <v>#REF!</v>
      </c>
      <c r="P279" s="20" t="e">
        <f>+VLOOKUP(C279,#REF!,14,FALSE)</f>
        <v>#REF!</v>
      </c>
      <c r="Q279" s="20" t="e">
        <f>+VLOOKUP(C279,#REF!,15,FALSE)</f>
        <v>#REF!</v>
      </c>
    </row>
    <row r="280" spans="1:17" s="12" customFormat="1" ht="45" x14ac:dyDescent="0.25">
      <c r="A280" s="13">
        <v>283</v>
      </c>
      <c r="B280" s="14" t="s">
        <v>20</v>
      </c>
      <c r="C280" s="13">
        <v>2253121</v>
      </c>
      <c r="D280" s="13"/>
      <c r="E280" s="14" t="s">
        <v>16</v>
      </c>
      <c r="F280" s="14" t="s">
        <v>391</v>
      </c>
      <c r="G280" s="15">
        <v>1093734157</v>
      </c>
      <c r="H280" s="15">
        <v>76738199.189999998</v>
      </c>
      <c r="I280" s="15">
        <v>9220002</v>
      </c>
      <c r="J280" s="13" t="s">
        <v>18</v>
      </c>
      <c r="K280" s="14" t="s">
        <v>19</v>
      </c>
      <c r="L280" s="15">
        <v>9220002</v>
      </c>
      <c r="M280" s="15">
        <v>129942972</v>
      </c>
      <c r="N280" s="15">
        <v>162422723</v>
      </c>
      <c r="O280" s="20" t="e">
        <f>+VLOOKUP(C280,#REF!,13,FALSE)</f>
        <v>#REF!</v>
      </c>
      <c r="P280" s="20" t="e">
        <f>+VLOOKUP(C280,#REF!,14,FALSE)</f>
        <v>#REF!</v>
      </c>
      <c r="Q280" s="20" t="e">
        <f>+VLOOKUP(C280,#REF!,15,FALSE)</f>
        <v>#REF!</v>
      </c>
    </row>
    <row r="281" spans="1:17" s="12" customFormat="1" ht="30" x14ac:dyDescent="0.25">
      <c r="A281" s="9">
        <v>284</v>
      </c>
      <c r="B281" s="10" t="s">
        <v>20</v>
      </c>
      <c r="C281" s="9">
        <v>2234983</v>
      </c>
      <c r="D281" s="9"/>
      <c r="E281" s="10" t="s">
        <v>16</v>
      </c>
      <c r="F281" s="10" t="s">
        <v>392</v>
      </c>
      <c r="G281" s="11">
        <v>2030678206</v>
      </c>
      <c r="H281" s="11">
        <v>8444917.3000000007</v>
      </c>
      <c r="I281" s="11">
        <v>0</v>
      </c>
      <c r="J281" s="9" t="s">
        <v>18</v>
      </c>
      <c r="K281" s="10" t="s">
        <v>19</v>
      </c>
      <c r="L281" s="11">
        <v>0</v>
      </c>
      <c r="M281" s="11">
        <v>65284363</v>
      </c>
      <c r="N281" s="11">
        <v>289690464</v>
      </c>
      <c r="O281" s="20" t="e">
        <f>+VLOOKUP(C281,#REF!,13,FALSE)</f>
        <v>#REF!</v>
      </c>
      <c r="P281" s="20" t="e">
        <f>+VLOOKUP(C281,#REF!,14,FALSE)</f>
        <v>#REF!</v>
      </c>
      <c r="Q281" s="20" t="e">
        <f>+VLOOKUP(C281,#REF!,15,FALSE)</f>
        <v>#REF!</v>
      </c>
    </row>
    <row r="282" spans="1:17" s="12" customFormat="1" ht="60" x14ac:dyDescent="0.25">
      <c r="A282" s="13">
        <v>285</v>
      </c>
      <c r="B282" s="14" t="s">
        <v>104</v>
      </c>
      <c r="C282" s="13">
        <v>2389685</v>
      </c>
      <c r="D282" s="13"/>
      <c r="E282" s="14" t="s">
        <v>16</v>
      </c>
      <c r="F282" s="14" t="s">
        <v>393</v>
      </c>
      <c r="G282" s="15">
        <v>78072661.540000007</v>
      </c>
      <c r="H282" s="15">
        <v>350074</v>
      </c>
      <c r="I282" s="15">
        <v>17349</v>
      </c>
      <c r="J282" s="13" t="s">
        <v>18</v>
      </c>
      <c r="K282" s="14" t="s">
        <v>19</v>
      </c>
      <c r="L282" s="15">
        <v>0</v>
      </c>
      <c r="M282" s="15">
        <v>38768160</v>
      </c>
      <c r="N282" s="15">
        <v>38768161</v>
      </c>
      <c r="O282" s="20" t="e">
        <f>+VLOOKUP(C282,#REF!,13,FALSE)</f>
        <v>#REF!</v>
      </c>
      <c r="P282" s="20" t="e">
        <f>+VLOOKUP(C282,#REF!,14,FALSE)</f>
        <v>#REF!</v>
      </c>
      <c r="Q282" s="20" t="e">
        <f>+VLOOKUP(C282,#REF!,15,FALSE)</f>
        <v>#REF!</v>
      </c>
    </row>
    <row r="283" spans="1:17" s="12" customFormat="1" ht="30" x14ac:dyDescent="0.25">
      <c r="A283" s="9">
        <v>286</v>
      </c>
      <c r="B283" s="10" t="s">
        <v>394</v>
      </c>
      <c r="C283" s="9">
        <v>2292521</v>
      </c>
      <c r="D283" s="9"/>
      <c r="E283" s="10" t="s">
        <v>16</v>
      </c>
      <c r="F283" s="10" t="s">
        <v>395</v>
      </c>
      <c r="G283" s="11">
        <v>42668650</v>
      </c>
      <c r="H283" s="11">
        <v>180381.59</v>
      </c>
      <c r="I283" s="11">
        <v>0</v>
      </c>
      <c r="J283" s="9" t="s">
        <v>18</v>
      </c>
      <c r="K283" s="10" t="s">
        <v>19</v>
      </c>
      <c r="L283" s="11">
        <v>0</v>
      </c>
      <c r="M283" s="11">
        <v>42412090</v>
      </c>
      <c r="N283" s="11">
        <v>0</v>
      </c>
      <c r="O283" s="20" t="e">
        <f>+VLOOKUP(C283,#REF!,13,FALSE)</f>
        <v>#REF!</v>
      </c>
      <c r="P283" s="20" t="e">
        <f>+VLOOKUP(C283,#REF!,14,FALSE)</f>
        <v>#REF!</v>
      </c>
      <c r="Q283" s="20" t="e">
        <f>+VLOOKUP(C283,#REF!,15,FALSE)</f>
        <v>#REF!</v>
      </c>
    </row>
    <row r="284" spans="1:17" s="12" customFormat="1" ht="30" x14ac:dyDescent="0.25">
      <c r="A284" s="13">
        <v>287</v>
      </c>
      <c r="B284" s="14" t="s">
        <v>20</v>
      </c>
      <c r="C284" s="13">
        <v>2318537</v>
      </c>
      <c r="D284" s="13"/>
      <c r="E284" s="14" t="s">
        <v>16</v>
      </c>
      <c r="F284" s="14" t="s">
        <v>396</v>
      </c>
      <c r="G284" s="15">
        <v>763202079.42999995</v>
      </c>
      <c r="H284" s="15">
        <v>1301142.92</v>
      </c>
      <c r="I284" s="15">
        <v>6000000</v>
      </c>
      <c r="J284" s="13" t="s">
        <v>18</v>
      </c>
      <c r="K284" s="14" t="s">
        <v>19</v>
      </c>
      <c r="L284" s="15">
        <v>6000000</v>
      </c>
      <c r="M284" s="15">
        <v>81251449</v>
      </c>
      <c r="N284" s="15">
        <v>176153661</v>
      </c>
      <c r="O284" s="20" t="e">
        <f>+VLOOKUP(C284,#REF!,13,FALSE)</f>
        <v>#REF!</v>
      </c>
      <c r="P284" s="20" t="e">
        <f>+VLOOKUP(C284,#REF!,14,FALSE)</f>
        <v>#REF!</v>
      </c>
      <c r="Q284" s="20" t="e">
        <f>+VLOOKUP(C284,#REF!,15,FALSE)</f>
        <v>#REF!</v>
      </c>
    </row>
    <row r="285" spans="1:17" s="12" customFormat="1" ht="75" x14ac:dyDescent="0.25">
      <c r="A285" s="9">
        <v>288</v>
      </c>
      <c r="B285" s="10" t="s">
        <v>20</v>
      </c>
      <c r="C285" s="9">
        <v>2081615</v>
      </c>
      <c r="D285" s="9"/>
      <c r="E285" s="10" t="s">
        <v>16</v>
      </c>
      <c r="F285" s="10" t="s">
        <v>397</v>
      </c>
      <c r="G285" s="11">
        <v>163551371</v>
      </c>
      <c r="H285" s="11">
        <v>757824.82</v>
      </c>
      <c r="I285" s="11">
        <v>0</v>
      </c>
      <c r="J285" s="9" t="s">
        <v>18</v>
      </c>
      <c r="K285" s="10" t="s">
        <v>19</v>
      </c>
      <c r="L285" s="11">
        <v>0</v>
      </c>
      <c r="M285" s="11">
        <v>46799076</v>
      </c>
      <c r="N285" s="11">
        <v>65403213</v>
      </c>
      <c r="O285" s="20" t="e">
        <f>+VLOOKUP(C285,#REF!,13,FALSE)</f>
        <v>#REF!</v>
      </c>
      <c r="P285" s="20" t="e">
        <f>+VLOOKUP(C285,#REF!,14,FALSE)</f>
        <v>#REF!</v>
      </c>
      <c r="Q285" s="20" t="e">
        <f>+VLOOKUP(C285,#REF!,15,FALSE)</f>
        <v>#REF!</v>
      </c>
    </row>
    <row r="286" spans="1:17" s="12" customFormat="1" ht="30" x14ac:dyDescent="0.25">
      <c r="A286" s="13">
        <v>289</v>
      </c>
      <c r="B286" s="14" t="s">
        <v>20</v>
      </c>
      <c r="C286" s="13">
        <v>2234986</v>
      </c>
      <c r="D286" s="13"/>
      <c r="E286" s="14" t="s">
        <v>16</v>
      </c>
      <c r="F286" s="14" t="s">
        <v>398</v>
      </c>
      <c r="G286" s="15">
        <v>625090394</v>
      </c>
      <c r="H286" s="15">
        <v>1565382.92</v>
      </c>
      <c r="I286" s="15">
        <v>0</v>
      </c>
      <c r="J286" s="13" t="s">
        <v>18</v>
      </c>
      <c r="K286" s="14" t="s">
        <v>19</v>
      </c>
      <c r="L286" s="15">
        <v>0</v>
      </c>
      <c r="M286" s="15">
        <v>97447906</v>
      </c>
      <c r="N286" s="15">
        <v>127329890</v>
      </c>
      <c r="O286" s="20" t="e">
        <f>+VLOOKUP(C286,#REF!,13,FALSE)</f>
        <v>#REF!</v>
      </c>
      <c r="P286" s="20" t="e">
        <f>+VLOOKUP(C286,#REF!,14,FALSE)</f>
        <v>#REF!</v>
      </c>
      <c r="Q286" s="20" t="e">
        <f>+VLOOKUP(C286,#REF!,15,FALSE)</f>
        <v>#REF!</v>
      </c>
    </row>
    <row r="287" spans="1:17" s="12" customFormat="1" ht="45" x14ac:dyDescent="0.25">
      <c r="A287" s="9">
        <v>290</v>
      </c>
      <c r="B287" s="10" t="s">
        <v>20</v>
      </c>
      <c r="C287" s="9">
        <v>2233958</v>
      </c>
      <c r="D287" s="9"/>
      <c r="E287" s="10" t="s">
        <v>16</v>
      </c>
      <c r="F287" s="10" t="s">
        <v>399</v>
      </c>
      <c r="G287" s="11">
        <v>671633792.36000001</v>
      </c>
      <c r="H287" s="11">
        <v>1687640.18</v>
      </c>
      <c r="I287" s="11">
        <v>21835198</v>
      </c>
      <c r="J287" s="9" t="s">
        <v>18</v>
      </c>
      <c r="K287" s="10" t="s">
        <v>19</v>
      </c>
      <c r="L287" s="11">
        <v>21835198</v>
      </c>
      <c r="M287" s="11">
        <v>95883212</v>
      </c>
      <c r="N287" s="11">
        <v>115983985</v>
      </c>
      <c r="O287" s="20" t="e">
        <f>+VLOOKUP(C287,#REF!,13,FALSE)</f>
        <v>#REF!</v>
      </c>
      <c r="P287" s="20" t="e">
        <f>+VLOOKUP(C287,#REF!,14,FALSE)</f>
        <v>#REF!</v>
      </c>
      <c r="Q287" s="20" t="e">
        <f>+VLOOKUP(C287,#REF!,15,FALSE)</f>
        <v>#REF!</v>
      </c>
    </row>
    <row r="288" spans="1:17" s="12" customFormat="1" ht="60" x14ac:dyDescent="0.25">
      <c r="A288" s="13">
        <v>291</v>
      </c>
      <c r="B288" s="14" t="s">
        <v>104</v>
      </c>
      <c r="C288" s="13">
        <v>2175072</v>
      </c>
      <c r="D288" s="13"/>
      <c r="E288" s="14" t="s">
        <v>16</v>
      </c>
      <c r="F288" s="14" t="s">
        <v>400</v>
      </c>
      <c r="G288" s="15">
        <v>58274436.450000003</v>
      </c>
      <c r="H288" s="15">
        <v>590145.80000000005</v>
      </c>
      <c r="I288" s="15">
        <v>30528612</v>
      </c>
      <c r="J288" s="13" t="s">
        <v>18</v>
      </c>
      <c r="K288" s="14" t="s">
        <v>19</v>
      </c>
      <c r="L288" s="15">
        <v>22354118</v>
      </c>
      <c r="M288" s="15">
        <v>0</v>
      </c>
      <c r="N288" s="15">
        <v>0</v>
      </c>
      <c r="O288" s="20" t="e">
        <f>+VLOOKUP(C288,#REF!,13,FALSE)</f>
        <v>#REF!</v>
      </c>
      <c r="P288" s="20" t="e">
        <f>+VLOOKUP(C288,#REF!,14,FALSE)</f>
        <v>#REF!</v>
      </c>
      <c r="Q288" s="20" t="e">
        <f>+VLOOKUP(C288,#REF!,15,FALSE)</f>
        <v>#REF!</v>
      </c>
    </row>
    <row r="289" spans="1:17" s="12" customFormat="1" ht="45" x14ac:dyDescent="0.25">
      <c r="A289" s="9">
        <v>293</v>
      </c>
      <c r="B289" s="10" t="s">
        <v>401</v>
      </c>
      <c r="C289" s="9">
        <v>2313943</v>
      </c>
      <c r="D289" s="9"/>
      <c r="E289" s="10" t="s">
        <v>16</v>
      </c>
      <c r="F289" s="10" t="s">
        <v>402</v>
      </c>
      <c r="G289" s="11">
        <v>21726416.460000001</v>
      </c>
      <c r="H289" s="11">
        <v>6162784.6500000004</v>
      </c>
      <c r="I289" s="11">
        <v>15208492</v>
      </c>
      <c r="J289" s="9" t="s">
        <v>18</v>
      </c>
      <c r="K289" s="10" t="s">
        <v>19</v>
      </c>
      <c r="L289" s="11">
        <v>15208492</v>
      </c>
      <c r="M289" s="11">
        <v>4454246</v>
      </c>
      <c r="N289" s="11">
        <v>0</v>
      </c>
      <c r="O289" s="20" t="e">
        <f>+VLOOKUP(C289,#REF!,13,FALSE)</f>
        <v>#REF!</v>
      </c>
      <c r="P289" s="20" t="e">
        <f>+VLOOKUP(C289,#REF!,14,FALSE)</f>
        <v>#REF!</v>
      </c>
      <c r="Q289" s="20" t="e">
        <f>+VLOOKUP(C289,#REF!,15,FALSE)</f>
        <v>#REF!</v>
      </c>
    </row>
    <row r="290" spans="1:17" s="12" customFormat="1" ht="45" x14ac:dyDescent="0.25">
      <c r="A290" s="13">
        <v>294</v>
      </c>
      <c r="B290" s="14" t="s">
        <v>403</v>
      </c>
      <c r="C290" s="13">
        <v>2236530</v>
      </c>
      <c r="D290" s="13"/>
      <c r="E290" s="14" t="s">
        <v>16</v>
      </c>
      <c r="F290" s="14" t="s">
        <v>404</v>
      </c>
      <c r="G290" s="15">
        <v>154500196.55000001</v>
      </c>
      <c r="H290" s="15">
        <v>0</v>
      </c>
      <c r="I290" s="15">
        <v>15500000</v>
      </c>
      <c r="J290" s="13" t="s">
        <v>18</v>
      </c>
      <c r="K290" s="14" t="s">
        <v>19</v>
      </c>
      <c r="L290" s="15">
        <v>15500000</v>
      </c>
      <c r="M290" s="15">
        <v>44566408</v>
      </c>
      <c r="N290" s="15">
        <v>89132817</v>
      </c>
      <c r="O290" s="20" t="e">
        <f>+VLOOKUP(C290,#REF!,13,FALSE)</f>
        <v>#REF!</v>
      </c>
      <c r="P290" s="20" t="e">
        <f>+VLOOKUP(C290,#REF!,14,FALSE)</f>
        <v>#REF!</v>
      </c>
      <c r="Q290" s="20" t="e">
        <f>+VLOOKUP(C290,#REF!,15,FALSE)</f>
        <v>#REF!</v>
      </c>
    </row>
    <row r="291" spans="1:17" s="12" customFormat="1" ht="45" x14ac:dyDescent="0.25">
      <c r="A291" s="9">
        <v>295</v>
      </c>
      <c r="B291" s="10" t="s">
        <v>405</v>
      </c>
      <c r="C291" s="9">
        <v>2338317</v>
      </c>
      <c r="D291" s="9"/>
      <c r="E291" s="10" t="s">
        <v>16</v>
      </c>
      <c r="F291" s="10" t="s">
        <v>406</v>
      </c>
      <c r="G291" s="11">
        <v>3840557.96</v>
      </c>
      <c r="H291" s="11">
        <v>1742012.7</v>
      </c>
      <c r="I291" s="11">
        <v>1111643</v>
      </c>
      <c r="J291" s="9" t="s">
        <v>18</v>
      </c>
      <c r="K291" s="10" t="s">
        <v>19</v>
      </c>
      <c r="L291" s="11">
        <v>1111643</v>
      </c>
      <c r="M291" s="11">
        <v>18196</v>
      </c>
      <c r="N291" s="11">
        <v>0</v>
      </c>
      <c r="O291" s="20" t="e">
        <f>+VLOOKUP(C291,#REF!,13,FALSE)</f>
        <v>#REF!</v>
      </c>
      <c r="P291" s="20" t="e">
        <f>+VLOOKUP(C291,#REF!,14,FALSE)</f>
        <v>#REF!</v>
      </c>
      <c r="Q291" s="20" t="e">
        <f>+VLOOKUP(C291,#REF!,15,FALSE)</f>
        <v>#REF!</v>
      </c>
    </row>
    <row r="292" spans="1:17" s="12" customFormat="1" ht="30" x14ac:dyDescent="0.25">
      <c r="A292" s="13">
        <v>296</v>
      </c>
      <c r="B292" s="14" t="s">
        <v>20</v>
      </c>
      <c r="C292" s="13">
        <v>2234982</v>
      </c>
      <c r="D292" s="13"/>
      <c r="E292" s="14" t="s">
        <v>16</v>
      </c>
      <c r="F292" s="14" t="s">
        <v>407</v>
      </c>
      <c r="G292" s="15">
        <v>756709524.62</v>
      </c>
      <c r="H292" s="15">
        <v>0</v>
      </c>
      <c r="I292" s="15">
        <v>0</v>
      </c>
      <c r="J292" s="13" t="s">
        <v>18</v>
      </c>
      <c r="K292" s="14" t="s">
        <v>19</v>
      </c>
      <c r="L292" s="15">
        <v>0</v>
      </c>
      <c r="M292" s="15">
        <v>8081788</v>
      </c>
      <c r="N292" s="15">
        <v>81488511</v>
      </c>
      <c r="O292" s="20" t="e">
        <f>+VLOOKUP(C292,#REF!,13,FALSE)</f>
        <v>#REF!</v>
      </c>
      <c r="P292" s="20" t="e">
        <f>+VLOOKUP(C292,#REF!,14,FALSE)</f>
        <v>#REF!</v>
      </c>
      <c r="Q292" s="20" t="e">
        <f>+VLOOKUP(C292,#REF!,15,FALSE)</f>
        <v>#REF!</v>
      </c>
    </row>
    <row r="293" spans="1:17" s="12" customFormat="1" ht="45" x14ac:dyDescent="0.25">
      <c r="A293" s="9">
        <v>297</v>
      </c>
      <c r="B293" s="10" t="s">
        <v>20</v>
      </c>
      <c r="C293" s="9">
        <v>2188523</v>
      </c>
      <c r="D293" s="9"/>
      <c r="E293" s="10" t="s">
        <v>16</v>
      </c>
      <c r="F293" s="10" t="s">
        <v>408</v>
      </c>
      <c r="G293" s="11">
        <v>9987216.7699999996</v>
      </c>
      <c r="H293" s="11">
        <v>500600.76</v>
      </c>
      <c r="I293" s="11">
        <v>2034979</v>
      </c>
      <c r="J293" s="9" t="s">
        <v>18</v>
      </c>
      <c r="K293" s="10" t="s">
        <v>19</v>
      </c>
      <c r="L293" s="11">
        <v>2034979</v>
      </c>
      <c r="M293" s="11">
        <v>6951036</v>
      </c>
      <c r="N293" s="11">
        <v>0</v>
      </c>
      <c r="O293" s="20" t="e">
        <f>+VLOOKUP(C293,#REF!,13,FALSE)</f>
        <v>#REF!</v>
      </c>
      <c r="P293" s="20" t="e">
        <f>+VLOOKUP(C293,#REF!,14,FALSE)</f>
        <v>#REF!</v>
      </c>
      <c r="Q293" s="20" t="e">
        <f>+VLOOKUP(C293,#REF!,15,FALSE)</f>
        <v>#REF!</v>
      </c>
    </row>
    <row r="294" spans="1:17" s="12" customFormat="1" ht="45" x14ac:dyDescent="0.25">
      <c r="A294" s="13">
        <v>298</v>
      </c>
      <c r="B294" s="14" t="s">
        <v>20</v>
      </c>
      <c r="C294" s="13">
        <v>2398664</v>
      </c>
      <c r="D294" s="13"/>
      <c r="E294" s="14" t="s">
        <v>16</v>
      </c>
      <c r="F294" s="14" t="s">
        <v>409</v>
      </c>
      <c r="G294" s="15">
        <v>251628068</v>
      </c>
      <c r="H294" s="15">
        <v>0</v>
      </c>
      <c r="I294" s="15">
        <v>0</v>
      </c>
      <c r="J294" s="13" t="s">
        <v>18</v>
      </c>
      <c r="K294" s="14" t="s">
        <v>19</v>
      </c>
      <c r="L294" s="15">
        <v>0</v>
      </c>
      <c r="M294" s="15">
        <v>74848181</v>
      </c>
      <c r="N294" s="15">
        <v>97667749</v>
      </c>
      <c r="O294" s="20" t="e">
        <f>+VLOOKUP(C294,#REF!,13,FALSE)</f>
        <v>#REF!</v>
      </c>
      <c r="P294" s="20" t="e">
        <f>+VLOOKUP(C294,#REF!,14,FALSE)</f>
        <v>#REF!</v>
      </c>
      <c r="Q294" s="20" t="e">
        <f>+VLOOKUP(C294,#REF!,15,FALSE)</f>
        <v>#REF!</v>
      </c>
    </row>
    <row r="295" spans="1:17" s="12" customFormat="1" ht="30" x14ac:dyDescent="0.25">
      <c r="A295" s="9">
        <v>299</v>
      </c>
      <c r="B295" s="10" t="s">
        <v>20</v>
      </c>
      <c r="C295" s="9">
        <v>2292758</v>
      </c>
      <c r="D295" s="9"/>
      <c r="E295" s="10" t="s">
        <v>16</v>
      </c>
      <c r="F295" s="10" t="s">
        <v>410</v>
      </c>
      <c r="G295" s="11">
        <v>8421942.0700000003</v>
      </c>
      <c r="H295" s="11">
        <v>0</v>
      </c>
      <c r="I295" s="11">
        <v>1285226</v>
      </c>
      <c r="J295" s="9" t="s">
        <v>18</v>
      </c>
      <c r="K295" s="10" t="s">
        <v>19</v>
      </c>
      <c r="L295" s="11">
        <v>1285226</v>
      </c>
      <c r="M295" s="11">
        <v>7136716</v>
      </c>
      <c r="N295" s="11">
        <v>0</v>
      </c>
      <c r="O295" s="20" t="e">
        <f>+VLOOKUP(C295,#REF!,13,FALSE)</f>
        <v>#REF!</v>
      </c>
      <c r="P295" s="20" t="e">
        <f>+VLOOKUP(C295,#REF!,14,FALSE)</f>
        <v>#REF!</v>
      </c>
      <c r="Q295" s="20" t="e">
        <f>+VLOOKUP(C295,#REF!,15,FALSE)</f>
        <v>#REF!</v>
      </c>
    </row>
    <row r="296" spans="1:17" s="12" customFormat="1" ht="30" x14ac:dyDescent="0.25">
      <c r="A296" s="13">
        <v>300</v>
      </c>
      <c r="B296" s="14" t="s">
        <v>20</v>
      </c>
      <c r="C296" s="13">
        <v>2292968</v>
      </c>
      <c r="D296" s="13"/>
      <c r="E296" s="14" t="s">
        <v>16</v>
      </c>
      <c r="F296" s="14" t="s">
        <v>411</v>
      </c>
      <c r="G296" s="15">
        <v>132873338.72</v>
      </c>
      <c r="H296" s="15">
        <v>103217.05</v>
      </c>
      <c r="I296" s="15">
        <v>0</v>
      </c>
      <c r="J296" s="13" t="s">
        <v>18</v>
      </c>
      <c r="K296" s="14" t="s">
        <v>19</v>
      </c>
      <c r="L296" s="15">
        <v>0</v>
      </c>
      <c r="M296" s="15">
        <v>95968810</v>
      </c>
      <c r="N296" s="15">
        <v>25550067</v>
      </c>
      <c r="O296" s="20" t="e">
        <f>+VLOOKUP(C296,#REF!,13,FALSE)</f>
        <v>#REF!</v>
      </c>
      <c r="P296" s="20" t="e">
        <f>+VLOOKUP(C296,#REF!,14,FALSE)</f>
        <v>#REF!</v>
      </c>
      <c r="Q296" s="20" t="e">
        <f>+VLOOKUP(C296,#REF!,15,FALSE)</f>
        <v>#REF!</v>
      </c>
    </row>
    <row r="297" spans="1:17" s="12" customFormat="1" ht="45" x14ac:dyDescent="0.25">
      <c r="A297" s="9">
        <v>301</v>
      </c>
      <c r="B297" s="10" t="s">
        <v>20</v>
      </c>
      <c r="C297" s="9">
        <v>2320704</v>
      </c>
      <c r="D297" s="9"/>
      <c r="E297" s="10" t="s">
        <v>16</v>
      </c>
      <c r="F297" s="10" t="s">
        <v>412</v>
      </c>
      <c r="G297" s="11">
        <v>38982400</v>
      </c>
      <c r="H297" s="11">
        <v>0</v>
      </c>
      <c r="I297" s="11">
        <v>0</v>
      </c>
      <c r="J297" s="9" t="s">
        <v>18</v>
      </c>
      <c r="K297" s="10" t="s">
        <v>19</v>
      </c>
      <c r="L297" s="11">
        <v>0</v>
      </c>
      <c r="M297" s="11">
        <v>2560536</v>
      </c>
      <c r="N297" s="11">
        <v>2560536</v>
      </c>
      <c r="O297" s="20" t="e">
        <f>+VLOOKUP(C297,#REF!,13,FALSE)</f>
        <v>#REF!</v>
      </c>
      <c r="P297" s="20" t="e">
        <f>+VLOOKUP(C297,#REF!,14,FALSE)</f>
        <v>#REF!</v>
      </c>
      <c r="Q297" s="20" t="e">
        <f>+VLOOKUP(C297,#REF!,15,FALSE)</f>
        <v>#REF!</v>
      </c>
    </row>
    <row r="298" spans="1:17" s="12" customFormat="1" ht="30" x14ac:dyDescent="0.25">
      <c r="A298" s="13">
        <v>302</v>
      </c>
      <c r="B298" s="14" t="s">
        <v>20</v>
      </c>
      <c r="C298" s="13">
        <v>2265044</v>
      </c>
      <c r="D298" s="13"/>
      <c r="E298" s="14" t="s">
        <v>16</v>
      </c>
      <c r="F298" s="14" t="s">
        <v>413</v>
      </c>
      <c r="G298" s="15">
        <v>79398209.140000001</v>
      </c>
      <c r="H298" s="15">
        <v>0</v>
      </c>
      <c r="I298" s="15">
        <v>6767616</v>
      </c>
      <c r="J298" s="13" t="s">
        <v>18</v>
      </c>
      <c r="K298" s="14" t="s">
        <v>19</v>
      </c>
      <c r="L298" s="15">
        <v>6767616</v>
      </c>
      <c r="M298" s="15">
        <v>30390036</v>
      </c>
      <c r="N298" s="15">
        <v>27240557</v>
      </c>
      <c r="O298" s="20" t="e">
        <f>+VLOOKUP(C298,#REF!,13,FALSE)</f>
        <v>#REF!</v>
      </c>
      <c r="P298" s="20" t="e">
        <f>+VLOOKUP(C298,#REF!,14,FALSE)</f>
        <v>#REF!</v>
      </c>
      <c r="Q298" s="20" t="e">
        <f>+VLOOKUP(C298,#REF!,15,FALSE)</f>
        <v>#REF!</v>
      </c>
    </row>
    <row r="299" spans="1:17" s="12" customFormat="1" ht="45" x14ac:dyDescent="0.25">
      <c r="A299" s="9">
        <v>303</v>
      </c>
      <c r="B299" s="10" t="s">
        <v>20</v>
      </c>
      <c r="C299" s="9">
        <v>2309700</v>
      </c>
      <c r="D299" s="9"/>
      <c r="E299" s="10" t="s">
        <v>16</v>
      </c>
      <c r="F299" s="10" t="s">
        <v>414</v>
      </c>
      <c r="G299" s="11">
        <v>7642480.7699999996</v>
      </c>
      <c r="H299" s="11">
        <v>4097864.77</v>
      </c>
      <c r="I299" s="11">
        <v>100000</v>
      </c>
      <c r="J299" s="9" t="s">
        <v>18</v>
      </c>
      <c r="K299" s="10" t="s">
        <v>19</v>
      </c>
      <c r="L299" s="11">
        <v>3544616</v>
      </c>
      <c r="M299" s="11">
        <v>0</v>
      </c>
      <c r="N299" s="11">
        <v>0</v>
      </c>
      <c r="O299" s="20" t="e">
        <f>+VLOOKUP(C299,#REF!,13,FALSE)</f>
        <v>#REF!</v>
      </c>
      <c r="P299" s="20" t="e">
        <f>+VLOOKUP(C299,#REF!,14,FALSE)</f>
        <v>#REF!</v>
      </c>
      <c r="Q299" s="20" t="e">
        <f>+VLOOKUP(C299,#REF!,15,FALSE)</f>
        <v>#REF!</v>
      </c>
    </row>
    <row r="300" spans="1:17" s="12" customFormat="1" ht="45" x14ac:dyDescent="0.25">
      <c r="A300" s="13">
        <v>304</v>
      </c>
      <c r="B300" s="14" t="s">
        <v>87</v>
      </c>
      <c r="C300" s="13">
        <v>2300496</v>
      </c>
      <c r="D300" s="13"/>
      <c r="E300" s="14" t="s">
        <v>16</v>
      </c>
      <c r="F300" s="14" t="s">
        <v>415</v>
      </c>
      <c r="G300" s="15">
        <v>311536539</v>
      </c>
      <c r="H300" s="15">
        <v>3705254.8</v>
      </c>
      <c r="I300" s="15">
        <v>3627132</v>
      </c>
      <c r="J300" s="13" t="s">
        <v>18</v>
      </c>
      <c r="K300" s="14" t="s">
        <v>19</v>
      </c>
      <c r="L300" s="15">
        <v>3627132</v>
      </c>
      <c r="M300" s="15">
        <v>79303603</v>
      </c>
      <c r="N300" s="15">
        <v>155888226</v>
      </c>
      <c r="O300" s="20" t="e">
        <f>+VLOOKUP(C300,#REF!,13,FALSE)</f>
        <v>#REF!</v>
      </c>
      <c r="P300" s="20" t="e">
        <f>+VLOOKUP(C300,#REF!,14,FALSE)</f>
        <v>#REF!</v>
      </c>
      <c r="Q300" s="20" t="e">
        <f>+VLOOKUP(C300,#REF!,15,FALSE)</f>
        <v>#REF!</v>
      </c>
    </row>
    <row r="301" spans="1:17" s="12" customFormat="1" ht="30" x14ac:dyDescent="0.25">
      <c r="A301" s="9">
        <v>305</v>
      </c>
      <c r="B301" s="10" t="s">
        <v>216</v>
      </c>
      <c r="C301" s="9">
        <v>2261808</v>
      </c>
      <c r="D301" s="9"/>
      <c r="E301" s="10" t="s">
        <v>16</v>
      </c>
      <c r="F301" s="10" t="s">
        <v>416</v>
      </c>
      <c r="G301" s="11">
        <v>264527036</v>
      </c>
      <c r="H301" s="11">
        <v>31688892.370000001</v>
      </c>
      <c r="I301" s="11">
        <v>91880593</v>
      </c>
      <c r="J301" s="9" t="s">
        <v>18</v>
      </c>
      <c r="K301" s="10" t="s">
        <v>19</v>
      </c>
      <c r="L301" s="11">
        <v>91880593</v>
      </c>
      <c r="M301" s="11">
        <v>120578419</v>
      </c>
      <c r="N301" s="11">
        <v>3178196</v>
      </c>
      <c r="O301" s="20" t="e">
        <f>+VLOOKUP(C301,#REF!,13,FALSE)</f>
        <v>#REF!</v>
      </c>
      <c r="P301" s="20" t="e">
        <f>+VLOOKUP(C301,#REF!,14,FALSE)</f>
        <v>#REF!</v>
      </c>
      <c r="Q301" s="20" t="e">
        <f>+VLOOKUP(C301,#REF!,15,FALSE)</f>
        <v>#REF!</v>
      </c>
    </row>
    <row r="302" spans="1:17" s="12" customFormat="1" ht="30" x14ac:dyDescent="0.25">
      <c r="A302" s="13">
        <v>306</v>
      </c>
      <c r="B302" s="14" t="s">
        <v>216</v>
      </c>
      <c r="C302" s="13">
        <v>2269037</v>
      </c>
      <c r="D302" s="13"/>
      <c r="E302" s="14" t="s">
        <v>16</v>
      </c>
      <c r="F302" s="14" t="s">
        <v>417</v>
      </c>
      <c r="G302" s="15">
        <v>270459075</v>
      </c>
      <c r="H302" s="15">
        <v>35355715.359999999</v>
      </c>
      <c r="I302" s="15">
        <v>50738108</v>
      </c>
      <c r="J302" s="13" t="s">
        <v>18</v>
      </c>
      <c r="K302" s="14" t="s">
        <v>19</v>
      </c>
      <c r="L302" s="15">
        <v>50738108</v>
      </c>
      <c r="M302" s="15">
        <v>90331352</v>
      </c>
      <c r="N302" s="15">
        <v>60680006</v>
      </c>
      <c r="O302" s="20" t="e">
        <f>+VLOOKUP(C302,#REF!,13,FALSE)</f>
        <v>#REF!</v>
      </c>
      <c r="P302" s="20" t="e">
        <f>+VLOOKUP(C302,#REF!,14,FALSE)</f>
        <v>#REF!</v>
      </c>
      <c r="Q302" s="20" t="e">
        <f>+VLOOKUP(C302,#REF!,15,FALSE)</f>
        <v>#REF!</v>
      </c>
    </row>
    <row r="303" spans="1:17" s="12" customFormat="1" ht="30" x14ac:dyDescent="0.25">
      <c r="A303" s="9">
        <v>307</v>
      </c>
      <c r="B303" s="10" t="s">
        <v>216</v>
      </c>
      <c r="C303" s="9">
        <v>2261217</v>
      </c>
      <c r="D303" s="9"/>
      <c r="E303" s="10" t="s">
        <v>16</v>
      </c>
      <c r="F303" s="10" t="s">
        <v>418</v>
      </c>
      <c r="G303" s="11">
        <v>125891988.68000001</v>
      </c>
      <c r="H303" s="11">
        <v>14938786.369999999</v>
      </c>
      <c r="I303" s="11">
        <v>36789530</v>
      </c>
      <c r="J303" s="9" t="s">
        <v>18</v>
      </c>
      <c r="K303" s="10" t="s">
        <v>19</v>
      </c>
      <c r="L303" s="11">
        <v>36789530</v>
      </c>
      <c r="M303" s="11">
        <v>51355287</v>
      </c>
      <c r="N303" s="11">
        <v>18420794</v>
      </c>
      <c r="O303" s="20" t="e">
        <f>+VLOOKUP(C303,#REF!,13,FALSE)</f>
        <v>#REF!</v>
      </c>
      <c r="P303" s="20" t="e">
        <f>+VLOOKUP(C303,#REF!,14,FALSE)</f>
        <v>#REF!</v>
      </c>
      <c r="Q303" s="20" t="e">
        <f>+VLOOKUP(C303,#REF!,15,FALSE)</f>
        <v>#REF!</v>
      </c>
    </row>
    <row r="304" spans="1:17" s="12" customFormat="1" ht="30" x14ac:dyDescent="0.25">
      <c r="A304" s="13">
        <v>308</v>
      </c>
      <c r="B304" s="14" t="s">
        <v>216</v>
      </c>
      <c r="C304" s="13">
        <v>2263593</v>
      </c>
      <c r="D304" s="13"/>
      <c r="E304" s="14" t="s">
        <v>16</v>
      </c>
      <c r="F304" s="14" t="s">
        <v>419</v>
      </c>
      <c r="G304" s="15">
        <v>346553749</v>
      </c>
      <c r="H304" s="15">
        <v>43022968.009999998</v>
      </c>
      <c r="I304" s="15">
        <v>60766454</v>
      </c>
      <c r="J304" s="13" t="s">
        <v>18</v>
      </c>
      <c r="K304" s="14" t="s">
        <v>19</v>
      </c>
      <c r="L304" s="15">
        <v>60766454</v>
      </c>
      <c r="M304" s="15">
        <v>141202266</v>
      </c>
      <c r="N304" s="15">
        <v>30039436</v>
      </c>
      <c r="O304" s="20" t="e">
        <f>+VLOOKUP(C304,#REF!,13,FALSE)</f>
        <v>#REF!</v>
      </c>
      <c r="P304" s="20" t="e">
        <f>+VLOOKUP(C304,#REF!,14,FALSE)</f>
        <v>#REF!</v>
      </c>
      <c r="Q304" s="20" t="e">
        <f>+VLOOKUP(C304,#REF!,15,FALSE)</f>
        <v>#REF!</v>
      </c>
    </row>
    <row r="305" spans="1:17" s="12" customFormat="1" ht="30" x14ac:dyDescent="0.25">
      <c r="A305" s="9">
        <v>309</v>
      </c>
      <c r="B305" s="10" t="s">
        <v>216</v>
      </c>
      <c r="C305" s="9">
        <v>2263639</v>
      </c>
      <c r="D305" s="9"/>
      <c r="E305" s="10" t="s">
        <v>16</v>
      </c>
      <c r="F305" s="10" t="s">
        <v>420</v>
      </c>
      <c r="G305" s="11">
        <v>279644412</v>
      </c>
      <c r="H305" s="11">
        <v>34610750.409999996</v>
      </c>
      <c r="I305" s="11">
        <v>48250722</v>
      </c>
      <c r="J305" s="9" t="s">
        <v>18</v>
      </c>
      <c r="K305" s="10" t="s">
        <v>19</v>
      </c>
      <c r="L305" s="11">
        <v>48250722</v>
      </c>
      <c r="M305" s="11">
        <v>147378186</v>
      </c>
      <c r="N305" s="11">
        <v>25157957</v>
      </c>
      <c r="O305" s="20" t="e">
        <f>+VLOOKUP(C305,#REF!,13,FALSE)</f>
        <v>#REF!</v>
      </c>
      <c r="P305" s="20" t="e">
        <f>+VLOOKUP(C305,#REF!,14,FALSE)</f>
        <v>#REF!</v>
      </c>
      <c r="Q305" s="20" t="e">
        <f>+VLOOKUP(C305,#REF!,15,FALSE)</f>
        <v>#REF!</v>
      </c>
    </row>
    <row r="306" spans="1:17" s="12" customFormat="1" ht="30" x14ac:dyDescent="0.25">
      <c r="A306" s="13">
        <v>310</v>
      </c>
      <c r="B306" s="14" t="s">
        <v>216</v>
      </c>
      <c r="C306" s="13">
        <v>2258787</v>
      </c>
      <c r="D306" s="13"/>
      <c r="E306" s="14" t="s">
        <v>16</v>
      </c>
      <c r="F306" s="14" t="s">
        <v>421</v>
      </c>
      <c r="G306" s="15">
        <v>71077901</v>
      </c>
      <c r="H306" s="15">
        <v>8506498.9900000002</v>
      </c>
      <c r="I306" s="15">
        <v>24491387</v>
      </c>
      <c r="J306" s="13" t="s">
        <v>18</v>
      </c>
      <c r="K306" s="14" t="s">
        <v>19</v>
      </c>
      <c r="L306" s="15">
        <v>24491387</v>
      </c>
      <c r="M306" s="15">
        <v>32447272</v>
      </c>
      <c r="N306" s="15">
        <v>1358833</v>
      </c>
      <c r="O306" s="20" t="e">
        <f>+VLOOKUP(C306,#REF!,13,FALSE)</f>
        <v>#REF!</v>
      </c>
      <c r="P306" s="20" t="e">
        <f>+VLOOKUP(C306,#REF!,14,FALSE)</f>
        <v>#REF!</v>
      </c>
      <c r="Q306" s="20" t="e">
        <f>+VLOOKUP(C306,#REF!,15,FALSE)</f>
        <v>#REF!</v>
      </c>
    </row>
    <row r="307" spans="1:17" s="12" customFormat="1" ht="30" x14ac:dyDescent="0.25">
      <c r="A307" s="9">
        <v>311</v>
      </c>
      <c r="B307" s="10" t="s">
        <v>216</v>
      </c>
      <c r="C307" s="9">
        <v>2274206</v>
      </c>
      <c r="D307" s="9"/>
      <c r="E307" s="10" t="s">
        <v>16</v>
      </c>
      <c r="F307" s="10" t="s">
        <v>422</v>
      </c>
      <c r="G307" s="11">
        <v>75326681.400000006</v>
      </c>
      <c r="H307" s="11">
        <v>9373514.6199999992</v>
      </c>
      <c r="I307" s="11">
        <v>26365795</v>
      </c>
      <c r="J307" s="9" t="s">
        <v>18</v>
      </c>
      <c r="K307" s="10" t="s">
        <v>19</v>
      </c>
      <c r="L307" s="11">
        <v>26365795</v>
      </c>
      <c r="M307" s="11">
        <v>33418343</v>
      </c>
      <c r="N307" s="11">
        <v>1262483</v>
      </c>
      <c r="O307" s="20" t="e">
        <f>+VLOOKUP(C307,#REF!,13,FALSE)</f>
        <v>#REF!</v>
      </c>
      <c r="P307" s="20" t="e">
        <f>+VLOOKUP(C307,#REF!,14,FALSE)</f>
        <v>#REF!</v>
      </c>
      <c r="Q307" s="20" t="e">
        <f>+VLOOKUP(C307,#REF!,15,FALSE)</f>
        <v>#REF!</v>
      </c>
    </row>
    <row r="308" spans="1:17" s="12" customFormat="1" ht="45" x14ac:dyDescent="0.25">
      <c r="A308" s="13">
        <v>312</v>
      </c>
      <c r="B308" s="14" t="s">
        <v>87</v>
      </c>
      <c r="C308" s="13">
        <v>2042345</v>
      </c>
      <c r="D308" s="13"/>
      <c r="E308" s="14" t="s">
        <v>16</v>
      </c>
      <c r="F308" s="14" t="s">
        <v>423</v>
      </c>
      <c r="G308" s="15">
        <v>153887216</v>
      </c>
      <c r="H308" s="15">
        <v>2262712.9500000002</v>
      </c>
      <c r="I308" s="15">
        <v>9569812</v>
      </c>
      <c r="J308" s="13" t="s">
        <v>18</v>
      </c>
      <c r="K308" s="14" t="s">
        <v>19</v>
      </c>
      <c r="L308" s="15">
        <v>9569812</v>
      </c>
      <c r="M308" s="15">
        <v>76784434</v>
      </c>
      <c r="N308" s="15">
        <v>64246819</v>
      </c>
      <c r="O308" s="20" t="e">
        <f>+VLOOKUP(C308,#REF!,13,FALSE)</f>
        <v>#REF!</v>
      </c>
      <c r="P308" s="20" t="e">
        <f>+VLOOKUP(C308,#REF!,14,FALSE)</f>
        <v>#REF!</v>
      </c>
      <c r="Q308" s="20" t="e">
        <f>+VLOOKUP(C308,#REF!,15,FALSE)</f>
        <v>#REF!</v>
      </c>
    </row>
    <row r="309" spans="1:17" s="12" customFormat="1" ht="75" x14ac:dyDescent="0.25">
      <c r="A309" s="9">
        <v>313</v>
      </c>
      <c r="B309" s="10" t="s">
        <v>122</v>
      </c>
      <c r="C309" s="9">
        <v>2392327</v>
      </c>
      <c r="D309" s="9"/>
      <c r="E309" s="10" t="s">
        <v>100</v>
      </c>
      <c r="F309" s="10" t="s">
        <v>424</v>
      </c>
      <c r="G309" s="11">
        <v>6237925</v>
      </c>
      <c r="H309" s="11">
        <v>0</v>
      </c>
      <c r="I309" s="11">
        <v>0</v>
      </c>
      <c r="J309" s="9" t="s">
        <v>18</v>
      </c>
      <c r="K309" s="10" t="s">
        <v>126</v>
      </c>
      <c r="L309" s="11">
        <v>0</v>
      </c>
      <c r="M309" s="11">
        <v>958629</v>
      </c>
      <c r="N309" s="11">
        <v>809198</v>
      </c>
      <c r="O309" s="20" t="s">
        <v>1411</v>
      </c>
      <c r="P309" s="20" t="s">
        <v>122</v>
      </c>
      <c r="Q309" s="20" t="s">
        <v>1423</v>
      </c>
    </row>
    <row r="310" spans="1:17" s="12" customFormat="1" ht="75" x14ac:dyDescent="0.25">
      <c r="A310" s="13">
        <v>314</v>
      </c>
      <c r="B310" s="14" t="s">
        <v>122</v>
      </c>
      <c r="C310" s="13">
        <v>2392613</v>
      </c>
      <c r="D310" s="13"/>
      <c r="E310" s="14" t="s">
        <v>100</v>
      </c>
      <c r="F310" s="14" t="s">
        <v>425</v>
      </c>
      <c r="G310" s="15">
        <v>32622458</v>
      </c>
      <c r="H310" s="15">
        <v>0</v>
      </c>
      <c r="I310" s="15">
        <v>0</v>
      </c>
      <c r="J310" s="13" t="s">
        <v>18</v>
      </c>
      <c r="K310" s="14" t="s">
        <v>19</v>
      </c>
      <c r="L310" s="15">
        <v>0</v>
      </c>
      <c r="M310" s="15">
        <v>6156000</v>
      </c>
      <c r="N310" s="15">
        <v>6156000</v>
      </c>
      <c r="O310" s="20" t="s">
        <v>1411</v>
      </c>
      <c r="P310" s="20" t="s">
        <v>122</v>
      </c>
      <c r="Q310" s="20" t="s">
        <v>1423</v>
      </c>
    </row>
    <row r="311" spans="1:17" s="12" customFormat="1" ht="30" x14ac:dyDescent="0.25">
      <c r="A311" s="9">
        <v>317</v>
      </c>
      <c r="B311" s="10" t="s">
        <v>20</v>
      </c>
      <c r="C311" s="9">
        <v>2110581</v>
      </c>
      <c r="D311" s="9"/>
      <c r="E311" s="10" t="s">
        <v>16</v>
      </c>
      <c r="F311" s="10" t="s">
        <v>426</v>
      </c>
      <c r="G311" s="11">
        <v>514203406.94</v>
      </c>
      <c r="H311" s="11">
        <v>372573882.11000001</v>
      </c>
      <c r="I311" s="11">
        <v>0</v>
      </c>
      <c r="J311" s="9" t="s">
        <v>18</v>
      </c>
      <c r="K311" s="10" t="s">
        <v>19</v>
      </c>
      <c r="L311" s="11">
        <v>0</v>
      </c>
      <c r="M311" s="11">
        <v>3717500</v>
      </c>
      <c r="N311" s="11">
        <v>100000</v>
      </c>
      <c r="O311" s="20" t="e">
        <f>+VLOOKUP(C311,#REF!,13,FALSE)</f>
        <v>#REF!</v>
      </c>
      <c r="P311" s="20" t="e">
        <f>+VLOOKUP(C311,#REF!,14,FALSE)</f>
        <v>#REF!</v>
      </c>
      <c r="Q311" s="20" t="e">
        <f>+VLOOKUP(C311,#REF!,15,FALSE)</f>
        <v>#REF!</v>
      </c>
    </row>
    <row r="312" spans="1:17" s="12" customFormat="1" ht="30" x14ac:dyDescent="0.25">
      <c r="A312" s="13">
        <v>318</v>
      </c>
      <c r="B312" s="14" t="s">
        <v>104</v>
      </c>
      <c r="C312" s="13">
        <v>2058517</v>
      </c>
      <c r="D312" s="13"/>
      <c r="E312" s="14" t="s">
        <v>16</v>
      </c>
      <c r="F312" s="14" t="s">
        <v>427</v>
      </c>
      <c r="G312" s="15">
        <v>7837247</v>
      </c>
      <c r="H312" s="15">
        <v>6307116.96</v>
      </c>
      <c r="I312" s="15">
        <v>0</v>
      </c>
      <c r="J312" s="13" t="s">
        <v>18</v>
      </c>
      <c r="K312" s="14" t="s">
        <v>19</v>
      </c>
      <c r="L312" s="15">
        <v>0</v>
      </c>
      <c r="M312" s="15">
        <v>1530130</v>
      </c>
      <c r="N312" s="15">
        <v>0</v>
      </c>
      <c r="O312" s="20" t="e">
        <f>+VLOOKUP(C312,#REF!,13,FALSE)</f>
        <v>#REF!</v>
      </c>
      <c r="P312" s="20" t="e">
        <f>+VLOOKUP(C312,#REF!,14,FALSE)</f>
        <v>#REF!</v>
      </c>
      <c r="Q312" s="20" t="e">
        <f>+VLOOKUP(C312,#REF!,15,FALSE)</f>
        <v>#REF!</v>
      </c>
    </row>
    <row r="313" spans="1:17" s="12" customFormat="1" ht="30" x14ac:dyDescent="0.25">
      <c r="A313" s="9">
        <v>319</v>
      </c>
      <c r="B313" s="10" t="s">
        <v>104</v>
      </c>
      <c r="C313" s="9">
        <v>2058496</v>
      </c>
      <c r="D313" s="9"/>
      <c r="E313" s="10" t="s">
        <v>16</v>
      </c>
      <c r="F313" s="10" t="s">
        <v>428</v>
      </c>
      <c r="G313" s="11">
        <v>2572542</v>
      </c>
      <c r="H313" s="11">
        <v>1486325.23</v>
      </c>
      <c r="I313" s="11">
        <v>0</v>
      </c>
      <c r="J313" s="9" t="s">
        <v>18</v>
      </c>
      <c r="K313" s="10" t="s">
        <v>19</v>
      </c>
      <c r="L313" s="11">
        <v>0</v>
      </c>
      <c r="M313" s="11">
        <v>0</v>
      </c>
      <c r="N313" s="11">
        <v>1086217</v>
      </c>
      <c r="O313" s="20" t="e">
        <f>+VLOOKUP(C313,#REF!,13,FALSE)</f>
        <v>#REF!</v>
      </c>
      <c r="P313" s="20" t="e">
        <f>+VLOOKUP(C313,#REF!,14,FALSE)</f>
        <v>#REF!</v>
      </c>
      <c r="Q313" s="20" t="e">
        <f>+VLOOKUP(C313,#REF!,15,FALSE)</f>
        <v>#REF!</v>
      </c>
    </row>
    <row r="314" spans="1:17" s="12" customFormat="1" ht="30" x14ac:dyDescent="0.25">
      <c r="A314" s="13">
        <v>321</v>
      </c>
      <c r="B314" s="14" t="s">
        <v>20</v>
      </c>
      <c r="C314" s="13">
        <v>2045032</v>
      </c>
      <c r="D314" s="13"/>
      <c r="E314" s="14" t="s">
        <v>16</v>
      </c>
      <c r="F314" s="14" t="s">
        <v>429</v>
      </c>
      <c r="G314" s="15">
        <v>4451400.7699999996</v>
      </c>
      <c r="H314" s="15">
        <v>2508075.83</v>
      </c>
      <c r="I314" s="15">
        <v>792488</v>
      </c>
      <c r="J314" s="13" t="s">
        <v>18</v>
      </c>
      <c r="K314" s="14" t="s">
        <v>19</v>
      </c>
      <c r="L314" s="15">
        <v>792488</v>
      </c>
      <c r="M314" s="15">
        <v>415591</v>
      </c>
      <c r="N314" s="15">
        <v>526393</v>
      </c>
      <c r="O314" s="20" t="e">
        <f>+VLOOKUP(C314,#REF!,13,FALSE)</f>
        <v>#REF!</v>
      </c>
      <c r="P314" s="20" t="e">
        <f>+VLOOKUP(C314,#REF!,14,FALSE)</f>
        <v>#REF!</v>
      </c>
      <c r="Q314" s="20" t="e">
        <f>+VLOOKUP(C314,#REF!,15,FALSE)</f>
        <v>#REF!</v>
      </c>
    </row>
    <row r="315" spans="1:17" s="12" customFormat="1" ht="45" x14ac:dyDescent="0.25">
      <c r="A315" s="9">
        <v>322</v>
      </c>
      <c r="B315" s="10" t="s">
        <v>104</v>
      </c>
      <c r="C315" s="9">
        <v>2147639</v>
      </c>
      <c r="D315" s="9"/>
      <c r="E315" s="10" t="s">
        <v>16</v>
      </c>
      <c r="F315" s="10" t="s">
        <v>430</v>
      </c>
      <c r="G315" s="11">
        <v>195971</v>
      </c>
      <c r="H315" s="11">
        <v>85706.15</v>
      </c>
      <c r="I315" s="11">
        <v>0</v>
      </c>
      <c r="J315" s="9" t="s">
        <v>18</v>
      </c>
      <c r="K315" s="10" t="s">
        <v>19</v>
      </c>
      <c r="L315" s="11">
        <v>0</v>
      </c>
      <c r="M315" s="11">
        <v>110265</v>
      </c>
      <c r="N315" s="11">
        <v>0</v>
      </c>
      <c r="O315" s="20" t="e">
        <f>+VLOOKUP(C315,#REF!,13,FALSE)</f>
        <v>#REF!</v>
      </c>
      <c r="P315" s="20" t="e">
        <f>+VLOOKUP(C315,#REF!,14,FALSE)</f>
        <v>#REF!</v>
      </c>
      <c r="Q315" s="20" t="e">
        <f>+VLOOKUP(C315,#REF!,15,FALSE)</f>
        <v>#REF!</v>
      </c>
    </row>
    <row r="316" spans="1:17" s="12" customFormat="1" ht="45" x14ac:dyDescent="0.25">
      <c r="A316" s="13">
        <v>323</v>
      </c>
      <c r="B316" s="14" t="s">
        <v>104</v>
      </c>
      <c r="C316" s="13">
        <v>2114024</v>
      </c>
      <c r="D316" s="13"/>
      <c r="E316" s="14" t="s">
        <v>16</v>
      </c>
      <c r="F316" s="14" t="s">
        <v>431</v>
      </c>
      <c r="G316" s="15">
        <v>2791030.87</v>
      </c>
      <c r="H316" s="15">
        <v>769678.89</v>
      </c>
      <c r="I316" s="15">
        <v>0</v>
      </c>
      <c r="J316" s="13" t="s">
        <v>18</v>
      </c>
      <c r="K316" s="14" t="s">
        <v>19</v>
      </c>
      <c r="L316" s="15">
        <v>0</v>
      </c>
      <c r="M316" s="15">
        <v>2021352</v>
      </c>
      <c r="N316" s="15">
        <v>0</v>
      </c>
      <c r="O316" s="20" t="e">
        <f>+VLOOKUP(C316,#REF!,13,FALSE)</f>
        <v>#REF!</v>
      </c>
      <c r="P316" s="20" t="e">
        <f>+VLOOKUP(C316,#REF!,14,FALSE)</f>
        <v>#REF!</v>
      </c>
      <c r="Q316" s="20" t="e">
        <f>+VLOOKUP(C316,#REF!,15,FALSE)</f>
        <v>#REF!</v>
      </c>
    </row>
    <row r="317" spans="1:17" s="12" customFormat="1" ht="45" x14ac:dyDescent="0.25">
      <c r="A317" s="9">
        <v>324</v>
      </c>
      <c r="B317" s="10" t="s">
        <v>104</v>
      </c>
      <c r="C317" s="9">
        <v>2114028</v>
      </c>
      <c r="D317" s="9"/>
      <c r="E317" s="10" t="s">
        <v>16</v>
      </c>
      <c r="F317" s="10" t="s">
        <v>432</v>
      </c>
      <c r="G317" s="11">
        <v>1196986</v>
      </c>
      <c r="H317" s="11">
        <v>316006.26</v>
      </c>
      <c r="I317" s="11">
        <v>0</v>
      </c>
      <c r="J317" s="9" t="s">
        <v>18</v>
      </c>
      <c r="K317" s="10" t="s">
        <v>19</v>
      </c>
      <c r="L317" s="11">
        <v>0</v>
      </c>
      <c r="M317" s="11">
        <v>880980</v>
      </c>
      <c r="N317" s="11">
        <v>0</v>
      </c>
      <c r="O317" s="20" t="e">
        <f>+VLOOKUP(C317,#REF!,13,FALSE)</f>
        <v>#REF!</v>
      </c>
      <c r="P317" s="20" t="e">
        <f>+VLOOKUP(C317,#REF!,14,FALSE)</f>
        <v>#REF!</v>
      </c>
      <c r="Q317" s="20" t="e">
        <f>+VLOOKUP(C317,#REF!,15,FALSE)</f>
        <v>#REF!</v>
      </c>
    </row>
    <row r="318" spans="1:17" s="12" customFormat="1" ht="30" x14ac:dyDescent="0.25">
      <c r="A318" s="13">
        <v>325</v>
      </c>
      <c r="B318" s="14" t="s">
        <v>20</v>
      </c>
      <c r="C318" s="13">
        <v>2328807</v>
      </c>
      <c r="D318" s="13"/>
      <c r="E318" s="14" t="s">
        <v>16</v>
      </c>
      <c r="F318" s="14" t="s">
        <v>433</v>
      </c>
      <c r="G318" s="15">
        <v>118897430.47</v>
      </c>
      <c r="H318" s="15">
        <v>34371696.799999997</v>
      </c>
      <c r="I318" s="15">
        <v>9751091</v>
      </c>
      <c r="J318" s="13" t="s">
        <v>18</v>
      </c>
      <c r="K318" s="14" t="s">
        <v>19</v>
      </c>
      <c r="L318" s="15">
        <v>9751091</v>
      </c>
      <c r="M318" s="15">
        <v>55574879</v>
      </c>
      <c r="N318" s="15">
        <v>0</v>
      </c>
      <c r="O318" s="20" t="e">
        <f>+VLOOKUP(C318,#REF!,13,FALSE)</f>
        <v>#REF!</v>
      </c>
      <c r="P318" s="20" t="e">
        <f>+VLOOKUP(C318,#REF!,14,FALSE)</f>
        <v>#REF!</v>
      </c>
      <c r="Q318" s="20" t="e">
        <f>+VLOOKUP(C318,#REF!,15,FALSE)</f>
        <v>#REF!</v>
      </c>
    </row>
    <row r="319" spans="1:17" s="12" customFormat="1" ht="30" x14ac:dyDescent="0.25">
      <c r="A319" s="9">
        <v>326</v>
      </c>
      <c r="B319" s="10" t="s">
        <v>104</v>
      </c>
      <c r="C319" s="9">
        <v>2112694</v>
      </c>
      <c r="D319" s="9"/>
      <c r="E319" s="10" t="s">
        <v>16</v>
      </c>
      <c r="F319" s="10" t="s">
        <v>434</v>
      </c>
      <c r="G319" s="11">
        <v>1017590</v>
      </c>
      <c r="H319" s="11">
        <v>295713.53000000003</v>
      </c>
      <c r="I319" s="11">
        <v>0</v>
      </c>
      <c r="J319" s="9" t="s">
        <v>18</v>
      </c>
      <c r="K319" s="10" t="s">
        <v>19</v>
      </c>
      <c r="L319" s="11">
        <v>0</v>
      </c>
      <c r="M319" s="11">
        <v>684078</v>
      </c>
      <c r="N319" s="11">
        <v>0</v>
      </c>
      <c r="O319" s="20" t="e">
        <f>+VLOOKUP(C319,#REF!,13,FALSE)</f>
        <v>#REF!</v>
      </c>
      <c r="P319" s="20" t="e">
        <f>+VLOOKUP(C319,#REF!,14,FALSE)</f>
        <v>#REF!</v>
      </c>
      <c r="Q319" s="20" t="e">
        <f>+VLOOKUP(C319,#REF!,15,FALSE)</f>
        <v>#REF!</v>
      </c>
    </row>
    <row r="320" spans="1:17" s="12" customFormat="1" ht="30" x14ac:dyDescent="0.25">
      <c r="A320" s="13">
        <v>327</v>
      </c>
      <c r="B320" s="14" t="s">
        <v>104</v>
      </c>
      <c r="C320" s="13">
        <v>2114026</v>
      </c>
      <c r="D320" s="13"/>
      <c r="E320" s="14" t="s">
        <v>16</v>
      </c>
      <c r="F320" s="14" t="s">
        <v>435</v>
      </c>
      <c r="G320" s="15">
        <v>1808893</v>
      </c>
      <c r="H320" s="15">
        <v>325715.76</v>
      </c>
      <c r="I320" s="15">
        <v>0</v>
      </c>
      <c r="J320" s="13" t="s">
        <v>18</v>
      </c>
      <c r="K320" s="14" t="s">
        <v>19</v>
      </c>
      <c r="L320" s="15">
        <v>0</v>
      </c>
      <c r="M320" s="15">
        <v>0</v>
      </c>
      <c r="N320" s="15">
        <v>1483177</v>
      </c>
      <c r="O320" s="20" t="e">
        <f>+VLOOKUP(C320,#REF!,13,FALSE)</f>
        <v>#REF!</v>
      </c>
      <c r="P320" s="20" t="e">
        <f>+VLOOKUP(C320,#REF!,14,FALSE)</f>
        <v>#REF!</v>
      </c>
      <c r="Q320" s="20" t="e">
        <f>+VLOOKUP(C320,#REF!,15,FALSE)</f>
        <v>#REF!</v>
      </c>
    </row>
    <row r="321" spans="1:17" s="12" customFormat="1" ht="45" x14ac:dyDescent="0.25">
      <c r="A321" s="9">
        <v>328</v>
      </c>
      <c r="B321" s="10" t="s">
        <v>104</v>
      </c>
      <c r="C321" s="9">
        <v>2226701</v>
      </c>
      <c r="D321" s="9"/>
      <c r="E321" s="10" t="s">
        <v>16</v>
      </c>
      <c r="F321" s="10" t="s">
        <v>436</v>
      </c>
      <c r="G321" s="11">
        <v>2598614</v>
      </c>
      <c r="H321" s="11">
        <v>251736.22</v>
      </c>
      <c r="I321" s="11">
        <v>0</v>
      </c>
      <c r="J321" s="9" t="s">
        <v>18</v>
      </c>
      <c r="K321" s="10" t="s">
        <v>19</v>
      </c>
      <c r="L321" s="11">
        <v>0</v>
      </c>
      <c r="M321" s="11">
        <v>2346878</v>
      </c>
      <c r="N321" s="11">
        <v>0</v>
      </c>
      <c r="O321" s="20" t="e">
        <f>+VLOOKUP(C321,#REF!,13,FALSE)</f>
        <v>#REF!</v>
      </c>
      <c r="P321" s="20" t="e">
        <f>+VLOOKUP(C321,#REF!,14,FALSE)</f>
        <v>#REF!</v>
      </c>
      <c r="Q321" s="20" t="e">
        <f>+VLOOKUP(C321,#REF!,15,FALSE)</f>
        <v>#REF!</v>
      </c>
    </row>
    <row r="322" spans="1:17" s="12" customFormat="1" ht="45" x14ac:dyDescent="0.25">
      <c r="A322" s="13">
        <v>329</v>
      </c>
      <c r="B322" s="14" t="s">
        <v>104</v>
      </c>
      <c r="C322" s="13">
        <v>2190271</v>
      </c>
      <c r="D322" s="13"/>
      <c r="E322" s="14" t="s">
        <v>16</v>
      </c>
      <c r="F322" s="14" t="s">
        <v>437</v>
      </c>
      <c r="G322" s="15">
        <v>5692454</v>
      </c>
      <c r="H322" s="15">
        <v>448222.57</v>
      </c>
      <c r="I322" s="15">
        <v>0</v>
      </c>
      <c r="J322" s="13" t="s">
        <v>18</v>
      </c>
      <c r="K322" s="14" t="s">
        <v>19</v>
      </c>
      <c r="L322" s="15">
        <v>0</v>
      </c>
      <c r="M322" s="15">
        <v>0</v>
      </c>
      <c r="N322" s="15">
        <v>5244231</v>
      </c>
      <c r="O322" s="20" t="e">
        <f>+VLOOKUP(C322,#REF!,13,FALSE)</f>
        <v>#REF!</v>
      </c>
      <c r="P322" s="20" t="e">
        <f>+VLOOKUP(C322,#REF!,14,FALSE)</f>
        <v>#REF!</v>
      </c>
      <c r="Q322" s="20" t="e">
        <f>+VLOOKUP(C322,#REF!,15,FALSE)</f>
        <v>#REF!</v>
      </c>
    </row>
    <row r="323" spans="1:17" s="12" customFormat="1" ht="45" x14ac:dyDescent="0.25">
      <c r="A323" s="9">
        <v>330</v>
      </c>
      <c r="B323" s="10" t="s">
        <v>104</v>
      </c>
      <c r="C323" s="9">
        <v>2217982</v>
      </c>
      <c r="D323" s="9"/>
      <c r="E323" s="10" t="s">
        <v>16</v>
      </c>
      <c r="F323" s="10" t="s">
        <v>438</v>
      </c>
      <c r="G323" s="11">
        <v>1194331.05</v>
      </c>
      <c r="H323" s="11">
        <v>90442.27</v>
      </c>
      <c r="I323" s="11">
        <v>13295</v>
      </c>
      <c r="J323" s="9" t="s">
        <v>18</v>
      </c>
      <c r="K323" s="10" t="s">
        <v>19</v>
      </c>
      <c r="L323" s="11">
        <v>0</v>
      </c>
      <c r="M323" s="11">
        <v>1093889</v>
      </c>
      <c r="N323" s="11">
        <v>0</v>
      </c>
      <c r="O323" s="20" t="e">
        <f>+VLOOKUP(C323,#REF!,13,FALSE)</f>
        <v>#REF!</v>
      </c>
      <c r="P323" s="20" t="e">
        <f>+VLOOKUP(C323,#REF!,14,FALSE)</f>
        <v>#REF!</v>
      </c>
      <c r="Q323" s="20" t="e">
        <f>+VLOOKUP(C323,#REF!,15,FALSE)</f>
        <v>#REF!</v>
      </c>
    </row>
    <row r="324" spans="1:17" s="12" customFormat="1" ht="30" x14ac:dyDescent="0.25">
      <c r="A324" s="13">
        <v>331</v>
      </c>
      <c r="B324" s="14" t="s">
        <v>104</v>
      </c>
      <c r="C324" s="13">
        <v>2062197</v>
      </c>
      <c r="D324" s="13"/>
      <c r="E324" s="14" t="s">
        <v>16</v>
      </c>
      <c r="F324" s="14" t="s">
        <v>439</v>
      </c>
      <c r="G324" s="15">
        <v>1905250</v>
      </c>
      <c r="H324" s="15">
        <v>140139.35</v>
      </c>
      <c r="I324" s="15">
        <v>0</v>
      </c>
      <c r="J324" s="13" t="s">
        <v>18</v>
      </c>
      <c r="K324" s="14" t="s">
        <v>19</v>
      </c>
      <c r="L324" s="15">
        <v>0</v>
      </c>
      <c r="M324" s="15">
        <v>1765111</v>
      </c>
      <c r="N324" s="15">
        <v>0</v>
      </c>
      <c r="O324" s="20" t="e">
        <f>+VLOOKUP(C324,#REF!,13,FALSE)</f>
        <v>#REF!</v>
      </c>
      <c r="P324" s="20" t="e">
        <f>+VLOOKUP(C324,#REF!,14,FALSE)</f>
        <v>#REF!</v>
      </c>
      <c r="Q324" s="20" t="e">
        <f>+VLOOKUP(C324,#REF!,15,FALSE)</f>
        <v>#REF!</v>
      </c>
    </row>
    <row r="325" spans="1:17" s="12" customFormat="1" ht="30" x14ac:dyDescent="0.25">
      <c r="A325" s="9">
        <v>332</v>
      </c>
      <c r="B325" s="10" t="s">
        <v>104</v>
      </c>
      <c r="C325" s="9">
        <v>2062198</v>
      </c>
      <c r="D325" s="9"/>
      <c r="E325" s="10" t="s">
        <v>16</v>
      </c>
      <c r="F325" s="10" t="s">
        <v>440</v>
      </c>
      <c r="G325" s="11">
        <v>483021</v>
      </c>
      <c r="H325" s="11">
        <v>30973.68</v>
      </c>
      <c r="I325" s="11">
        <v>0</v>
      </c>
      <c r="J325" s="9" t="s">
        <v>18</v>
      </c>
      <c r="K325" s="10" t="s">
        <v>19</v>
      </c>
      <c r="L325" s="11">
        <v>0</v>
      </c>
      <c r="M325" s="11">
        <v>452047</v>
      </c>
      <c r="N325" s="11">
        <v>0</v>
      </c>
      <c r="O325" s="20" t="e">
        <f>+VLOOKUP(C325,#REF!,13,FALSE)</f>
        <v>#REF!</v>
      </c>
      <c r="P325" s="20" t="e">
        <f>+VLOOKUP(C325,#REF!,14,FALSE)</f>
        <v>#REF!</v>
      </c>
      <c r="Q325" s="20" t="e">
        <f>+VLOOKUP(C325,#REF!,15,FALSE)</f>
        <v>#REF!</v>
      </c>
    </row>
    <row r="326" spans="1:17" s="12" customFormat="1" ht="30" x14ac:dyDescent="0.25">
      <c r="A326" s="13">
        <v>333</v>
      </c>
      <c r="B326" s="14" t="s">
        <v>104</v>
      </c>
      <c r="C326" s="13">
        <v>2062195</v>
      </c>
      <c r="D326" s="13"/>
      <c r="E326" s="14" t="s">
        <v>16</v>
      </c>
      <c r="F326" s="14" t="s">
        <v>441</v>
      </c>
      <c r="G326" s="15">
        <v>1390027</v>
      </c>
      <c r="H326" s="15">
        <v>87117.36</v>
      </c>
      <c r="I326" s="15">
        <v>0</v>
      </c>
      <c r="J326" s="13" t="s">
        <v>18</v>
      </c>
      <c r="K326" s="14" t="s">
        <v>19</v>
      </c>
      <c r="L326" s="15">
        <v>0</v>
      </c>
      <c r="M326" s="15">
        <v>1302910</v>
      </c>
      <c r="N326" s="15">
        <v>0</v>
      </c>
      <c r="O326" s="20" t="e">
        <f>+VLOOKUP(C326,#REF!,13,FALSE)</f>
        <v>#REF!</v>
      </c>
      <c r="P326" s="20" t="e">
        <f>+VLOOKUP(C326,#REF!,14,FALSE)</f>
        <v>#REF!</v>
      </c>
      <c r="Q326" s="20" t="e">
        <f>+VLOOKUP(C326,#REF!,15,FALSE)</f>
        <v>#REF!</v>
      </c>
    </row>
    <row r="327" spans="1:17" s="12" customFormat="1" ht="45" x14ac:dyDescent="0.25">
      <c r="A327" s="9">
        <v>334</v>
      </c>
      <c r="B327" s="10" t="s">
        <v>104</v>
      </c>
      <c r="C327" s="9">
        <v>2210891</v>
      </c>
      <c r="D327" s="9"/>
      <c r="E327" s="10" t="s">
        <v>16</v>
      </c>
      <c r="F327" s="10" t="s">
        <v>442</v>
      </c>
      <c r="G327" s="11">
        <v>2371509</v>
      </c>
      <c r="H327" s="11">
        <v>146717.66</v>
      </c>
      <c r="I327" s="11">
        <v>0</v>
      </c>
      <c r="J327" s="9" t="s">
        <v>18</v>
      </c>
      <c r="K327" s="10" t="s">
        <v>19</v>
      </c>
      <c r="L327" s="11">
        <v>0</v>
      </c>
      <c r="M327" s="11">
        <v>0</v>
      </c>
      <c r="N327" s="11">
        <v>2224791</v>
      </c>
      <c r="O327" s="20" t="e">
        <f>+VLOOKUP(C327,#REF!,13,FALSE)</f>
        <v>#REF!</v>
      </c>
      <c r="P327" s="20" t="e">
        <f>+VLOOKUP(C327,#REF!,14,FALSE)</f>
        <v>#REF!</v>
      </c>
      <c r="Q327" s="20" t="e">
        <f>+VLOOKUP(C327,#REF!,15,FALSE)</f>
        <v>#REF!</v>
      </c>
    </row>
    <row r="328" spans="1:17" s="12" customFormat="1" ht="30" x14ac:dyDescent="0.25">
      <c r="A328" s="13">
        <v>335</v>
      </c>
      <c r="B328" s="14" t="s">
        <v>104</v>
      </c>
      <c r="C328" s="13">
        <v>2062196</v>
      </c>
      <c r="D328" s="13"/>
      <c r="E328" s="14" t="s">
        <v>16</v>
      </c>
      <c r="F328" s="14" t="s">
        <v>443</v>
      </c>
      <c r="G328" s="15">
        <v>3961813</v>
      </c>
      <c r="H328" s="15">
        <v>240081.35</v>
      </c>
      <c r="I328" s="15">
        <v>0</v>
      </c>
      <c r="J328" s="13" t="s">
        <v>18</v>
      </c>
      <c r="K328" s="14" t="s">
        <v>19</v>
      </c>
      <c r="L328" s="15">
        <v>0</v>
      </c>
      <c r="M328" s="15">
        <v>3721732</v>
      </c>
      <c r="N328" s="15">
        <v>0</v>
      </c>
      <c r="O328" s="20" t="e">
        <f>+VLOOKUP(C328,#REF!,13,FALSE)</f>
        <v>#REF!</v>
      </c>
      <c r="P328" s="20" t="e">
        <f>+VLOOKUP(C328,#REF!,14,FALSE)</f>
        <v>#REF!</v>
      </c>
      <c r="Q328" s="20" t="e">
        <f>+VLOOKUP(C328,#REF!,15,FALSE)</f>
        <v>#REF!</v>
      </c>
    </row>
    <row r="329" spans="1:17" s="12" customFormat="1" ht="30" x14ac:dyDescent="0.25">
      <c r="A329" s="9">
        <v>336</v>
      </c>
      <c r="B329" s="10" t="s">
        <v>104</v>
      </c>
      <c r="C329" s="9">
        <v>2114039</v>
      </c>
      <c r="D329" s="9"/>
      <c r="E329" s="10" t="s">
        <v>16</v>
      </c>
      <c r="F329" s="10" t="s">
        <v>444</v>
      </c>
      <c r="G329" s="11">
        <v>3382235</v>
      </c>
      <c r="H329" s="11">
        <v>187983.07</v>
      </c>
      <c r="I329" s="11">
        <v>0</v>
      </c>
      <c r="J329" s="9" t="s">
        <v>18</v>
      </c>
      <c r="K329" s="10" t="s">
        <v>19</v>
      </c>
      <c r="L329" s="11">
        <v>0</v>
      </c>
      <c r="M329" s="11">
        <v>3194252</v>
      </c>
      <c r="N329" s="11">
        <v>0</v>
      </c>
      <c r="O329" s="20" t="e">
        <f>+VLOOKUP(C329,#REF!,13,FALSE)</f>
        <v>#REF!</v>
      </c>
      <c r="P329" s="20" t="e">
        <f>+VLOOKUP(C329,#REF!,14,FALSE)</f>
        <v>#REF!</v>
      </c>
      <c r="Q329" s="20" t="e">
        <f>+VLOOKUP(C329,#REF!,15,FALSE)</f>
        <v>#REF!</v>
      </c>
    </row>
    <row r="330" spans="1:17" s="12" customFormat="1" ht="30" x14ac:dyDescent="0.25">
      <c r="A330" s="13">
        <v>337</v>
      </c>
      <c r="B330" s="14" t="s">
        <v>104</v>
      </c>
      <c r="C330" s="13">
        <v>2145608</v>
      </c>
      <c r="D330" s="13"/>
      <c r="E330" s="14" t="s">
        <v>16</v>
      </c>
      <c r="F330" s="14" t="s">
        <v>445</v>
      </c>
      <c r="G330" s="15">
        <v>1189736</v>
      </c>
      <c r="H330" s="15">
        <v>18721.12</v>
      </c>
      <c r="I330" s="15">
        <v>0</v>
      </c>
      <c r="J330" s="13" t="s">
        <v>18</v>
      </c>
      <c r="K330" s="14" t="s">
        <v>19</v>
      </c>
      <c r="L330" s="15">
        <v>0</v>
      </c>
      <c r="M330" s="15">
        <v>1171015</v>
      </c>
      <c r="N330" s="15">
        <v>0</v>
      </c>
      <c r="O330" s="20" t="e">
        <f>+VLOOKUP(C330,#REF!,13,FALSE)</f>
        <v>#REF!</v>
      </c>
      <c r="P330" s="20" t="e">
        <f>+VLOOKUP(C330,#REF!,14,FALSE)</f>
        <v>#REF!</v>
      </c>
      <c r="Q330" s="20" t="e">
        <f>+VLOOKUP(C330,#REF!,15,FALSE)</f>
        <v>#REF!</v>
      </c>
    </row>
    <row r="331" spans="1:17" s="12" customFormat="1" ht="30" x14ac:dyDescent="0.25">
      <c r="A331" s="9">
        <v>338</v>
      </c>
      <c r="B331" s="10" t="s">
        <v>20</v>
      </c>
      <c r="C331" s="9">
        <v>2055842</v>
      </c>
      <c r="D331" s="9"/>
      <c r="E331" s="10" t="s">
        <v>16</v>
      </c>
      <c r="F331" s="10" t="s">
        <v>446</v>
      </c>
      <c r="G331" s="11">
        <v>92273771</v>
      </c>
      <c r="H331" s="11">
        <v>1124753.9199999999</v>
      </c>
      <c r="I331" s="11">
        <v>0</v>
      </c>
      <c r="J331" s="9" t="s">
        <v>18</v>
      </c>
      <c r="K331" s="10" t="s">
        <v>19</v>
      </c>
      <c r="L331" s="11">
        <v>0</v>
      </c>
      <c r="M331" s="11">
        <v>794760</v>
      </c>
      <c r="N331" s="11">
        <v>1854440</v>
      </c>
      <c r="O331" s="20" t="e">
        <f>+VLOOKUP(C331,#REF!,13,FALSE)</f>
        <v>#REF!</v>
      </c>
      <c r="P331" s="20" t="e">
        <f>+VLOOKUP(C331,#REF!,14,FALSE)</f>
        <v>#REF!</v>
      </c>
      <c r="Q331" s="20" t="e">
        <f>+VLOOKUP(C331,#REF!,15,FALSE)</f>
        <v>#REF!</v>
      </c>
    </row>
    <row r="332" spans="1:17" s="12" customFormat="1" ht="30" x14ac:dyDescent="0.25">
      <c r="A332" s="13">
        <v>339</v>
      </c>
      <c r="B332" s="14" t="s">
        <v>104</v>
      </c>
      <c r="C332" s="13">
        <v>2239036</v>
      </c>
      <c r="D332" s="13"/>
      <c r="E332" s="14" t="s">
        <v>16</v>
      </c>
      <c r="F332" s="14" t="s">
        <v>447</v>
      </c>
      <c r="G332" s="15">
        <v>68324455</v>
      </c>
      <c r="H332" s="15">
        <v>1265889.95</v>
      </c>
      <c r="I332" s="15">
        <v>1408481</v>
      </c>
      <c r="J332" s="13" t="s">
        <v>18</v>
      </c>
      <c r="K332" s="14" t="s">
        <v>19</v>
      </c>
      <c r="L332" s="15">
        <v>0</v>
      </c>
      <c r="M332" s="15">
        <v>45000000</v>
      </c>
      <c r="N332" s="15">
        <v>21785455</v>
      </c>
      <c r="O332" s="20" t="e">
        <f>+VLOOKUP(C332,#REF!,13,FALSE)</f>
        <v>#REF!</v>
      </c>
      <c r="P332" s="20" t="e">
        <f>+VLOOKUP(C332,#REF!,14,FALSE)</f>
        <v>#REF!</v>
      </c>
      <c r="Q332" s="20" t="e">
        <f>+VLOOKUP(C332,#REF!,15,FALSE)</f>
        <v>#REF!</v>
      </c>
    </row>
    <row r="333" spans="1:17" s="12" customFormat="1" ht="45" x14ac:dyDescent="0.25">
      <c r="A333" s="9">
        <v>340</v>
      </c>
      <c r="B333" s="10" t="s">
        <v>448</v>
      </c>
      <c r="C333" s="9">
        <v>2312871</v>
      </c>
      <c r="D333" s="9"/>
      <c r="E333" s="10" t="s">
        <v>16</v>
      </c>
      <c r="F333" s="10" t="s">
        <v>449</v>
      </c>
      <c r="G333" s="11">
        <v>19867985</v>
      </c>
      <c r="H333" s="11">
        <v>23401.02</v>
      </c>
      <c r="I333" s="11">
        <v>0</v>
      </c>
      <c r="J333" s="9" t="s">
        <v>18</v>
      </c>
      <c r="K333" s="10" t="s">
        <v>19</v>
      </c>
      <c r="L333" s="11">
        <v>0</v>
      </c>
      <c r="M333" s="11">
        <v>6608791</v>
      </c>
      <c r="N333" s="11">
        <v>13217582</v>
      </c>
      <c r="O333" s="20" t="e">
        <f>+VLOOKUP(C333,#REF!,13,FALSE)</f>
        <v>#REF!</v>
      </c>
      <c r="P333" s="20" t="e">
        <f>+VLOOKUP(C333,#REF!,14,FALSE)</f>
        <v>#REF!</v>
      </c>
      <c r="Q333" s="20" t="e">
        <f>+VLOOKUP(C333,#REF!,15,FALSE)</f>
        <v>#REF!</v>
      </c>
    </row>
    <row r="334" spans="1:17" s="12" customFormat="1" ht="30" x14ac:dyDescent="0.25">
      <c r="A334" s="13">
        <v>341</v>
      </c>
      <c r="B334" s="14" t="s">
        <v>20</v>
      </c>
      <c r="C334" s="13">
        <v>2300834</v>
      </c>
      <c r="D334" s="13"/>
      <c r="E334" s="14" t="s">
        <v>16</v>
      </c>
      <c r="F334" s="14" t="s">
        <v>450</v>
      </c>
      <c r="G334" s="15">
        <v>12381370</v>
      </c>
      <c r="H334" s="15">
        <v>0</v>
      </c>
      <c r="I334" s="15">
        <v>0</v>
      </c>
      <c r="J334" s="13" t="s">
        <v>18</v>
      </c>
      <c r="K334" s="14" t="s">
        <v>19</v>
      </c>
      <c r="L334" s="15">
        <v>0</v>
      </c>
      <c r="M334" s="15">
        <v>5501154</v>
      </c>
      <c r="N334" s="15">
        <v>5960848</v>
      </c>
      <c r="O334" s="20" t="e">
        <f>+VLOOKUP(C334,#REF!,13,FALSE)</f>
        <v>#REF!</v>
      </c>
      <c r="P334" s="20" t="e">
        <f>+VLOOKUP(C334,#REF!,14,FALSE)</f>
        <v>#REF!</v>
      </c>
      <c r="Q334" s="20" t="e">
        <f>+VLOOKUP(C334,#REF!,15,FALSE)</f>
        <v>#REF!</v>
      </c>
    </row>
    <row r="335" spans="1:17" s="12" customFormat="1" ht="45" x14ac:dyDescent="0.25">
      <c r="A335" s="9">
        <v>342</v>
      </c>
      <c r="B335" s="10" t="s">
        <v>104</v>
      </c>
      <c r="C335" s="9">
        <v>2311163</v>
      </c>
      <c r="D335" s="9"/>
      <c r="E335" s="10" t="s">
        <v>16</v>
      </c>
      <c r="F335" s="10" t="s">
        <v>451</v>
      </c>
      <c r="G335" s="11">
        <v>7975095</v>
      </c>
      <c r="H335" s="11">
        <v>253464</v>
      </c>
      <c r="I335" s="11">
        <v>312936</v>
      </c>
      <c r="J335" s="9" t="s">
        <v>18</v>
      </c>
      <c r="K335" s="10" t="s">
        <v>19</v>
      </c>
      <c r="L335" s="11">
        <v>255073</v>
      </c>
      <c r="M335" s="11">
        <v>7408270</v>
      </c>
      <c r="N335" s="11">
        <v>0</v>
      </c>
      <c r="O335" s="20" t="e">
        <f>+VLOOKUP(C335,#REF!,13,FALSE)</f>
        <v>#REF!</v>
      </c>
      <c r="P335" s="20" t="e">
        <f>+VLOOKUP(C335,#REF!,14,FALSE)</f>
        <v>#REF!</v>
      </c>
      <c r="Q335" s="20" t="e">
        <f>+VLOOKUP(C335,#REF!,15,FALSE)</f>
        <v>#REF!</v>
      </c>
    </row>
    <row r="336" spans="1:17" s="12" customFormat="1" ht="45" x14ac:dyDescent="0.25">
      <c r="A336" s="13">
        <v>343</v>
      </c>
      <c r="B336" s="14" t="s">
        <v>104</v>
      </c>
      <c r="C336" s="13">
        <v>2311709</v>
      </c>
      <c r="D336" s="13"/>
      <c r="E336" s="14" t="s">
        <v>16</v>
      </c>
      <c r="F336" s="14" t="s">
        <v>452</v>
      </c>
      <c r="G336" s="15">
        <v>7504087</v>
      </c>
      <c r="H336" s="15">
        <v>263388.09999999998</v>
      </c>
      <c r="I336" s="15">
        <v>489151</v>
      </c>
      <c r="J336" s="13" t="s">
        <v>18</v>
      </c>
      <c r="K336" s="14" t="s">
        <v>19</v>
      </c>
      <c r="L336" s="15">
        <v>437981</v>
      </c>
      <c r="M336" s="15">
        <v>6751550</v>
      </c>
      <c r="N336" s="15">
        <v>0</v>
      </c>
      <c r="O336" s="20" t="e">
        <f>+VLOOKUP(C336,#REF!,13,FALSE)</f>
        <v>#REF!</v>
      </c>
      <c r="P336" s="20" t="e">
        <f>+VLOOKUP(C336,#REF!,14,FALSE)</f>
        <v>#REF!</v>
      </c>
      <c r="Q336" s="20" t="e">
        <f>+VLOOKUP(C336,#REF!,15,FALSE)</f>
        <v>#REF!</v>
      </c>
    </row>
    <row r="337" spans="1:17" s="12" customFormat="1" ht="45" x14ac:dyDescent="0.25">
      <c r="A337" s="9">
        <v>344</v>
      </c>
      <c r="B337" s="10" t="s">
        <v>104</v>
      </c>
      <c r="C337" s="9">
        <v>2313872</v>
      </c>
      <c r="D337" s="9"/>
      <c r="E337" s="10" t="s">
        <v>16</v>
      </c>
      <c r="F337" s="10" t="s">
        <v>453</v>
      </c>
      <c r="G337" s="11">
        <v>2673816</v>
      </c>
      <c r="H337" s="11">
        <v>164861.34</v>
      </c>
      <c r="I337" s="11">
        <v>306173</v>
      </c>
      <c r="J337" s="9" t="s">
        <v>18</v>
      </c>
      <c r="K337" s="10" t="s">
        <v>19</v>
      </c>
      <c r="L337" s="11">
        <v>212969</v>
      </c>
      <c r="M337" s="11">
        <v>2200552</v>
      </c>
      <c r="N337" s="11">
        <v>0</v>
      </c>
      <c r="O337" s="20" t="e">
        <f>+VLOOKUP(C337,#REF!,13,FALSE)</f>
        <v>#REF!</v>
      </c>
      <c r="P337" s="20" t="e">
        <f>+VLOOKUP(C337,#REF!,14,FALSE)</f>
        <v>#REF!</v>
      </c>
      <c r="Q337" s="20" t="e">
        <f>+VLOOKUP(C337,#REF!,15,FALSE)</f>
        <v>#REF!</v>
      </c>
    </row>
    <row r="338" spans="1:17" s="12" customFormat="1" ht="45" x14ac:dyDescent="0.25">
      <c r="A338" s="13">
        <v>345</v>
      </c>
      <c r="B338" s="14" t="s">
        <v>104</v>
      </c>
      <c r="C338" s="13">
        <v>2314239</v>
      </c>
      <c r="D338" s="13"/>
      <c r="E338" s="14" t="s">
        <v>16</v>
      </c>
      <c r="F338" s="14" t="s">
        <v>454</v>
      </c>
      <c r="G338" s="15">
        <v>12499661</v>
      </c>
      <c r="H338" s="15">
        <v>0</v>
      </c>
      <c r="I338" s="15">
        <v>750389</v>
      </c>
      <c r="J338" s="13" t="s">
        <v>18</v>
      </c>
      <c r="K338" s="14" t="s">
        <v>19</v>
      </c>
      <c r="L338" s="15">
        <v>302836</v>
      </c>
      <c r="M338" s="15">
        <v>11826693</v>
      </c>
      <c r="N338" s="15">
        <v>0</v>
      </c>
      <c r="O338" s="20" t="e">
        <f>+VLOOKUP(C338,#REF!,13,FALSE)</f>
        <v>#REF!</v>
      </c>
      <c r="P338" s="20" t="e">
        <f>+VLOOKUP(C338,#REF!,14,FALSE)</f>
        <v>#REF!</v>
      </c>
      <c r="Q338" s="20" t="e">
        <f>+VLOOKUP(C338,#REF!,15,FALSE)</f>
        <v>#REF!</v>
      </c>
    </row>
    <row r="339" spans="1:17" s="12" customFormat="1" ht="45" x14ac:dyDescent="0.25">
      <c r="A339" s="9">
        <v>346</v>
      </c>
      <c r="B339" s="10" t="s">
        <v>104</v>
      </c>
      <c r="C339" s="9">
        <v>2248851</v>
      </c>
      <c r="D339" s="9"/>
      <c r="E339" s="10" t="s">
        <v>16</v>
      </c>
      <c r="F339" s="10" t="s">
        <v>455</v>
      </c>
      <c r="G339" s="11">
        <v>2716346</v>
      </c>
      <c r="H339" s="11">
        <v>255234</v>
      </c>
      <c r="I339" s="11">
        <v>474006</v>
      </c>
      <c r="J339" s="9" t="s">
        <v>18</v>
      </c>
      <c r="K339" s="10" t="s">
        <v>19</v>
      </c>
      <c r="L339" s="11">
        <v>417799</v>
      </c>
      <c r="M339" s="11">
        <v>1987106</v>
      </c>
      <c r="N339" s="11">
        <v>0</v>
      </c>
      <c r="O339" s="20" t="e">
        <f>+VLOOKUP(C339,#REF!,13,FALSE)</f>
        <v>#REF!</v>
      </c>
      <c r="P339" s="20" t="e">
        <f>+VLOOKUP(C339,#REF!,14,FALSE)</f>
        <v>#REF!</v>
      </c>
      <c r="Q339" s="20" t="e">
        <f>+VLOOKUP(C339,#REF!,15,FALSE)</f>
        <v>#REF!</v>
      </c>
    </row>
    <row r="340" spans="1:17" s="12" customFormat="1" ht="45" x14ac:dyDescent="0.25">
      <c r="A340" s="13">
        <v>347</v>
      </c>
      <c r="B340" s="14" t="s">
        <v>104</v>
      </c>
      <c r="C340" s="13">
        <v>2268632</v>
      </c>
      <c r="D340" s="13"/>
      <c r="E340" s="14" t="s">
        <v>16</v>
      </c>
      <c r="F340" s="14" t="s">
        <v>456</v>
      </c>
      <c r="G340" s="15">
        <v>5164287</v>
      </c>
      <c r="H340" s="15">
        <v>220724.9</v>
      </c>
      <c r="I340" s="15">
        <v>272516</v>
      </c>
      <c r="J340" s="13" t="s">
        <v>18</v>
      </c>
      <c r="K340" s="14" t="s">
        <v>19</v>
      </c>
      <c r="L340" s="15">
        <v>222400</v>
      </c>
      <c r="M340" s="15">
        <v>4670067</v>
      </c>
      <c r="N340" s="15">
        <v>0</v>
      </c>
      <c r="O340" s="20" t="e">
        <f>+VLOOKUP(C340,#REF!,13,FALSE)</f>
        <v>#REF!</v>
      </c>
      <c r="P340" s="20" t="e">
        <f>+VLOOKUP(C340,#REF!,14,FALSE)</f>
        <v>#REF!</v>
      </c>
      <c r="Q340" s="20" t="e">
        <f>+VLOOKUP(C340,#REF!,15,FALSE)</f>
        <v>#REF!</v>
      </c>
    </row>
    <row r="341" spans="1:17" s="12" customFormat="1" ht="45" x14ac:dyDescent="0.25">
      <c r="A341" s="9">
        <v>348</v>
      </c>
      <c r="B341" s="10" t="s">
        <v>104</v>
      </c>
      <c r="C341" s="9">
        <v>2311876</v>
      </c>
      <c r="D341" s="9"/>
      <c r="E341" s="10" t="s">
        <v>16</v>
      </c>
      <c r="F341" s="10" t="s">
        <v>457</v>
      </c>
      <c r="G341" s="11">
        <v>8003056</v>
      </c>
      <c r="H341" s="11">
        <v>300988.5</v>
      </c>
      <c r="I341" s="11">
        <v>371612</v>
      </c>
      <c r="J341" s="9" t="s">
        <v>18</v>
      </c>
      <c r="K341" s="10" t="s">
        <v>19</v>
      </c>
      <c r="L341" s="11">
        <v>305130</v>
      </c>
      <c r="M341" s="11">
        <v>7324991</v>
      </c>
      <c r="N341" s="11">
        <v>0</v>
      </c>
      <c r="O341" s="20" t="e">
        <f>+VLOOKUP(C341,#REF!,13,FALSE)</f>
        <v>#REF!</v>
      </c>
      <c r="P341" s="20" t="e">
        <f>+VLOOKUP(C341,#REF!,14,FALSE)</f>
        <v>#REF!</v>
      </c>
      <c r="Q341" s="20" t="e">
        <f>+VLOOKUP(C341,#REF!,15,FALSE)</f>
        <v>#REF!</v>
      </c>
    </row>
    <row r="342" spans="1:17" s="12" customFormat="1" ht="30" x14ac:dyDescent="0.25">
      <c r="A342" s="13">
        <v>349</v>
      </c>
      <c r="B342" s="14" t="s">
        <v>104</v>
      </c>
      <c r="C342" s="13">
        <v>2311021</v>
      </c>
      <c r="D342" s="13"/>
      <c r="E342" s="14" t="s">
        <v>16</v>
      </c>
      <c r="F342" s="14" t="s">
        <v>458</v>
      </c>
      <c r="G342" s="15">
        <v>6912774</v>
      </c>
      <c r="H342" s="15">
        <v>202370</v>
      </c>
      <c r="I342" s="15">
        <v>375830</v>
      </c>
      <c r="J342" s="13" t="s">
        <v>18</v>
      </c>
      <c r="K342" s="14" t="s">
        <v>19</v>
      </c>
      <c r="L342" s="15">
        <v>261933</v>
      </c>
      <c r="M342" s="15">
        <v>6330702</v>
      </c>
      <c r="N342" s="15">
        <v>0</v>
      </c>
      <c r="O342" s="20" t="e">
        <f>+VLOOKUP(C342,#REF!,13,FALSE)</f>
        <v>#REF!</v>
      </c>
      <c r="P342" s="20" t="e">
        <f>+VLOOKUP(C342,#REF!,14,FALSE)</f>
        <v>#REF!</v>
      </c>
      <c r="Q342" s="20" t="e">
        <f>+VLOOKUP(C342,#REF!,15,FALSE)</f>
        <v>#REF!</v>
      </c>
    </row>
    <row r="343" spans="1:17" s="12" customFormat="1" ht="60" x14ac:dyDescent="0.25">
      <c r="A343" s="9">
        <v>350</v>
      </c>
      <c r="B343" s="10" t="s">
        <v>104</v>
      </c>
      <c r="C343" s="9">
        <v>2311269</v>
      </c>
      <c r="D343" s="9"/>
      <c r="E343" s="10" t="s">
        <v>16</v>
      </c>
      <c r="F343" s="10" t="s">
        <v>459</v>
      </c>
      <c r="G343" s="11">
        <v>13265938</v>
      </c>
      <c r="H343" s="11">
        <v>300988.5</v>
      </c>
      <c r="I343" s="11">
        <v>371611</v>
      </c>
      <c r="J343" s="9" t="s">
        <v>18</v>
      </c>
      <c r="K343" s="10" t="s">
        <v>19</v>
      </c>
      <c r="L343" s="11">
        <v>305385</v>
      </c>
      <c r="M343" s="11">
        <v>12587306</v>
      </c>
      <c r="N343" s="11">
        <v>0</v>
      </c>
      <c r="O343" s="20" t="e">
        <f>+VLOOKUP(C343,#REF!,13,FALSE)</f>
        <v>#REF!</v>
      </c>
      <c r="P343" s="20" t="e">
        <f>+VLOOKUP(C343,#REF!,14,FALSE)</f>
        <v>#REF!</v>
      </c>
      <c r="Q343" s="20" t="e">
        <f>+VLOOKUP(C343,#REF!,15,FALSE)</f>
        <v>#REF!</v>
      </c>
    </row>
    <row r="344" spans="1:17" s="12" customFormat="1" ht="30" x14ac:dyDescent="0.25">
      <c r="A344" s="13">
        <v>351</v>
      </c>
      <c r="B344" s="14" t="s">
        <v>104</v>
      </c>
      <c r="C344" s="13">
        <v>2379897</v>
      </c>
      <c r="D344" s="13"/>
      <c r="E344" s="14" t="s">
        <v>16</v>
      </c>
      <c r="F344" s="14" t="s">
        <v>460</v>
      </c>
      <c r="G344" s="15">
        <v>20922362.859999999</v>
      </c>
      <c r="H344" s="15">
        <v>0</v>
      </c>
      <c r="I344" s="15">
        <v>656355</v>
      </c>
      <c r="J344" s="13" t="s">
        <v>18</v>
      </c>
      <c r="K344" s="14" t="s">
        <v>19</v>
      </c>
      <c r="L344" s="15">
        <v>0</v>
      </c>
      <c r="M344" s="15">
        <v>20602525</v>
      </c>
      <c r="N344" s="15">
        <v>0</v>
      </c>
      <c r="O344" s="20" t="e">
        <f>+VLOOKUP(C344,#REF!,13,FALSE)</f>
        <v>#REF!</v>
      </c>
      <c r="P344" s="20" t="e">
        <f>+VLOOKUP(C344,#REF!,14,FALSE)</f>
        <v>#REF!</v>
      </c>
      <c r="Q344" s="20" t="e">
        <f>+VLOOKUP(C344,#REF!,15,FALSE)</f>
        <v>#REF!</v>
      </c>
    </row>
    <row r="345" spans="1:17" s="12" customFormat="1" ht="30" x14ac:dyDescent="0.25">
      <c r="A345" s="9">
        <v>352</v>
      </c>
      <c r="B345" s="10" t="s">
        <v>104</v>
      </c>
      <c r="C345" s="9">
        <v>2396822</v>
      </c>
      <c r="D345" s="9"/>
      <c r="E345" s="10" t="s">
        <v>16</v>
      </c>
      <c r="F345" s="10" t="s">
        <v>461</v>
      </c>
      <c r="G345" s="11">
        <v>14889685.689999999</v>
      </c>
      <c r="H345" s="11">
        <v>259646.83</v>
      </c>
      <c r="I345" s="11">
        <v>482201</v>
      </c>
      <c r="J345" s="9" t="s">
        <v>18</v>
      </c>
      <c r="K345" s="10" t="s">
        <v>19</v>
      </c>
      <c r="L345" s="11">
        <v>0</v>
      </c>
      <c r="M345" s="11">
        <v>14569519</v>
      </c>
      <c r="N345" s="11">
        <v>0</v>
      </c>
      <c r="O345" s="20" t="e">
        <f>+VLOOKUP(C345,#REF!,13,FALSE)</f>
        <v>#REF!</v>
      </c>
      <c r="P345" s="20" t="e">
        <f>+VLOOKUP(C345,#REF!,14,FALSE)</f>
        <v>#REF!</v>
      </c>
      <c r="Q345" s="20" t="e">
        <f>+VLOOKUP(C345,#REF!,15,FALSE)</f>
        <v>#REF!</v>
      </c>
    </row>
    <row r="346" spans="1:17" s="12" customFormat="1" ht="30" x14ac:dyDescent="0.25">
      <c r="A346" s="13">
        <v>353</v>
      </c>
      <c r="B346" s="14" t="s">
        <v>104</v>
      </c>
      <c r="C346" s="13">
        <v>2300365</v>
      </c>
      <c r="D346" s="13"/>
      <c r="E346" s="14" t="s">
        <v>16</v>
      </c>
      <c r="F346" s="14" t="s">
        <v>462</v>
      </c>
      <c r="G346" s="15">
        <v>18782594</v>
      </c>
      <c r="H346" s="15">
        <v>0</v>
      </c>
      <c r="I346" s="15">
        <v>2195004</v>
      </c>
      <c r="J346" s="13" t="s">
        <v>18</v>
      </c>
      <c r="K346" s="14" t="s">
        <v>19</v>
      </c>
      <c r="L346" s="15">
        <v>0</v>
      </c>
      <c r="M346" s="15">
        <v>18302041</v>
      </c>
      <c r="N346" s="15">
        <v>0</v>
      </c>
      <c r="O346" s="20" t="e">
        <f>+VLOOKUP(C346,#REF!,13,FALSE)</f>
        <v>#REF!</v>
      </c>
      <c r="P346" s="20" t="e">
        <f>+VLOOKUP(C346,#REF!,14,FALSE)</f>
        <v>#REF!</v>
      </c>
      <c r="Q346" s="20" t="e">
        <f>+VLOOKUP(C346,#REF!,15,FALSE)</f>
        <v>#REF!</v>
      </c>
    </row>
    <row r="347" spans="1:17" s="12" customFormat="1" ht="45" x14ac:dyDescent="0.25">
      <c r="A347" s="9">
        <v>354</v>
      </c>
      <c r="B347" s="10" t="s">
        <v>104</v>
      </c>
      <c r="C347" s="9">
        <v>2320457</v>
      </c>
      <c r="D347" s="9"/>
      <c r="E347" s="10" t="s">
        <v>16</v>
      </c>
      <c r="F347" s="10" t="s">
        <v>463</v>
      </c>
      <c r="G347" s="11">
        <v>5049208</v>
      </c>
      <c r="H347" s="11">
        <v>0</v>
      </c>
      <c r="I347" s="11">
        <v>369810</v>
      </c>
      <c r="J347" s="9" t="s">
        <v>18</v>
      </c>
      <c r="K347" s="10" t="s">
        <v>19</v>
      </c>
      <c r="L347" s="11">
        <v>0</v>
      </c>
      <c r="M347" s="11">
        <v>4913073</v>
      </c>
      <c r="N347" s="11">
        <v>0</v>
      </c>
      <c r="O347" s="20" t="e">
        <f>+VLOOKUP(C347,#REF!,13,FALSE)</f>
        <v>#REF!</v>
      </c>
      <c r="P347" s="20" t="e">
        <f>+VLOOKUP(C347,#REF!,14,FALSE)</f>
        <v>#REF!</v>
      </c>
      <c r="Q347" s="20" t="e">
        <f>+VLOOKUP(C347,#REF!,15,FALSE)</f>
        <v>#REF!</v>
      </c>
    </row>
    <row r="348" spans="1:17" s="12" customFormat="1" ht="30" x14ac:dyDescent="0.25">
      <c r="A348" s="13">
        <v>355</v>
      </c>
      <c r="B348" s="14" t="s">
        <v>104</v>
      </c>
      <c r="C348" s="13">
        <v>2322198</v>
      </c>
      <c r="D348" s="13"/>
      <c r="E348" s="14" t="s">
        <v>16</v>
      </c>
      <c r="F348" s="14" t="s">
        <v>464</v>
      </c>
      <c r="G348" s="15">
        <v>7713301</v>
      </c>
      <c r="H348" s="15">
        <v>0</v>
      </c>
      <c r="I348" s="15">
        <v>94940</v>
      </c>
      <c r="J348" s="13" t="s">
        <v>18</v>
      </c>
      <c r="K348" s="14" t="s">
        <v>19</v>
      </c>
      <c r="L348" s="15">
        <v>0</v>
      </c>
      <c r="M348" s="15">
        <v>7415185</v>
      </c>
      <c r="N348" s="15">
        <v>0</v>
      </c>
      <c r="O348" s="20" t="e">
        <f>+VLOOKUP(C348,#REF!,13,FALSE)</f>
        <v>#REF!</v>
      </c>
      <c r="P348" s="20" t="e">
        <f>+VLOOKUP(C348,#REF!,14,FALSE)</f>
        <v>#REF!</v>
      </c>
      <c r="Q348" s="20" t="e">
        <f>+VLOOKUP(C348,#REF!,15,FALSE)</f>
        <v>#REF!</v>
      </c>
    </row>
    <row r="349" spans="1:17" s="12" customFormat="1" ht="75" x14ac:dyDescent="0.25">
      <c r="A349" s="9">
        <v>356</v>
      </c>
      <c r="B349" s="10" t="s">
        <v>104</v>
      </c>
      <c r="C349" s="9">
        <v>2329189</v>
      </c>
      <c r="D349" s="9"/>
      <c r="E349" s="10" t="s">
        <v>16</v>
      </c>
      <c r="F349" s="10" t="s">
        <v>465</v>
      </c>
      <c r="G349" s="11">
        <v>675330517</v>
      </c>
      <c r="H349" s="11">
        <v>496102.57</v>
      </c>
      <c r="I349" s="11">
        <v>744154</v>
      </c>
      <c r="J349" s="9" t="s">
        <v>18</v>
      </c>
      <c r="K349" s="10" t="s">
        <v>19</v>
      </c>
      <c r="L349" s="11">
        <v>0</v>
      </c>
      <c r="M349" s="11">
        <v>0</v>
      </c>
      <c r="N349" s="11">
        <v>6753305</v>
      </c>
      <c r="O349" s="20" t="e">
        <f>+VLOOKUP(C349,#REF!,13,FALSE)</f>
        <v>#REF!</v>
      </c>
      <c r="P349" s="20" t="e">
        <f>+VLOOKUP(C349,#REF!,14,FALSE)</f>
        <v>#REF!</v>
      </c>
      <c r="Q349" s="20" t="e">
        <f>+VLOOKUP(C349,#REF!,15,FALSE)</f>
        <v>#REF!</v>
      </c>
    </row>
    <row r="350" spans="1:17" s="12" customFormat="1" ht="60" x14ac:dyDescent="0.25">
      <c r="A350" s="13">
        <v>357</v>
      </c>
      <c r="B350" s="14" t="s">
        <v>104</v>
      </c>
      <c r="C350" s="13">
        <v>2327139</v>
      </c>
      <c r="D350" s="13"/>
      <c r="E350" s="14" t="s">
        <v>16</v>
      </c>
      <c r="F350" s="14" t="s">
        <v>466</v>
      </c>
      <c r="G350" s="15">
        <v>175706200.28999999</v>
      </c>
      <c r="H350" s="15">
        <v>0</v>
      </c>
      <c r="I350" s="15">
        <v>0</v>
      </c>
      <c r="J350" s="13" t="s">
        <v>18</v>
      </c>
      <c r="K350" s="14" t="s">
        <v>19</v>
      </c>
      <c r="L350" s="15">
        <v>0</v>
      </c>
      <c r="M350" s="15">
        <v>0</v>
      </c>
      <c r="N350" s="15">
        <v>1757062</v>
      </c>
      <c r="O350" s="20" t="e">
        <f>+VLOOKUP(C350,#REF!,13,FALSE)</f>
        <v>#REF!</v>
      </c>
      <c r="P350" s="20" t="e">
        <f>+VLOOKUP(C350,#REF!,14,FALSE)</f>
        <v>#REF!</v>
      </c>
      <c r="Q350" s="20" t="e">
        <f>+VLOOKUP(C350,#REF!,15,FALSE)</f>
        <v>#REF!</v>
      </c>
    </row>
    <row r="351" spans="1:17" s="12" customFormat="1" ht="45" x14ac:dyDescent="0.25">
      <c r="A351" s="9">
        <v>358</v>
      </c>
      <c r="B351" s="10" t="s">
        <v>104</v>
      </c>
      <c r="C351" s="9">
        <v>2336208</v>
      </c>
      <c r="D351" s="9"/>
      <c r="E351" s="10" t="s">
        <v>16</v>
      </c>
      <c r="F351" s="10" t="s">
        <v>467</v>
      </c>
      <c r="G351" s="11">
        <v>40510445.509999998</v>
      </c>
      <c r="H351" s="11">
        <v>0</v>
      </c>
      <c r="I351" s="11">
        <v>196962</v>
      </c>
      <c r="J351" s="9" t="s">
        <v>18</v>
      </c>
      <c r="K351" s="10" t="s">
        <v>19</v>
      </c>
      <c r="L351" s="11">
        <v>0</v>
      </c>
      <c r="M351" s="11">
        <v>0</v>
      </c>
      <c r="N351" s="11">
        <v>810209</v>
      </c>
      <c r="O351" s="20" t="e">
        <f>+VLOOKUP(C351,#REF!,13,FALSE)</f>
        <v>#REF!</v>
      </c>
      <c r="P351" s="20" t="e">
        <f>+VLOOKUP(C351,#REF!,14,FALSE)</f>
        <v>#REF!</v>
      </c>
      <c r="Q351" s="20" t="e">
        <f>+VLOOKUP(C351,#REF!,15,FALSE)</f>
        <v>#REF!</v>
      </c>
    </row>
    <row r="352" spans="1:17" s="12" customFormat="1" ht="45" x14ac:dyDescent="0.25">
      <c r="A352" s="13">
        <v>359</v>
      </c>
      <c r="B352" s="14" t="s">
        <v>104</v>
      </c>
      <c r="C352" s="13">
        <v>2300314</v>
      </c>
      <c r="D352" s="13"/>
      <c r="E352" s="14" t="s">
        <v>16</v>
      </c>
      <c r="F352" s="14" t="s">
        <v>468</v>
      </c>
      <c r="G352" s="15">
        <v>166521455.63999999</v>
      </c>
      <c r="H352" s="15">
        <v>0</v>
      </c>
      <c r="I352" s="15">
        <v>100000</v>
      </c>
      <c r="J352" s="13" t="s">
        <v>18</v>
      </c>
      <c r="K352" s="14" t="s">
        <v>19</v>
      </c>
      <c r="L352" s="15">
        <v>0</v>
      </c>
      <c r="M352" s="15">
        <v>0</v>
      </c>
      <c r="N352" s="15">
        <v>3330429</v>
      </c>
      <c r="O352" s="20" t="e">
        <f>+VLOOKUP(C352,#REF!,13,FALSE)</f>
        <v>#REF!</v>
      </c>
      <c r="P352" s="20" t="e">
        <f>+VLOOKUP(C352,#REF!,14,FALSE)</f>
        <v>#REF!</v>
      </c>
      <c r="Q352" s="20" t="e">
        <f>+VLOOKUP(C352,#REF!,15,FALSE)</f>
        <v>#REF!</v>
      </c>
    </row>
    <row r="353" spans="1:17" s="12" customFormat="1" ht="30" x14ac:dyDescent="0.25">
      <c r="A353" s="9">
        <v>360</v>
      </c>
      <c r="B353" s="10" t="s">
        <v>104</v>
      </c>
      <c r="C353" s="9">
        <v>2397861</v>
      </c>
      <c r="D353" s="9"/>
      <c r="E353" s="10" t="s">
        <v>16</v>
      </c>
      <c r="F353" s="10" t="s">
        <v>469</v>
      </c>
      <c r="G353" s="11">
        <v>34303558.380000003</v>
      </c>
      <c r="H353" s="11">
        <v>0</v>
      </c>
      <c r="I353" s="11">
        <v>0</v>
      </c>
      <c r="J353" s="9" t="s">
        <v>18</v>
      </c>
      <c r="K353" s="10" t="s">
        <v>19</v>
      </c>
      <c r="L353" s="11">
        <v>0</v>
      </c>
      <c r="M353" s="11">
        <v>17151779</v>
      </c>
      <c r="N353" s="11">
        <v>17151779</v>
      </c>
      <c r="O353" s="20" t="e">
        <f>+VLOOKUP(C353,#REF!,13,FALSE)</f>
        <v>#REF!</v>
      </c>
      <c r="P353" s="20" t="e">
        <f>+VLOOKUP(C353,#REF!,14,FALSE)</f>
        <v>#REF!</v>
      </c>
      <c r="Q353" s="20" t="e">
        <f>+VLOOKUP(C353,#REF!,15,FALSE)</f>
        <v>#REF!</v>
      </c>
    </row>
    <row r="354" spans="1:17" s="12" customFormat="1" ht="60" x14ac:dyDescent="0.25">
      <c r="A354" s="13">
        <v>361</v>
      </c>
      <c r="B354" s="14" t="s">
        <v>104</v>
      </c>
      <c r="C354" s="13">
        <v>2389657</v>
      </c>
      <c r="D354" s="13"/>
      <c r="E354" s="14" t="s">
        <v>16</v>
      </c>
      <c r="F354" s="14" t="s">
        <v>470</v>
      </c>
      <c r="G354" s="15">
        <v>38887325.590000004</v>
      </c>
      <c r="H354" s="15">
        <v>0</v>
      </c>
      <c r="I354" s="15">
        <v>1248567</v>
      </c>
      <c r="J354" s="13" t="s">
        <v>18</v>
      </c>
      <c r="K354" s="14" t="s">
        <v>19</v>
      </c>
      <c r="L354" s="15">
        <v>0</v>
      </c>
      <c r="M354" s="15">
        <v>38617814</v>
      </c>
      <c r="N354" s="15">
        <v>0</v>
      </c>
      <c r="O354" s="20" t="e">
        <f>+VLOOKUP(C354,#REF!,13,FALSE)</f>
        <v>#REF!</v>
      </c>
      <c r="P354" s="20" t="e">
        <f>+VLOOKUP(C354,#REF!,14,FALSE)</f>
        <v>#REF!</v>
      </c>
      <c r="Q354" s="20" t="e">
        <f>+VLOOKUP(C354,#REF!,15,FALSE)</f>
        <v>#REF!</v>
      </c>
    </row>
    <row r="355" spans="1:17" s="12" customFormat="1" ht="30" x14ac:dyDescent="0.25">
      <c r="A355" s="9">
        <v>362</v>
      </c>
      <c r="B355" s="10" t="s">
        <v>104</v>
      </c>
      <c r="C355" s="9">
        <v>2114057</v>
      </c>
      <c r="D355" s="9"/>
      <c r="E355" s="10" t="s">
        <v>16</v>
      </c>
      <c r="F355" s="10" t="s">
        <v>471</v>
      </c>
      <c r="G355" s="11">
        <v>3333088</v>
      </c>
      <c r="H355" s="11">
        <v>0</v>
      </c>
      <c r="I355" s="11">
        <v>85680</v>
      </c>
      <c r="J355" s="9" t="s">
        <v>18</v>
      </c>
      <c r="K355" s="10" t="s">
        <v>19</v>
      </c>
      <c r="L355" s="11">
        <v>0</v>
      </c>
      <c r="M355" s="11">
        <v>3333088</v>
      </c>
      <c r="N355" s="11">
        <v>0</v>
      </c>
      <c r="O355" s="20" t="e">
        <f>+VLOOKUP(C355,#REF!,13,FALSE)</f>
        <v>#REF!</v>
      </c>
      <c r="P355" s="20" t="e">
        <f>+VLOOKUP(C355,#REF!,14,FALSE)</f>
        <v>#REF!</v>
      </c>
      <c r="Q355" s="20" t="e">
        <f>+VLOOKUP(C355,#REF!,15,FALSE)</f>
        <v>#REF!</v>
      </c>
    </row>
    <row r="356" spans="1:17" s="12" customFormat="1" ht="45" x14ac:dyDescent="0.25">
      <c r="A356" s="13">
        <v>363</v>
      </c>
      <c r="B356" s="14" t="s">
        <v>104</v>
      </c>
      <c r="C356" s="13">
        <v>2335487</v>
      </c>
      <c r="D356" s="13"/>
      <c r="E356" s="14" t="s">
        <v>16</v>
      </c>
      <c r="F356" s="14" t="s">
        <v>472</v>
      </c>
      <c r="G356" s="15">
        <v>15901022</v>
      </c>
      <c r="H356" s="15">
        <v>0</v>
      </c>
      <c r="I356" s="15">
        <v>909032</v>
      </c>
      <c r="J356" s="13" t="s">
        <v>18</v>
      </c>
      <c r="K356" s="14" t="s">
        <v>19</v>
      </c>
      <c r="L356" s="15">
        <v>0</v>
      </c>
      <c r="M356" s="15">
        <v>15719508</v>
      </c>
      <c r="N356" s="15">
        <v>0</v>
      </c>
      <c r="O356" s="20" t="e">
        <f>+VLOOKUP(C356,#REF!,13,FALSE)</f>
        <v>#REF!</v>
      </c>
      <c r="P356" s="20" t="e">
        <f>+VLOOKUP(C356,#REF!,14,FALSE)</f>
        <v>#REF!</v>
      </c>
      <c r="Q356" s="20" t="e">
        <f>+VLOOKUP(C356,#REF!,15,FALSE)</f>
        <v>#REF!</v>
      </c>
    </row>
    <row r="357" spans="1:17" s="12" customFormat="1" ht="60" x14ac:dyDescent="0.25">
      <c r="A357" s="9">
        <v>365</v>
      </c>
      <c r="B357" s="10" t="s">
        <v>473</v>
      </c>
      <c r="C357" s="9">
        <v>2304540</v>
      </c>
      <c r="D357" s="9"/>
      <c r="E357" s="10" t="s">
        <v>16</v>
      </c>
      <c r="F357" s="10" t="s">
        <v>474</v>
      </c>
      <c r="G357" s="11">
        <v>11359352.310000001</v>
      </c>
      <c r="H357" s="11">
        <v>0</v>
      </c>
      <c r="I357" s="11">
        <v>0</v>
      </c>
      <c r="J357" s="9" t="s">
        <v>18</v>
      </c>
      <c r="K357" s="10" t="s">
        <v>19</v>
      </c>
      <c r="L357" s="11">
        <v>0</v>
      </c>
      <c r="M357" s="11">
        <v>0</v>
      </c>
      <c r="N357" s="11">
        <v>227187</v>
      </c>
      <c r="O357" s="20" t="e">
        <f>+VLOOKUP(C357,#REF!,13,FALSE)</f>
        <v>#REF!</v>
      </c>
      <c r="P357" s="20" t="e">
        <f>+VLOOKUP(C357,#REF!,14,FALSE)</f>
        <v>#REF!</v>
      </c>
      <c r="Q357" s="20" t="e">
        <f>+VLOOKUP(C357,#REF!,15,FALSE)</f>
        <v>#REF!</v>
      </c>
    </row>
    <row r="358" spans="1:17" s="12" customFormat="1" ht="30" x14ac:dyDescent="0.25">
      <c r="A358" s="13">
        <v>366</v>
      </c>
      <c r="B358" s="14" t="s">
        <v>104</v>
      </c>
      <c r="C358" s="13">
        <v>2324444</v>
      </c>
      <c r="D358" s="13"/>
      <c r="E358" s="14" t="s">
        <v>16</v>
      </c>
      <c r="F358" s="14" t="s">
        <v>475</v>
      </c>
      <c r="G358" s="15">
        <v>6318830</v>
      </c>
      <c r="H358" s="15">
        <v>0</v>
      </c>
      <c r="I358" s="15">
        <v>0</v>
      </c>
      <c r="J358" s="13" t="s">
        <v>18</v>
      </c>
      <c r="K358" s="14" t="s">
        <v>19</v>
      </c>
      <c r="L358" s="15">
        <v>0</v>
      </c>
      <c r="M358" s="15">
        <v>6318830</v>
      </c>
      <c r="N358" s="15">
        <v>0</v>
      </c>
      <c r="O358" s="20" t="e">
        <f>+VLOOKUP(C358,#REF!,13,FALSE)</f>
        <v>#REF!</v>
      </c>
      <c r="P358" s="20" t="e">
        <f>+VLOOKUP(C358,#REF!,14,FALSE)</f>
        <v>#REF!</v>
      </c>
      <c r="Q358" s="20" t="e">
        <f>+VLOOKUP(C358,#REF!,15,FALSE)</f>
        <v>#REF!</v>
      </c>
    </row>
    <row r="359" spans="1:17" s="12" customFormat="1" ht="30" x14ac:dyDescent="0.25">
      <c r="A359" s="9">
        <v>367</v>
      </c>
      <c r="B359" s="10" t="s">
        <v>104</v>
      </c>
      <c r="C359" s="9">
        <v>2321882</v>
      </c>
      <c r="D359" s="9"/>
      <c r="E359" s="10" t="s">
        <v>16</v>
      </c>
      <c r="F359" s="10" t="s">
        <v>476</v>
      </c>
      <c r="G359" s="11">
        <v>1874774</v>
      </c>
      <c r="H359" s="11">
        <v>0</v>
      </c>
      <c r="I359" s="11">
        <v>0</v>
      </c>
      <c r="J359" s="9" t="s">
        <v>18</v>
      </c>
      <c r="K359" s="10" t="s">
        <v>19</v>
      </c>
      <c r="L359" s="11">
        <v>0</v>
      </c>
      <c r="M359" s="11">
        <v>1874774</v>
      </c>
      <c r="N359" s="11">
        <v>0</v>
      </c>
      <c r="O359" s="20" t="e">
        <f>+VLOOKUP(C359,#REF!,13,FALSE)</f>
        <v>#REF!</v>
      </c>
      <c r="P359" s="20" t="e">
        <f>+VLOOKUP(C359,#REF!,14,FALSE)</f>
        <v>#REF!</v>
      </c>
      <c r="Q359" s="20" t="e">
        <f>+VLOOKUP(C359,#REF!,15,FALSE)</f>
        <v>#REF!</v>
      </c>
    </row>
    <row r="360" spans="1:17" s="12" customFormat="1" ht="45" x14ac:dyDescent="0.25">
      <c r="A360" s="13">
        <v>370</v>
      </c>
      <c r="B360" s="14" t="s">
        <v>104</v>
      </c>
      <c r="C360" s="13">
        <v>2324383</v>
      </c>
      <c r="D360" s="13"/>
      <c r="E360" s="14" t="s">
        <v>16</v>
      </c>
      <c r="F360" s="14" t="s">
        <v>477</v>
      </c>
      <c r="G360" s="15">
        <v>17548176</v>
      </c>
      <c r="H360" s="15">
        <v>0</v>
      </c>
      <c r="I360" s="15">
        <v>0</v>
      </c>
      <c r="J360" s="13" t="s">
        <v>18</v>
      </c>
      <c r="K360" s="14" t="s">
        <v>19</v>
      </c>
      <c r="L360" s="15">
        <v>0</v>
      </c>
      <c r="M360" s="15">
        <v>17548176</v>
      </c>
      <c r="N360" s="15">
        <v>0</v>
      </c>
      <c r="O360" s="20" t="e">
        <f>+VLOOKUP(C360,#REF!,13,FALSE)</f>
        <v>#REF!</v>
      </c>
      <c r="P360" s="20" t="e">
        <f>+VLOOKUP(C360,#REF!,14,FALSE)</f>
        <v>#REF!</v>
      </c>
      <c r="Q360" s="20" t="e">
        <f>+VLOOKUP(C360,#REF!,15,FALSE)</f>
        <v>#REF!</v>
      </c>
    </row>
    <row r="361" spans="1:17" s="12" customFormat="1" ht="45" x14ac:dyDescent="0.25">
      <c r="A361" s="9">
        <v>371</v>
      </c>
      <c r="B361" s="10" t="s">
        <v>104</v>
      </c>
      <c r="C361" s="9">
        <v>2307482</v>
      </c>
      <c r="D361" s="9"/>
      <c r="E361" s="10" t="s">
        <v>16</v>
      </c>
      <c r="F361" s="10" t="s">
        <v>478</v>
      </c>
      <c r="G361" s="11">
        <v>9674991</v>
      </c>
      <c r="H361" s="11">
        <v>0</v>
      </c>
      <c r="I361" s="11">
        <v>0</v>
      </c>
      <c r="J361" s="9" t="s">
        <v>18</v>
      </c>
      <c r="K361" s="10" t="s">
        <v>19</v>
      </c>
      <c r="L361" s="11">
        <v>0</v>
      </c>
      <c r="M361" s="11">
        <v>9674991</v>
      </c>
      <c r="N361" s="11">
        <v>0</v>
      </c>
      <c r="O361" s="20" t="e">
        <f>+VLOOKUP(C361,#REF!,13,FALSE)</f>
        <v>#REF!</v>
      </c>
      <c r="P361" s="20" t="e">
        <f>+VLOOKUP(C361,#REF!,14,FALSE)</f>
        <v>#REF!</v>
      </c>
      <c r="Q361" s="20" t="e">
        <f>+VLOOKUP(C361,#REF!,15,FALSE)</f>
        <v>#REF!</v>
      </c>
    </row>
    <row r="362" spans="1:17" s="12" customFormat="1" ht="45" x14ac:dyDescent="0.25">
      <c r="A362" s="13">
        <v>372</v>
      </c>
      <c r="B362" s="14" t="s">
        <v>104</v>
      </c>
      <c r="C362" s="13">
        <v>2308302</v>
      </c>
      <c r="D362" s="13"/>
      <c r="E362" s="14" t="s">
        <v>16</v>
      </c>
      <c r="F362" s="14" t="s">
        <v>479</v>
      </c>
      <c r="G362" s="15">
        <v>3040750</v>
      </c>
      <c r="H362" s="15">
        <v>0</v>
      </c>
      <c r="I362" s="15">
        <v>0</v>
      </c>
      <c r="J362" s="13" t="s">
        <v>18</v>
      </c>
      <c r="K362" s="14" t="s">
        <v>19</v>
      </c>
      <c r="L362" s="15">
        <v>0</v>
      </c>
      <c r="M362" s="15">
        <v>3040750</v>
      </c>
      <c r="N362" s="15">
        <v>0</v>
      </c>
      <c r="O362" s="20" t="e">
        <f>+VLOOKUP(C362,#REF!,13,FALSE)</f>
        <v>#REF!</v>
      </c>
      <c r="P362" s="20" t="e">
        <f>+VLOOKUP(C362,#REF!,14,FALSE)</f>
        <v>#REF!</v>
      </c>
      <c r="Q362" s="20" t="e">
        <f>+VLOOKUP(C362,#REF!,15,FALSE)</f>
        <v>#REF!</v>
      </c>
    </row>
    <row r="363" spans="1:17" s="12" customFormat="1" ht="45" x14ac:dyDescent="0.25">
      <c r="A363" s="9">
        <v>373</v>
      </c>
      <c r="B363" s="10" t="s">
        <v>104</v>
      </c>
      <c r="C363" s="9">
        <v>2310891</v>
      </c>
      <c r="D363" s="9"/>
      <c r="E363" s="10" t="s">
        <v>16</v>
      </c>
      <c r="F363" s="10" t="s">
        <v>480</v>
      </c>
      <c r="G363" s="11">
        <v>25049363</v>
      </c>
      <c r="H363" s="11">
        <v>0</v>
      </c>
      <c r="I363" s="11">
        <v>0</v>
      </c>
      <c r="J363" s="9" t="s">
        <v>18</v>
      </c>
      <c r="K363" s="10" t="s">
        <v>19</v>
      </c>
      <c r="L363" s="11">
        <v>0</v>
      </c>
      <c r="M363" s="11">
        <v>25049363</v>
      </c>
      <c r="N363" s="11">
        <v>0</v>
      </c>
      <c r="O363" s="20" t="e">
        <f>+VLOOKUP(C363,#REF!,13,FALSE)</f>
        <v>#REF!</v>
      </c>
      <c r="P363" s="20" t="e">
        <f>+VLOOKUP(C363,#REF!,14,FALSE)</f>
        <v>#REF!</v>
      </c>
      <c r="Q363" s="20" t="e">
        <f>+VLOOKUP(C363,#REF!,15,FALSE)</f>
        <v>#REF!</v>
      </c>
    </row>
    <row r="364" spans="1:17" s="12" customFormat="1" ht="30" x14ac:dyDescent="0.25">
      <c r="A364" s="13">
        <v>374</v>
      </c>
      <c r="B364" s="14" t="s">
        <v>104</v>
      </c>
      <c r="C364" s="13">
        <v>2311827</v>
      </c>
      <c r="D364" s="13"/>
      <c r="E364" s="14" t="s">
        <v>16</v>
      </c>
      <c r="F364" s="14" t="s">
        <v>481</v>
      </c>
      <c r="G364" s="15">
        <v>4448266</v>
      </c>
      <c r="H364" s="15">
        <v>0</v>
      </c>
      <c r="I364" s="15">
        <v>0</v>
      </c>
      <c r="J364" s="13" t="s">
        <v>18</v>
      </c>
      <c r="K364" s="14" t="s">
        <v>19</v>
      </c>
      <c r="L364" s="15">
        <v>0</v>
      </c>
      <c r="M364" s="15">
        <v>4448266</v>
      </c>
      <c r="N364" s="15">
        <v>0</v>
      </c>
      <c r="O364" s="20" t="e">
        <f>+VLOOKUP(C364,#REF!,13,FALSE)</f>
        <v>#REF!</v>
      </c>
      <c r="P364" s="20" t="e">
        <f>+VLOOKUP(C364,#REF!,14,FALSE)</f>
        <v>#REF!</v>
      </c>
      <c r="Q364" s="20" t="e">
        <f>+VLOOKUP(C364,#REF!,15,FALSE)</f>
        <v>#REF!</v>
      </c>
    </row>
    <row r="365" spans="1:17" s="12" customFormat="1" ht="45" x14ac:dyDescent="0.25">
      <c r="A365" s="9">
        <v>375</v>
      </c>
      <c r="B365" s="10" t="s">
        <v>104</v>
      </c>
      <c r="C365" s="9">
        <v>2311797</v>
      </c>
      <c r="D365" s="9"/>
      <c r="E365" s="10" t="s">
        <v>16</v>
      </c>
      <c r="F365" s="10" t="s">
        <v>482</v>
      </c>
      <c r="G365" s="11">
        <v>5923384</v>
      </c>
      <c r="H365" s="11">
        <v>0</v>
      </c>
      <c r="I365" s="11">
        <v>0</v>
      </c>
      <c r="J365" s="9" t="s">
        <v>18</v>
      </c>
      <c r="K365" s="10" t="s">
        <v>19</v>
      </c>
      <c r="L365" s="11">
        <v>0</v>
      </c>
      <c r="M365" s="11">
        <v>5923384</v>
      </c>
      <c r="N365" s="11">
        <v>0</v>
      </c>
      <c r="O365" s="20" t="e">
        <f>+VLOOKUP(C365,#REF!,13,FALSE)</f>
        <v>#REF!</v>
      </c>
      <c r="P365" s="20" t="e">
        <f>+VLOOKUP(C365,#REF!,14,FALSE)</f>
        <v>#REF!</v>
      </c>
      <c r="Q365" s="20" t="e">
        <f>+VLOOKUP(C365,#REF!,15,FALSE)</f>
        <v>#REF!</v>
      </c>
    </row>
    <row r="366" spans="1:17" s="12" customFormat="1" ht="60" x14ac:dyDescent="0.25">
      <c r="A366" s="13">
        <v>376</v>
      </c>
      <c r="B366" s="14" t="s">
        <v>104</v>
      </c>
      <c r="C366" s="13">
        <v>2311855</v>
      </c>
      <c r="D366" s="13"/>
      <c r="E366" s="14" t="s">
        <v>16</v>
      </c>
      <c r="F366" s="14" t="s">
        <v>483</v>
      </c>
      <c r="G366" s="15">
        <v>6891273</v>
      </c>
      <c r="H366" s="15">
        <v>0</v>
      </c>
      <c r="I366" s="15">
        <v>0</v>
      </c>
      <c r="J366" s="13" t="s">
        <v>18</v>
      </c>
      <c r="K366" s="14" t="s">
        <v>19</v>
      </c>
      <c r="L366" s="15">
        <v>0</v>
      </c>
      <c r="M366" s="15">
        <v>6891273</v>
      </c>
      <c r="N366" s="15">
        <v>0</v>
      </c>
      <c r="O366" s="20" t="e">
        <f>+VLOOKUP(C366,#REF!,13,FALSE)</f>
        <v>#REF!</v>
      </c>
      <c r="P366" s="20" t="e">
        <f>+VLOOKUP(C366,#REF!,14,FALSE)</f>
        <v>#REF!</v>
      </c>
      <c r="Q366" s="20" t="e">
        <f>+VLOOKUP(C366,#REF!,15,FALSE)</f>
        <v>#REF!</v>
      </c>
    </row>
    <row r="367" spans="1:17" s="12" customFormat="1" ht="45" x14ac:dyDescent="0.25">
      <c r="A367" s="9">
        <v>377</v>
      </c>
      <c r="B367" s="10" t="s">
        <v>104</v>
      </c>
      <c r="C367" s="9">
        <v>2311833</v>
      </c>
      <c r="D367" s="9"/>
      <c r="E367" s="10" t="s">
        <v>16</v>
      </c>
      <c r="F367" s="10" t="s">
        <v>484</v>
      </c>
      <c r="G367" s="11">
        <v>4410997</v>
      </c>
      <c r="H367" s="11">
        <v>0</v>
      </c>
      <c r="I367" s="11">
        <v>0</v>
      </c>
      <c r="J367" s="9" t="s">
        <v>18</v>
      </c>
      <c r="K367" s="10" t="s">
        <v>19</v>
      </c>
      <c r="L367" s="11">
        <v>0</v>
      </c>
      <c r="M367" s="11">
        <v>4410997</v>
      </c>
      <c r="N367" s="11">
        <v>0</v>
      </c>
      <c r="O367" s="20" t="e">
        <f>+VLOOKUP(C367,#REF!,13,FALSE)</f>
        <v>#REF!</v>
      </c>
      <c r="P367" s="20" t="e">
        <f>+VLOOKUP(C367,#REF!,14,FALSE)</f>
        <v>#REF!</v>
      </c>
      <c r="Q367" s="20" t="e">
        <f>+VLOOKUP(C367,#REF!,15,FALSE)</f>
        <v>#REF!</v>
      </c>
    </row>
    <row r="368" spans="1:17" s="12" customFormat="1" ht="30" x14ac:dyDescent="0.25">
      <c r="A368" s="13">
        <v>378</v>
      </c>
      <c r="B368" s="14" t="s">
        <v>104</v>
      </c>
      <c r="C368" s="13">
        <v>2314451</v>
      </c>
      <c r="D368" s="13"/>
      <c r="E368" s="14" t="s">
        <v>16</v>
      </c>
      <c r="F368" s="14" t="s">
        <v>485</v>
      </c>
      <c r="G368" s="15">
        <v>9594050</v>
      </c>
      <c r="H368" s="15">
        <v>0</v>
      </c>
      <c r="I368" s="15">
        <v>0</v>
      </c>
      <c r="J368" s="13" t="s">
        <v>18</v>
      </c>
      <c r="K368" s="14" t="s">
        <v>19</v>
      </c>
      <c r="L368" s="15">
        <v>0</v>
      </c>
      <c r="M368" s="15">
        <v>9594050</v>
      </c>
      <c r="N368" s="15">
        <v>0</v>
      </c>
      <c r="O368" s="20" t="e">
        <f>+VLOOKUP(C368,#REF!,13,FALSE)</f>
        <v>#REF!</v>
      </c>
      <c r="P368" s="20" t="e">
        <f>+VLOOKUP(C368,#REF!,14,FALSE)</f>
        <v>#REF!</v>
      </c>
      <c r="Q368" s="20" t="e">
        <f>+VLOOKUP(C368,#REF!,15,FALSE)</f>
        <v>#REF!</v>
      </c>
    </row>
    <row r="369" spans="1:17" s="12" customFormat="1" ht="45" x14ac:dyDescent="0.25">
      <c r="A369" s="9">
        <v>379</v>
      </c>
      <c r="B369" s="10" t="s">
        <v>104</v>
      </c>
      <c r="C369" s="9">
        <v>2313104</v>
      </c>
      <c r="D369" s="9"/>
      <c r="E369" s="10" t="s">
        <v>16</v>
      </c>
      <c r="F369" s="10" t="s">
        <v>486</v>
      </c>
      <c r="G369" s="11">
        <v>4437637</v>
      </c>
      <c r="H369" s="11">
        <v>0</v>
      </c>
      <c r="I369" s="11">
        <v>0</v>
      </c>
      <c r="J369" s="9" t="s">
        <v>18</v>
      </c>
      <c r="K369" s="10" t="s">
        <v>19</v>
      </c>
      <c r="L369" s="11">
        <v>0</v>
      </c>
      <c r="M369" s="11">
        <v>4437637</v>
      </c>
      <c r="N369" s="11">
        <v>0</v>
      </c>
      <c r="O369" s="20" t="e">
        <f>+VLOOKUP(C369,#REF!,13,FALSE)</f>
        <v>#REF!</v>
      </c>
      <c r="P369" s="20" t="e">
        <f>+VLOOKUP(C369,#REF!,14,FALSE)</f>
        <v>#REF!</v>
      </c>
      <c r="Q369" s="20" t="e">
        <f>+VLOOKUP(C369,#REF!,15,FALSE)</f>
        <v>#REF!</v>
      </c>
    </row>
    <row r="370" spans="1:17" s="12" customFormat="1" ht="45" x14ac:dyDescent="0.25">
      <c r="A370" s="13">
        <v>380</v>
      </c>
      <c r="B370" s="14" t="s">
        <v>104</v>
      </c>
      <c r="C370" s="13">
        <v>2321867</v>
      </c>
      <c r="D370" s="13"/>
      <c r="E370" s="14" t="s">
        <v>16</v>
      </c>
      <c r="F370" s="14" t="s">
        <v>487</v>
      </c>
      <c r="G370" s="15">
        <v>3523814</v>
      </c>
      <c r="H370" s="15">
        <v>0</v>
      </c>
      <c r="I370" s="15">
        <v>0</v>
      </c>
      <c r="J370" s="13" t="s">
        <v>18</v>
      </c>
      <c r="K370" s="14" t="s">
        <v>19</v>
      </c>
      <c r="L370" s="15">
        <v>0</v>
      </c>
      <c r="M370" s="15">
        <v>3523814</v>
      </c>
      <c r="N370" s="15">
        <v>0</v>
      </c>
      <c r="O370" s="20" t="e">
        <f>+VLOOKUP(C370,#REF!,13,FALSE)</f>
        <v>#REF!</v>
      </c>
      <c r="P370" s="20" t="e">
        <f>+VLOOKUP(C370,#REF!,14,FALSE)</f>
        <v>#REF!</v>
      </c>
      <c r="Q370" s="20" t="e">
        <f>+VLOOKUP(C370,#REF!,15,FALSE)</f>
        <v>#REF!</v>
      </c>
    </row>
    <row r="371" spans="1:17" s="12" customFormat="1" ht="30" x14ac:dyDescent="0.25">
      <c r="A371" s="9">
        <v>381</v>
      </c>
      <c r="B371" s="10" t="s">
        <v>104</v>
      </c>
      <c r="C371" s="9">
        <v>2314237</v>
      </c>
      <c r="D371" s="9"/>
      <c r="E371" s="10" t="s">
        <v>16</v>
      </c>
      <c r="F371" s="10" t="s">
        <v>488</v>
      </c>
      <c r="G371" s="11">
        <v>18777657</v>
      </c>
      <c r="H371" s="11">
        <v>0</v>
      </c>
      <c r="I371" s="11">
        <v>0</v>
      </c>
      <c r="J371" s="9" t="s">
        <v>18</v>
      </c>
      <c r="K371" s="10" t="s">
        <v>19</v>
      </c>
      <c r="L371" s="11">
        <v>0</v>
      </c>
      <c r="M371" s="11">
        <v>18777657</v>
      </c>
      <c r="N371" s="11">
        <v>0</v>
      </c>
      <c r="O371" s="20" t="e">
        <f>+VLOOKUP(C371,#REF!,13,FALSE)</f>
        <v>#REF!</v>
      </c>
      <c r="P371" s="20" t="e">
        <f>+VLOOKUP(C371,#REF!,14,FALSE)</f>
        <v>#REF!</v>
      </c>
      <c r="Q371" s="20" t="e">
        <f>+VLOOKUP(C371,#REF!,15,FALSE)</f>
        <v>#REF!</v>
      </c>
    </row>
    <row r="372" spans="1:17" s="12" customFormat="1" ht="45" x14ac:dyDescent="0.25">
      <c r="A372" s="13">
        <v>382</v>
      </c>
      <c r="B372" s="14" t="s">
        <v>104</v>
      </c>
      <c r="C372" s="13">
        <v>2315209</v>
      </c>
      <c r="D372" s="13"/>
      <c r="E372" s="14" t="s">
        <v>16</v>
      </c>
      <c r="F372" s="14" t="s">
        <v>489</v>
      </c>
      <c r="G372" s="15">
        <v>5020090</v>
      </c>
      <c r="H372" s="15">
        <v>0</v>
      </c>
      <c r="I372" s="15">
        <v>0</v>
      </c>
      <c r="J372" s="13" t="s">
        <v>18</v>
      </c>
      <c r="K372" s="14" t="s">
        <v>19</v>
      </c>
      <c r="L372" s="15">
        <v>0</v>
      </c>
      <c r="M372" s="15">
        <v>5020090</v>
      </c>
      <c r="N372" s="15">
        <v>0</v>
      </c>
      <c r="O372" s="20" t="e">
        <f>+VLOOKUP(C372,#REF!,13,FALSE)</f>
        <v>#REF!</v>
      </c>
      <c r="P372" s="20" t="e">
        <f>+VLOOKUP(C372,#REF!,14,FALSE)</f>
        <v>#REF!</v>
      </c>
      <c r="Q372" s="20" t="e">
        <f>+VLOOKUP(C372,#REF!,15,FALSE)</f>
        <v>#REF!</v>
      </c>
    </row>
    <row r="373" spans="1:17" s="12" customFormat="1" ht="60" x14ac:dyDescent="0.25">
      <c r="A373" s="9">
        <v>383</v>
      </c>
      <c r="B373" s="10" t="s">
        <v>104</v>
      </c>
      <c r="C373" s="9">
        <v>2318855</v>
      </c>
      <c r="D373" s="9"/>
      <c r="E373" s="10" t="s">
        <v>16</v>
      </c>
      <c r="F373" s="10" t="s">
        <v>490</v>
      </c>
      <c r="G373" s="11">
        <v>12835249</v>
      </c>
      <c r="H373" s="11">
        <v>0</v>
      </c>
      <c r="I373" s="11">
        <v>0</v>
      </c>
      <c r="J373" s="9" t="s">
        <v>18</v>
      </c>
      <c r="K373" s="10" t="s">
        <v>19</v>
      </c>
      <c r="L373" s="11">
        <v>0</v>
      </c>
      <c r="M373" s="11">
        <v>12835249</v>
      </c>
      <c r="N373" s="11">
        <v>0</v>
      </c>
      <c r="O373" s="20" t="e">
        <f>+VLOOKUP(C373,#REF!,13,FALSE)</f>
        <v>#REF!</v>
      </c>
      <c r="P373" s="20" t="e">
        <f>+VLOOKUP(C373,#REF!,14,FALSE)</f>
        <v>#REF!</v>
      </c>
      <c r="Q373" s="20" t="e">
        <f>+VLOOKUP(C373,#REF!,15,FALSE)</f>
        <v>#REF!</v>
      </c>
    </row>
    <row r="374" spans="1:17" s="12" customFormat="1" ht="45" x14ac:dyDescent="0.25">
      <c r="A374" s="13">
        <v>384</v>
      </c>
      <c r="B374" s="14" t="s">
        <v>104</v>
      </c>
      <c r="C374" s="13">
        <v>2318569</v>
      </c>
      <c r="D374" s="13"/>
      <c r="E374" s="14" t="s">
        <v>16</v>
      </c>
      <c r="F374" s="14" t="s">
        <v>491</v>
      </c>
      <c r="G374" s="15">
        <v>11156186</v>
      </c>
      <c r="H374" s="15">
        <v>0</v>
      </c>
      <c r="I374" s="15">
        <v>0</v>
      </c>
      <c r="J374" s="13" t="s">
        <v>18</v>
      </c>
      <c r="K374" s="14" t="s">
        <v>19</v>
      </c>
      <c r="L374" s="15">
        <v>0</v>
      </c>
      <c r="M374" s="15">
        <v>11156186</v>
      </c>
      <c r="N374" s="15">
        <v>0</v>
      </c>
      <c r="O374" s="20" t="e">
        <f>+VLOOKUP(C374,#REF!,13,FALSE)</f>
        <v>#REF!</v>
      </c>
      <c r="P374" s="20" t="e">
        <f>+VLOOKUP(C374,#REF!,14,FALSE)</f>
        <v>#REF!</v>
      </c>
      <c r="Q374" s="20" t="e">
        <f>+VLOOKUP(C374,#REF!,15,FALSE)</f>
        <v>#REF!</v>
      </c>
    </row>
    <row r="375" spans="1:17" s="12" customFormat="1" ht="60" x14ac:dyDescent="0.25">
      <c r="A375" s="9">
        <v>385</v>
      </c>
      <c r="B375" s="10" t="s">
        <v>104</v>
      </c>
      <c r="C375" s="9">
        <v>2301136</v>
      </c>
      <c r="D375" s="9"/>
      <c r="E375" s="10" t="s">
        <v>16</v>
      </c>
      <c r="F375" s="10" t="s">
        <v>492</v>
      </c>
      <c r="G375" s="11">
        <v>18435127</v>
      </c>
      <c r="H375" s="11">
        <v>0</v>
      </c>
      <c r="I375" s="11">
        <v>0</v>
      </c>
      <c r="J375" s="9" t="s">
        <v>18</v>
      </c>
      <c r="K375" s="10" t="s">
        <v>19</v>
      </c>
      <c r="L375" s="11">
        <v>0</v>
      </c>
      <c r="M375" s="11">
        <v>18435127</v>
      </c>
      <c r="N375" s="11">
        <v>0</v>
      </c>
      <c r="O375" s="20" t="e">
        <f>+VLOOKUP(C375,#REF!,13,FALSE)</f>
        <v>#REF!</v>
      </c>
      <c r="P375" s="20" t="e">
        <f>+VLOOKUP(C375,#REF!,14,FALSE)</f>
        <v>#REF!</v>
      </c>
      <c r="Q375" s="20" t="e">
        <f>+VLOOKUP(C375,#REF!,15,FALSE)</f>
        <v>#REF!</v>
      </c>
    </row>
    <row r="376" spans="1:17" s="12" customFormat="1" ht="60" x14ac:dyDescent="0.25">
      <c r="A376" s="13">
        <v>386</v>
      </c>
      <c r="B376" s="14" t="s">
        <v>493</v>
      </c>
      <c r="C376" s="13">
        <v>2237371</v>
      </c>
      <c r="D376" s="13"/>
      <c r="E376" s="14" t="s">
        <v>16</v>
      </c>
      <c r="F376" s="14" t="s">
        <v>494</v>
      </c>
      <c r="G376" s="15">
        <v>4785026</v>
      </c>
      <c r="H376" s="15">
        <v>0</v>
      </c>
      <c r="I376" s="15">
        <v>0</v>
      </c>
      <c r="J376" s="13" t="s">
        <v>18</v>
      </c>
      <c r="K376" s="14" t="s">
        <v>19</v>
      </c>
      <c r="L376" s="15">
        <v>0</v>
      </c>
      <c r="M376" s="15">
        <v>4785026</v>
      </c>
      <c r="N376" s="15">
        <v>0</v>
      </c>
      <c r="O376" s="21" t="s">
        <v>1414</v>
      </c>
      <c r="P376" s="21" t="s">
        <v>1412</v>
      </c>
      <c r="Q376" s="21" t="s">
        <v>1415</v>
      </c>
    </row>
    <row r="377" spans="1:17" s="12" customFormat="1" ht="30" x14ac:dyDescent="0.25">
      <c r="A377" s="9">
        <v>387</v>
      </c>
      <c r="B377" s="10" t="s">
        <v>20</v>
      </c>
      <c r="C377" s="9">
        <v>2318535</v>
      </c>
      <c r="D377" s="9"/>
      <c r="E377" s="10" t="s">
        <v>16</v>
      </c>
      <c r="F377" s="10" t="s">
        <v>495</v>
      </c>
      <c r="G377" s="11">
        <v>1599293892.0699999</v>
      </c>
      <c r="H377" s="11">
        <v>0</v>
      </c>
      <c r="I377" s="11">
        <v>0</v>
      </c>
      <c r="J377" s="9" t="s">
        <v>18</v>
      </c>
      <c r="K377" s="10" t="s">
        <v>19</v>
      </c>
      <c r="L377" s="11">
        <v>0</v>
      </c>
      <c r="M377" s="11">
        <v>900000</v>
      </c>
      <c r="N377" s="11">
        <v>163392256</v>
      </c>
      <c r="O377" s="20" t="e">
        <f>+VLOOKUP(C377,#REF!,13,FALSE)</f>
        <v>#REF!</v>
      </c>
      <c r="P377" s="20" t="e">
        <f>+VLOOKUP(C377,#REF!,14,FALSE)</f>
        <v>#REF!</v>
      </c>
      <c r="Q377" s="20" t="e">
        <f>+VLOOKUP(C377,#REF!,15,FALSE)</f>
        <v>#REF!</v>
      </c>
    </row>
    <row r="378" spans="1:17" s="12" customFormat="1" ht="45" x14ac:dyDescent="0.25">
      <c r="A378" s="13">
        <v>388</v>
      </c>
      <c r="B378" s="14" t="s">
        <v>20</v>
      </c>
      <c r="C378" s="13">
        <v>2336262</v>
      </c>
      <c r="D378" s="13"/>
      <c r="E378" s="14" t="s">
        <v>16</v>
      </c>
      <c r="F378" s="14" t="s">
        <v>496</v>
      </c>
      <c r="G378" s="15">
        <v>1480612074</v>
      </c>
      <c r="H378" s="15">
        <v>1679008.65</v>
      </c>
      <c r="I378" s="15">
        <v>840000</v>
      </c>
      <c r="J378" s="13" t="s">
        <v>18</v>
      </c>
      <c r="K378" s="14" t="s">
        <v>19</v>
      </c>
      <c r="L378" s="15">
        <v>0</v>
      </c>
      <c r="M378" s="15">
        <v>2250000</v>
      </c>
      <c r="N378" s="15">
        <v>160159335</v>
      </c>
      <c r="O378" s="20" t="e">
        <f>+VLOOKUP(C378,#REF!,13,FALSE)</f>
        <v>#REF!</v>
      </c>
      <c r="P378" s="20" t="e">
        <f>+VLOOKUP(C378,#REF!,14,FALSE)</f>
        <v>#REF!</v>
      </c>
      <c r="Q378" s="20" t="e">
        <f>+VLOOKUP(C378,#REF!,15,FALSE)</f>
        <v>#REF!</v>
      </c>
    </row>
    <row r="379" spans="1:17" s="12" customFormat="1" ht="30" x14ac:dyDescent="0.25">
      <c r="A379" s="9">
        <v>389</v>
      </c>
      <c r="B379" s="10" t="s">
        <v>20</v>
      </c>
      <c r="C379" s="9">
        <v>2318536</v>
      </c>
      <c r="D379" s="9"/>
      <c r="E379" s="10" t="s">
        <v>16</v>
      </c>
      <c r="F379" s="10" t="s">
        <v>497</v>
      </c>
      <c r="G379" s="11">
        <v>54330173</v>
      </c>
      <c r="H379" s="11">
        <v>0</v>
      </c>
      <c r="I379" s="11">
        <v>0</v>
      </c>
      <c r="J379" s="9" t="s">
        <v>18</v>
      </c>
      <c r="K379" s="10" t="s">
        <v>19</v>
      </c>
      <c r="L379" s="11">
        <v>0</v>
      </c>
      <c r="M379" s="11">
        <v>2250000</v>
      </c>
      <c r="N379" s="11">
        <v>0</v>
      </c>
      <c r="O379" s="20" t="e">
        <f>+VLOOKUP(C379,#REF!,13,FALSE)</f>
        <v>#REF!</v>
      </c>
      <c r="P379" s="20" t="e">
        <f>+VLOOKUP(C379,#REF!,14,FALSE)</f>
        <v>#REF!</v>
      </c>
      <c r="Q379" s="20" t="e">
        <f>+VLOOKUP(C379,#REF!,15,FALSE)</f>
        <v>#REF!</v>
      </c>
    </row>
    <row r="380" spans="1:17" s="12" customFormat="1" ht="30" x14ac:dyDescent="0.25">
      <c r="A380" s="13">
        <v>390</v>
      </c>
      <c r="B380" s="14" t="s">
        <v>20</v>
      </c>
      <c r="C380" s="13">
        <v>2318534</v>
      </c>
      <c r="D380" s="13"/>
      <c r="E380" s="14" t="s">
        <v>16</v>
      </c>
      <c r="F380" s="14" t="s">
        <v>498</v>
      </c>
      <c r="G380" s="15">
        <v>398936200</v>
      </c>
      <c r="H380" s="15">
        <v>1263475.06</v>
      </c>
      <c r="I380" s="15">
        <v>929550</v>
      </c>
      <c r="J380" s="13" t="s">
        <v>18</v>
      </c>
      <c r="K380" s="14" t="s">
        <v>19</v>
      </c>
      <c r="L380" s="15">
        <v>0</v>
      </c>
      <c r="M380" s="15">
        <v>43165172</v>
      </c>
      <c r="N380" s="15">
        <v>82230103</v>
      </c>
      <c r="O380" s="20" t="e">
        <f>+VLOOKUP(C380,#REF!,13,FALSE)</f>
        <v>#REF!</v>
      </c>
      <c r="P380" s="20" t="e">
        <f>+VLOOKUP(C380,#REF!,14,FALSE)</f>
        <v>#REF!</v>
      </c>
      <c r="Q380" s="20" t="e">
        <f>+VLOOKUP(C380,#REF!,15,FALSE)</f>
        <v>#REF!</v>
      </c>
    </row>
    <row r="381" spans="1:17" s="12" customFormat="1" ht="90" x14ac:dyDescent="0.25">
      <c r="A381" s="9">
        <v>391</v>
      </c>
      <c r="B381" s="10" t="s">
        <v>20</v>
      </c>
      <c r="C381" s="9">
        <v>2234980</v>
      </c>
      <c r="D381" s="9"/>
      <c r="E381" s="10" t="s">
        <v>16</v>
      </c>
      <c r="F381" s="10" t="s">
        <v>499</v>
      </c>
      <c r="G381" s="11">
        <v>810534752.84000003</v>
      </c>
      <c r="H381" s="11">
        <v>0</v>
      </c>
      <c r="I381" s="11">
        <v>0</v>
      </c>
      <c r="J381" s="9" t="s">
        <v>18</v>
      </c>
      <c r="K381" s="10" t="s">
        <v>19</v>
      </c>
      <c r="L381" s="11">
        <v>0</v>
      </c>
      <c r="M381" s="11">
        <v>0</v>
      </c>
      <c r="N381" s="11">
        <v>87607675</v>
      </c>
      <c r="O381" s="20" t="e">
        <f>+VLOOKUP(C381,#REF!,13,FALSE)</f>
        <v>#REF!</v>
      </c>
      <c r="P381" s="20" t="e">
        <f>+VLOOKUP(C381,#REF!,14,FALSE)</f>
        <v>#REF!</v>
      </c>
      <c r="Q381" s="20" t="e">
        <f>+VLOOKUP(C381,#REF!,15,FALSE)</f>
        <v>#REF!</v>
      </c>
    </row>
    <row r="382" spans="1:17" s="12" customFormat="1" ht="45" x14ac:dyDescent="0.25">
      <c r="A382" s="13">
        <v>392</v>
      </c>
      <c r="B382" s="14" t="s">
        <v>20</v>
      </c>
      <c r="C382" s="13">
        <v>2177398</v>
      </c>
      <c r="D382" s="13"/>
      <c r="E382" s="14" t="s">
        <v>16</v>
      </c>
      <c r="F382" s="14" t="s">
        <v>500</v>
      </c>
      <c r="G382" s="15">
        <v>9794518</v>
      </c>
      <c r="H382" s="15">
        <v>0</v>
      </c>
      <c r="I382" s="15">
        <v>777975</v>
      </c>
      <c r="J382" s="13" t="s">
        <v>18</v>
      </c>
      <c r="K382" s="14" t="s">
        <v>19</v>
      </c>
      <c r="L382" s="15">
        <v>777975</v>
      </c>
      <c r="M382" s="15">
        <v>1315741</v>
      </c>
      <c r="N382" s="15">
        <v>2846627</v>
      </c>
      <c r="O382" s="20" t="e">
        <f>+VLOOKUP(C382,#REF!,13,FALSE)</f>
        <v>#REF!</v>
      </c>
      <c r="P382" s="20" t="e">
        <f>+VLOOKUP(C382,#REF!,14,FALSE)</f>
        <v>#REF!</v>
      </c>
      <c r="Q382" s="20" t="e">
        <f>+VLOOKUP(C382,#REF!,15,FALSE)</f>
        <v>#REF!</v>
      </c>
    </row>
    <row r="383" spans="1:17" s="12" customFormat="1" ht="45" x14ac:dyDescent="0.25">
      <c r="A383" s="9">
        <v>393</v>
      </c>
      <c r="B383" s="10" t="s">
        <v>20</v>
      </c>
      <c r="C383" s="9">
        <v>2343420</v>
      </c>
      <c r="D383" s="9"/>
      <c r="E383" s="10" t="s">
        <v>16</v>
      </c>
      <c r="F383" s="10" t="s">
        <v>501</v>
      </c>
      <c r="G383" s="11">
        <v>445889830</v>
      </c>
      <c r="H383" s="11">
        <v>994952.26</v>
      </c>
      <c r="I383" s="11">
        <v>0</v>
      </c>
      <c r="J383" s="9" t="s">
        <v>18</v>
      </c>
      <c r="K383" s="10" t="s">
        <v>19</v>
      </c>
      <c r="L383" s="11">
        <v>0</v>
      </c>
      <c r="M383" s="11">
        <v>1852647</v>
      </c>
      <c r="N383" s="11">
        <v>47448609</v>
      </c>
      <c r="O383" s="20" t="e">
        <f>+VLOOKUP(C383,#REF!,13,FALSE)</f>
        <v>#REF!</v>
      </c>
      <c r="P383" s="20" t="e">
        <f>+VLOOKUP(C383,#REF!,14,FALSE)</f>
        <v>#REF!</v>
      </c>
      <c r="Q383" s="20" t="e">
        <f>+VLOOKUP(C383,#REF!,15,FALSE)</f>
        <v>#REF!</v>
      </c>
    </row>
    <row r="384" spans="1:17" s="12" customFormat="1" ht="30" x14ac:dyDescent="0.25">
      <c r="A384" s="13">
        <v>394</v>
      </c>
      <c r="B384" s="14" t="s">
        <v>20</v>
      </c>
      <c r="C384" s="13">
        <v>2318430</v>
      </c>
      <c r="D384" s="13"/>
      <c r="E384" s="14" t="s">
        <v>16</v>
      </c>
      <c r="F384" s="14" t="s">
        <v>502</v>
      </c>
      <c r="G384" s="15">
        <v>241863678</v>
      </c>
      <c r="H384" s="15">
        <v>0</v>
      </c>
      <c r="I384" s="15">
        <v>0</v>
      </c>
      <c r="J384" s="13" t="s">
        <v>18</v>
      </c>
      <c r="K384" s="14" t="s">
        <v>19</v>
      </c>
      <c r="L384" s="15">
        <v>0</v>
      </c>
      <c r="M384" s="15">
        <v>716198</v>
      </c>
      <c r="N384" s="15">
        <v>49613062</v>
      </c>
      <c r="O384" s="20" t="e">
        <f>+VLOOKUP(C384,#REF!,13,FALSE)</f>
        <v>#REF!</v>
      </c>
      <c r="P384" s="20" t="e">
        <f>+VLOOKUP(C384,#REF!,14,FALSE)</f>
        <v>#REF!</v>
      </c>
      <c r="Q384" s="20" t="e">
        <f>+VLOOKUP(C384,#REF!,15,FALSE)</f>
        <v>#REF!</v>
      </c>
    </row>
    <row r="385" spans="1:17" s="12" customFormat="1" ht="45" x14ac:dyDescent="0.25">
      <c r="A385" s="9">
        <v>395</v>
      </c>
      <c r="B385" s="10" t="s">
        <v>20</v>
      </c>
      <c r="C385" s="9">
        <v>2253253</v>
      </c>
      <c r="D385" s="9"/>
      <c r="E385" s="10" t="s">
        <v>16</v>
      </c>
      <c r="F385" s="10" t="s">
        <v>503</v>
      </c>
      <c r="G385" s="11">
        <v>679299761.36000001</v>
      </c>
      <c r="H385" s="11">
        <v>0</v>
      </c>
      <c r="I385" s="11">
        <v>2000000</v>
      </c>
      <c r="J385" s="9" t="s">
        <v>18</v>
      </c>
      <c r="K385" s="10" t="s">
        <v>19</v>
      </c>
      <c r="L385" s="11">
        <v>2000000</v>
      </c>
      <c r="M385" s="11">
        <v>1744200</v>
      </c>
      <c r="N385" s="11">
        <v>544830</v>
      </c>
      <c r="O385" s="20" t="e">
        <f>+VLOOKUP(C385,#REF!,13,FALSE)</f>
        <v>#REF!</v>
      </c>
      <c r="P385" s="20" t="e">
        <f>+VLOOKUP(C385,#REF!,14,FALSE)</f>
        <v>#REF!</v>
      </c>
      <c r="Q385" s="20" t="e">
        <f>+VLOOKUP(C385,#REF!,15,FALSE)</f>
        <v>#REF!</v>
      </c>
    </row>
    <row r="386" spans="1:17" s="12" customFormat="1" ht="60" x14ac:dyDescent="0.25">
      <c r="A386" s="13">
        <v>396</v>
      </c>
      <c r="B386" s="14" t="s">
        <v>20</v>
      </c>
      <c r="C386" s="13">
        <v>2318531</v>
      </c>
      <c r="D386" s="13"/>
      <c r="E386" s="14" t="s">
        <v>16</v>
      </c>
      <c r="F386" s="14" t="s">
        <v>504</v>
      </c>
      <c r="G386" s="15">
        <v>2320982135.9200001</v>
      </c>
      <c r="H386" s="15">
        <v>0</v>
      </c>
      <c r="I386" s="15">
        <v>0</v>
      </c>
      <c r="J386" s="13" t="s">
        <v>18</v>
      </c>
      <c r="K386" s="14" t="s">
        <v>19</v>
      </c>
      <c r="L386" s="15">
        <v>0</v>
      </c>
      <c r="M386" s="15">
        <v>2320982</v>
      </c>
      <c r="N386" s="15">
        <v>0</v>
      </c>
      <c r="O386" s="20" t="e">
        <f>+VLOOKUP(C386,#REF!,13,FALSE)</f>
        <v>#REF!</v>
      </c>
      <c r="P386" s="20" t="e">
        <f>+VLOOKUP(C386,#REF!,14,FALSE)</f>
        <v>#REF!</v>
      </c>
      <c r="Q386" s="20" t="e">
        <f>+VLOOKUP(C386,#REF!,15,FALSE)</f>
        <v>#REF!</v>
      </c>
    </row>
    <row r="387" spans="1:17" s="12" customFormat="1" ht="45" x14ac:dyDescent="0.25">
      <c r="A387" s="9">
        <v>397</v>
      </c>
      <c r="B387" s="10" t="s">
        <v>20</v>
      </c>
      <c r="C387" s="9">
        <v>2272651</v>
      </c>
      <c r="D387" s="9"/>
      <c r="E387" s="10" t="s">
        <v>16</v>
      </c>
      <c r="F387" s="10" t="s">
        <v>505</v>
      </c>
      <c r="G387" s="11">
        <v>492014439</v>
      </c>
      <c r="H387" s="11">
        <v>0</v>
      </c>
      <c r="I387" s="11">
        <v>0</v>
      </c>
      <c r="J387" s="9" t="s">
        <v>18</v>
      </c>
      <c r="K387" s="10" t="s">
        <v>19</v>
      </c>
      <c r="L387" s="11">
        <v>0</v>
      </c>
      <c r="M387" s="11">
        <v>1500000</v>
      </c>
      <c r="N387" s="11">
        <v>4677489</v>
      </c>
      <c r="O387" s="20" t="e">
        <f>+VLOOKUP(C387,#REF!,13,FALSE)</f>
        <v>#REF!</v>
      </c>
      <c r="P387" s="20" t="e">
        <f>+VLOOKUP(C387,#REF!,14,FALSE)</f>
        <v>#REF!</v>
      </c>
      <c r="Q387" s="20" t="e">
        <f>+VLOOKUP(C387,#REF!,15,FALSE)</f>
        <v>#REF!</v>
      </c>
    </row>
    <row r="388" spans="1:17" s="12" customFormat="1" ht="30" x14ac:dyDescent="0.25">
      <c r="A388" s="13">
        <v>398</v>
      </c>
      <c r="B388" s="14" t="s">
        <v>20</v>
      </c>
      <c r="C388" s="13">
        <v>2318532</v>
      </c>
      <c r="D388" s="13"/>
      <c r="E388" s="14" t="s">
        <v>16</v>
      </c>
      <c r="F388" s="14" t="s">
        <v>506</v>
      </c>
      <c r="G388" s="15">
        <v>252866412</v>
      </c>
      <c r="H388" s="15">
        <v>0</v>
      </c>
      <c r="I388" s="15">
        <v>0</v>
      </c>
      <c r="J388" s="13" t="s">
        <v>18</v>
      </c>
      <c r="K388" s="14" t="s">
        <v>19</v>
      </c>
      <c r="L388" s="15">
        <v>0</v>
      </c>
      <c r="M388" s="15">
        <v>900000</v>
      </c>
      <c r="N388" s="15">
        <v>2100000</v>
      </c>
      <c r="O388" s="20" t="e">
        <f>+VLOOKUP(C388,#REF!,13,FALSE)</f>
        <v>#REF!</v>
      </c>
      <c r="P388" s="20" t="e">
        <f>+VLOOKUP(C388,#REF!,14,FALSE)</f>
        <v>#REF!</v>
      </c>
      <c r="Q388" s="20" t="e">
        <f>+VLOOKUP(C388,#REF!,15,FALSE)</f>
        <v>#REF!</v>
      </c>
    </row>
    <row r="389" spans="1:17" s="12" customFormat="1" ht="45" x14ac:dyDescent="0.25">
      <c r="A389" s="9">
        <v>399</v>
      </c>
      <c r="B389" s="10" t="s">
        <v>20</v>
      </c>
      <c r="C389" s="9">
        <v>2252619</v>
      </c>
      <c r="D389" s="9"/>
      <c r="E389" s="10" t="s">
        <v>16</v>
      </c>
      <c r="F389" s="10" t="s">
        <v>507</v>
      </c>
      <c r="G389" s="11">
        <v>361007871</v>
      </c>
      <c r="H389" s="11">
        <v>0</v>
      </c>
      <c r="I389" s="11">
        <v>0</v>
      </c>
      <c r="J389" s="9" t="s">
        <v>18</v>
      </c>
      <c r="K389" s="10" t="s">
        <v>19</v>
      </c>
      <c r="L389" s="11">
        <v>0</v>
      </c>
      <c r="M389" s="11">
        <v>792000</v>
      </c>
      <c r="N389" s="11">
        <v>1848000</v>
      </c>
      <c r="O389" s="20" t="e">
        <f>+VLOOKUP(C389,#REF!,13,FALSE)</f>
        <v>#REF!</v>
      </c>
      <c r="P389" s="20" t="e">
        <f>+VLOOKUP(C389,#REF!,14,FALSE)</f>
        <v>#REF!</v>
      </c>
      <c r="Q389" s="20" t="e">
        <f>+VLOOKUP(C389,#REF!,15,FALSE)</f>
        <v>#REF!</v>
      </c>
    </row>
    <row r="390" spans="1:17" s="12" customFormat="1" ht="30" x14ac:dyDescent="0.25">
      <c r="A390" s="13">
        <v>400</v>
      </c>
      <c r="B390" s="14" t="s">
        <v>20</v>
      </c>
      <c r="C390" s="13">
        <v>2234989</v>
      </c>
      <c r="D390" s="13"/>
      <c r="E390" s="14" t="s">
        <v>16</v>
      </c>
      <c r="F390" s="14" t="s">
        <v>508</v>
      </c>
      <c r="G390" s="15">
        <v>847943324</v>
      </c>
      <c r="H390" s="15">
        <v>0</v>
      </c>
      <c r="I390" s="15">
        <v>0</v>
      </c>
      <c r="J390" s="13" t="s">
        <v>18</v>
      </c>
      <c r="K390" s="14" t="s">
        <v>19</v>
      </c>
      <c r="L390" s="15">
        <v>0</v>
      </c>
      <c r="M390" s="15">
        <v>1800000</v>
      </c>
      <c r="N390" s="15">
        <v>12132700</v>
      </c>
      <c r="O390" s="20" t="e">
        <f>+VLOOKUP(C390,#REF!,13,FALSE)</f>
        <v>#REF!</v>
      </c>
      <c r="P390" s="20" t="e">
        <f>+VLOOKUP(C390,#REF!,14,FALSE)</f>
        <v>#REF!</v>
      </c>
      <c r="Q390" s="20" t="e">
        <f>+VLOOKUP(C390,#REF!,15,FALSE)</f>
        <v>#REF!</v>
      </c>
    </row>
    <row r="391" spans="1:17" s="12" customFormat="1" ht="30" x14ac:dyDescent="0.25">
      <c r="A391" s="9">
        <v>401</v>
      </c>
      <c r="B391" s="10" t="s">
        <v>20</v>
      </c>
      <c r="C391" s="9">
        <v>2301647</v>
      </c>
      <c r="D391" s="9"/>
      <c r="E391" s="10" t="s">
        <v>16</v>
      </c>
      <c r="F391" s="10" t="s">
        <v>509</v>
      </c>
      <c r="G391" s="11">
        <v>520163153</v>
      </c>
      <c r="H391" s="11">
        <v>0</v>
      </c>
      <c r="I391" s="11">
        <v>0</v>
      </c>
      <c r="J391" s="9" t="s">
        <v>18</v>
      </c>
      <c r="K391" s="10" t="s">
        <v>19</v>
      </c>
      <c r="L391" s="11">
        <v>0</v>
      </c>
      <c r="M391" s="11">
        <v>1005480</v>
      </c>
      <c r="N391" s="11">
        <v>3875800</v>
      </c>
      <c r="O391" s="20" t="e">
        <f>+VLOOKUP(C391,#REF!,13,FALSE)</f>
        <v>#REF!</v>
      </c>
      <c r="P391" s="20" t="e">
        <f>+VLOOKUP(C391,#REF!,14,FALSE)</f>
        <v>#REF!</v>
      </c>
      <c r="Q391" s="20" t="e">
        <f>+VLOOKUP(C391,#REF!,15,FALSE)</f>
        <v>#REF!</v>
      </c>
    </row>
    <row r="392" spans="1:17" s="12" customFormat="1" ht="30" x14ac:dyDescent="0.25">
      <c r="A392" s="13">
        <v>402</v>
      </c>
      <c r="B392" s="14" t="s">
        <v>20</v>
      </c>
      <c r="C392" s="13">
        <v>2272701</v>
      </c>
      <c r="D392" s="13"/>
      <c r="E392" s="14" t="s">
        <v>16</v>
      </c>
      <c r="F392" s="14" t="s">
        <v>510</v>
      </c>
      <c r="G392" s="15">
        <v>178361972</v>
      </c>
      <c r="H392" s="15">
        <v>0</v>
      </c>
      <c r="I392" s="15">
        <v>0</v>
      </c>
      <c r="J392" s="13" t="s">
        <v>18</v>
      </c>
      <c r="K392" s="14" t="s">
        <v>19</v>
      </c>
      <c r="L392" s="15">
        <v>0</v>
      </c>
      <c r="M392" s="15">
        <v>625800</v>
      </c>
      <c r="N392" s="15">
        <v>4678395</v>
      </c>
      <c r="O392" s="20" t="e">
        <f>+VLOOKUP(C392,#REF!,13,FALSE)</f>
        <v>#REF!</v>
      </c>
      <c r="P392" s="20" t="e">
        <f>+VLOOKUP(C392,#REF!,14,FALSE)</f>
        <v>#REF!</v>
      </c>
      <c r="Q392" s="20" t="e">
        <f>+VLOOKUP(C392,#REF!,15,FALSE)</f>
        <v>#REF!</v>
      </c>
    </row>
    <row r="393" spans="1:17" s="12" customFormat="1" ht="30" x14ac:dyDescent="0.25">
      <c r="A393" s="9">
        <v>403</v>
      </c>
      <c r="B393" s="10" t="s">
        <v>20</v>
      </c>
      <c r="C393" s="9">
        <v>2300285</v>
      </c>
      <c r="D393" s="9"/>
      <c r="E393" s="10" t="s">
        <v>16</v>
      </c>
      <c r="F393" s="10" t="s">
        <v>511</v>
      </c>
      <c r="G393" s="11">
        <v>1140337874</v>
      </c>
      <c r="H393" s="11">
        <v>0</v>
      </c>
      <c r="I393" s="11">
        <v>0</v>
      </c>
      <c r="J393" s="9" t="s">
        <v>18</v>
      </c>
      <c r="K393" s="10" t="s">
        <v>19</v>
      </c>
      <c r="L393" s="11">
        <v>0</v>
      </c>
      <c r="M393" s="11">
        <v>0</v>
      </c>
      <c r="N393" s="11">
        <v>1173600</v>
      </c>
      <c r="O393" s="20" t="e">
        <f>+VLOOKUP(C393,#REF!,13,FALSE)</f>
        <v>#REF!</v>
      </c>
      <c r="P393" s="20" t="e">
        <f>+VLOOKUP(C393,#REF!,14,FALSE)</f>
        <v>#REF!</v>
      </c>
      <c r="Q393" s="20" t="e">
        <f>+VLOOKUP(C393,#REF!,15,FALSE)</f>
        <v>#REF!</v>
      </c>
    </row>
    <row r="394" spans="1:17" s="12" customFormat="1" ht="45" x14ac:dyDescent="0.25">
      <c r="A394" s="13">
        <v>404</v>
      </c>
      <c r="B394" s="14" t="s">
        <v>20</v>
      </c>
      <c r="C394" s="13">
        <v>2313265</v>
      </c>
      <c r="D394" s="13"/>
      <c r="E394" s="14" t="s">
        <v>16</v>
      </c>
      <c r="F394" s="14" t="s">
        <v>512</v>
      </c>
      <c r="G394" s="15">
        <v>943216536</v>
      </c>
      <c r="H394" s="15">
        <v>0</v>
      </c>
      <c r="I394" s="15">
        <v>0</v>
      </c>
      <c r="J394" s="13" t="s">
        <v>18</v>
      </c>
      <c r="K394" s="14" t="s">
        <v>19</v>
      </c>
      <c r="L394" s="15">
        <v>0</v>
      </c>
      <c r="M394" s="15">
        <v>1065120</v>
      </c>
      <c r="N394" s="15">
        <v>2485280</v>
      </c>
      <c r="O394" s="20" t="e">
        <f>+VLOOKUP(C394,#REF!,13,FALSE)</f>
        <v>#REF!</v>
      </c>
      <c r="P394" s="20" t="e">
        <f>+VLOOKUP(C394,#REF!,14,FALSE)</f>
        <v>#REF!</v>
      </c>
      <c r="Q394" s="20" t="e">
        <f>+VLOOKUP(C394,#REF!,15,FALSE)</f>
        <v>#REF!</v>
      </c>
    </row>
    <row r="395" spans="1:17" s="12" customFormat="1" ht="30" x14ac:dyDescent="0.25">
      <c r="A395" s="9">
        <v>405</v>
      </c>
      <c r="B395" s="10" t="s">
        <v>20</v>
      </c>
      <c r="C395" s="9">
        <v>2309268</v>
      </c>
      <c r="D395" s="9"/>
      <c r="E395" s="10" t="s">
        <v>16</v>
      </c>
      <c r="F395" s="10" t="s">
        <v>513</v>
      </c>
      <c r="G395" s="11">
        <v>291092241</v>
      </c>
      <c r="H395" s="11">
        <v>0</v>
      </c>
      <c r="I395" s="11">
        <v>0</v>
      </c>
      <c r="J395" s="9" t="s">
        <v>18</v>
      </c>
      <c r="K395" s="10" t="s">
        <v>19</v>
      </c>
      <c r="L395" s="11">
        <v>0</v>
      </c>
      <c r="M395" s="11">
        <v>1775200</v>
      </c>
      <c r="N395" s="11">
        <v>1775200</v>
      </c>
      <c r="O395" s="20" t="e">
        <f>+VLOOKUP(C395,#REF!,13,FALSE)</f>
        <v>#REF!</v>
      </c>
      <c r="P395" s="20" t="e">
        <f>+VLOOKUP(C395,#REF!,14,FALSE)</f>
        <v>#REF!</v>
      </c>
      <c r="Q395" s="20" t="e">
        <f>+VLOOKUP(C395,#REF!,15,FALSE)</f>
        <v>#REF!</v>
      </c>
    </row>
    <row r="396" spans="1:17" s="12" customFormat="1" ht="45" x14ac:dyDescent="0.25">
      <c r="A396" s="13">
        <v>406</v>
      </c>
      <c r="B396" s="14" t="s">
        <v>20</v>
      </c>
      <c r="C396" s="13">
        <v>2261781</v>
      </c>
      <c r="D396" s="13"/>
      <c r="E396" s="14" t="s">
        <v>16</v>
      </c>
      <c r="F396" s="14" t="s">
        <v>514</v>
      </c>
      <c r="G396" s="15">
        <v>1030116870</v>
      </c>
      <c r="H396" s="15">
        <v>0</v>
      </c>
      <c r="I396" s="15">
        <v>0</v>
      </c>
      <c r="J396" s="13" t="s">
        <v>18</v>
      </c>
      <c r="K396" s="14" t="s">
        <v>19</v>
      </c>
      <c r="L396" s="15">
        <v>0</v>
      </c>
      <c r="M396" s="15">
        <v>0</v>
      </c>
      <c r="N396" s="15">
        <v>1820280</v>
      </c>
      <c r="O396" s="20" t="e">
        <f>+VLOOKUP(C396,#REF!,13,FALSE)</f>
        <v>#REF!</v>
      </c>
      <c r="P396" s="20" t="e">
        <f>+VLOOKUP(C396,#REF!,14,FALSE)</f>
        <v>#REF!</v>
      </c>
      <c r="Q396" s="20" t="e">
        <f>+VLOOKUP(C396,#REF!,15,FALSE)</f>
        <v>#REF!</v>
      </c>
    </row>
    <row r="397" spans="1:17" s="12" customFormat="1" ht="30" x14ac:dyDescent="0.25">
      <c r="A397" s="9">
        <v>407</v>
      </c>
      <c r="B397" s="10" t="s">
        <v>20</v>
      </c>
      <c r="C397" s="9">
        <v>2300355</v>
      </c>
      <c r="D397" s="9"/>
      <c r="E397" s="10" t="s">
        <v>16</v>
      </c>
      <c r="F397" s="10" t="s">
        <v>515</v>
      </c>
      <c r="G397" s="11">
        <v>945309182</v>
      </c>
      <c r="H397" s="11">
        <v>0</v>
      </c>
      <c r="I397" s="11">
        <v>0</v>
      </c>
      <c r="J397" s="9" t="s">
        <v>18</v>
      </c>
      <c r="K397" s="10" t="s">
        <v>19</v>
      </c>
      <c r="L397" s="11">
        <v>0</v>
      </c>
      <c r="M397" s="11">
        <v>817200</v>
      </c>
      <c r="N397" s="11">
        <v>1089600</v>
      </c>
      <c r="O397" s="20" t="e">
        <f>+VLOOKUP(C397,#REF!,13,FALSE)</f>
        <v>#REF!</v>
      </c>
      <c r="P397" s="20" t="e">
        <f>+VLOOKUP(C397,#REF!,14,FALSE)</f>
        <v>#REF!</v>
      </c>
      <c r="Q397" s="20" t="e">
        <f>+VLOOKUP(C397,#REF!,15,FALSE)</f>
        <v>#REF!</v>
      </c>
    </row>
    <row r="398" spans="1:17" s="12" customFormat="1" ht="45" x14ac:dyDescent="0.25">
      <c r="A398" s="13">
        <v>408</v>
      </c>
      <c r="B398" s="14" t="s">
        <v>20</v>
      </c>
      <c r="C398" s="13">
        <v>2311601</v>
      </c>
      <c r="D398" s="13"/>
      <c r="E398" s="14" t="s">
        <v>16</v>
      </c>
      <c r="F398" s="14" t="s">
        <v>516</v>
      </c>
      <c r="G398" s="15">
        <v>774731608</v>
      </c>
      <c r="H398" s="15">
        <v>0</v>
      </c>
      <c r="I398" s="15">
        <v>0</v>
      </c>
      <c r="J398" s="13" t="s">
        <v>18</v>
      </c>
      <c r="K398" s="14" t="s">
        <v>19</v>
      </c>
      <c r="L398" s="15">
        <v>0</v>
      </c>
      <c r="M398" s="15">
        <v>0</v>
      </c>
      <c r="N398" s="15">
        <v>1448100</v>
      </c>
      <c r="O398" s="20" t="e">
        <f>+VLOOKUP(C398,#REF!,13,FALSE)</f>
        <v>#REF!</v>
      </c>
      <c r="P398" s="20" t="e">
        <f>+VLOOKUP(C398,#REF!,14,FALSE)</f>
        <v>#REF!</v>
      </c>
      <c r="Q398" s="20" t="e">
        <f>+VLOOKUP(C398,#REF!,15,FALSE)</f>
        <v>#REF!</v>
      </c>
    </row>
    <row r="399" spans="1:17" s="12" customFormat="1" ht="30" x14ac:dyDescent="0.25">
      <c r="A399" s="9">
        <v>409</v>
      </c>
      <c r="B399" s="10" t="s">
        <v>20</v>
      </c>
      <c r="C399" s="9">
        <v>2327694</v>
      </c>
      <c r="D399" s="9"/>
      <c r="E399" s="10" t="s">
        <v>16</v>
      </c>
      <c r="F399" s="10" t="s">
        <v>517</v>
      </c>
      <c r="G399" s="11">
        <v>67759263</v>
      </c>
      <c r="H399" s="11">
        <v>0</v>
      </c>
      <c r="I399" s="11">
        <v>0</v>
      </c>
      <c r="J399" s="9" t="s">
        <v>18</v>
      </c>
      <c r="K399" s="10" t="s">
        <v>19</v>
      </c>
      <c r="L399" s="11">
        <v>0</v>
      </c>
      <c r="M399" s="11">
        <v>750000</v>
      </c>
      <c r="N399" s="11">
        <v>1750000</v>
      </c>
      <c r="O399" s="20" t="e">
        <f>+VLOOKUP(C399,#REF!,13,FALSE)</f>
        <v>#REF!</v>
      </c>
      <c r="P399" s="20" t="e">
        <f>+VLOOKUP(C399,#REF!,14,FALSE)</f>
        <v>#REF!</v>
      </c>
      <c r="Q399" s="20" t="e">
        <f>+VLOOKUP(C399,#REF!,15,FALSE)</f>
        <v>#REF!</v>
      </c>
    </row>
    <row r="400" spans="1:17" s="12" customFormat="1" ht="45" x14ac:dyDescent="0.25">
      <c r="A400" s="13">
        <v>410</v>
      </c>
      <c r="B400" s="14" t="s">
        <v>20</v>
      </c>
      <c r="C400" s="13">
        <v>2324684</v>
      </c>
      <c r="D400" s="13"/>
      <c r="E400" s="14" t="s">
        <v>16</v>
      </c>
      <c r="F400" s="14" t="s">
        <v>518</v>
      </c>
      <c r="G400" s="15">
        <v>229505915</v>
      </c>
      <c r="H400" s="15">
        <v>0</v>
      </c>
      <c r="I400" s="15">
        <v>0</v>
      </c>
      <c r="J400" s="13" t="s">
        <v>18</v>
      </c>
      <c r="K400" s="14" t="s">
        <v>19</v>
      </c>
      <c r="L400" s="15">
        <v>0</v>
      </c>
      <c r="M400" s="15">
        <v>793200</v>
      </c>
      <c r="N400" s="15">
        <v>1850800</v>
      </c>
      <c r="O400" s="20" t="e">
        <f>+VLOOKUP(C400,#REF!,13,FALSE)</f>
        <v>#REF!</v>
      </c>
      <c r="P400" s="20" t="e">
        <f>+VLOOKUP(C400,#REF!,14,FALSE)</f>
        <v>#REF!</v>
      </c>
      <c r="Q400" s="20" t="e">
        <f>+VLOOKUP(C400,#REF!,15,FALSE)</f>
        <v>#REF!</v>
      </c>
    </row>
    <row r="401" spans="1:17" s="12" customFormat="1" ht="30" x14ac:dyDescent="0.25">
      <c r="A401" s="9">
        <v>411</v>
      </c>
      <c r="B401" s="10" t="s">
        <v>20</v>
      </c>
      <c r="C401" s="9">
        <v>2329321</v>
      </c>
      <c r="D401" s="9"/>
      <c r="E401" s="10" t="s">
        <v>16</v>
      </c>
      <c r="F401" s="10" t="s">
        <v>519</v>
      </c>
      <c r="G401" s="11">
        <v>1347797159</v>
      </c>
      <c r="H401" s="11">
        <v>0</v>
      </c>
      <c r="I401" s="11">
        <v>0</v>
      </c>
      <c r="J401" s="9" t="s">
        <v>18</v>
      </c>
      <c r="K401" s="10" t="s">
        <v>19</v>
      </c>
      <c r="L401" s="11">
        <v>0</v>
      </c>
      <c r="M401" s="11">
        <v>0</v>
      </c>
      <c r="N401" s="11">
        <v>2000000</v>
      </c>
      <c r="O401" s="20" t="e">
        <f>+VLOOKUP(C401,#REF!,13,FALSE)</f>
        <v>#REF!</v>
      </c>
      <c r="P401" s="20" t="e">
        <f>+VLOOKUP(C401,#REF!,14,FALSE)</f>
        <v>#REF!</v>
      </c>
      <c r="Q401" s="20" t="e">
        <f>+VLOOKUP(C401,#REF!,15,FALSE)</f>
        <v>#REF!</v>
      </c>
    </row>
    <row r="402" spans="1:17" s="12" customFormat="1" ht="45" x14ac:dyDescent="0.25">
      <c r="A402" s="13">
        <v>412</v>
      </c>
      <c r="B402" s="14" t="s">
        <v>20</v>
      </c>
      <c r="C402" s="13">
        <v>2317498</v>
      </c>
      <c r="D402" s="13"/>
      <c r="E402" s="14" t="s">
        <v>16</v>
      </c>
      <c r="F402" s="14" t="s">
        <v>520</v>
      </c>
      <c r="G402" s="15">
        <v>100795585</v>
      </c>
      <c r="H402" s="15">
        <v>0</v>
      </c>
      <c r="I402" s="15">
        <v>0</v>
      </c>
      <c r="J402" s="13" t="s">
        <v>18</v>
      </c>
      <c r="K402" s="14" t="s">
        <v>19</v>
      </c>
      <c r="L402" s="15">
        <v>0</v>
      </c>
      <c r="M402" s="15">
        <v>1200000</v>
      </c>
      <c r="N402" s="15">
        <v>2800000</v>
      </c>
      <c r="O402" s="20" t="e">
        <f>+VLOOKUP(C402,#REF!,13,FALSE)</f>
        <v>#REF!</v>
      </c>
      <c r="P402" s="20" t="e">
        <f>+VLOOKUP(C402,#REF!,14,FALSE)</f>
        <v>#REF!</v>
      </c>
      <c r="Q402" s="20" t="e">
        <f>+VLOOKUP(C402,#REF!,15,FALSE)</f>
        <v>#REF!</v>
      </c>
    </row>
    <row r="403" spans="1:17" s="12" customFormat="1" ht="60" x14ac:dyDescent="0.25">
      <c r="A403" s="9">
        <v>413</v>
      </c>
      <c r="B403" s="10" t="s">
        <v>20</v>
      </c>
      <c r="C403" s="9">
        <v>2340045</v>
      </c>
      <c r="D403" s="9"/>
      <c r="E403" s="10" t="s">
        <v>16</v>
      </c>
      <c r="F403" s="10" t="s">
        <v>521</v>
      </c>
      <c r="G403" s="11">
        <v>23158335.43</v>
      </c>
      <c r="H403" s="11">
        <v>0</v>
      </c>
      <c r="I403" s="11">
        <v>557711</v>
      </c>
      <c r="J403" s="9" t="s">
        <v>18</v>
      </c>
      <c r="K403" s="10" t="s">
        <v>19</v>
      </c>
      <c r="L403" s="11">
        <v>0</v>
      </c>
      <c r="M403" s="11">
        <v>2250000</v>
      </c>
      <c r="N403" s="11">
        <v>0</v>
      </c>
      <c r="O403" s="20" t="e">
        <f>+VLOOKUP(C403,#REF!,13,FALSE)</f>
        <v>#REF!</v>
      </c>
      <c r="P403" s="20" t="e">
        <f>+VLOOKUP(C403,#REF!,14,FALSE)</f>
        <v>#REF!</v>
      </c>
      <c r="Q403" s="20" t="e">
        <f>+VLOOKUP(C403,#REF!,15,FALSE)</f>
        <v>#REF!</v>
      </c>
    </row>
    <row r="404" spans="1:17" s="12" customFormat="1" ht="30" x14ac:dyDescent="0.25">
      <c r="A404" s="13">
        <v>414</v>
      </c>
      <c r="B404" s="14" t="s">
        <v>20</v>
      </c>
      <c r="C404" s="13">
        <v>2338279</v>
      </c>
      <c r="D404" s="13"/>
      <c r="E404" s="14" t="s">
        <v>16</v>
      </c>
      <c r="F404" s="14" t="s">
        <v>522</v>
      </c>
      <c r="G404" s="15">
        <v>45821717</v>
      </c>
      <c r="H404" s="15">
        <v>0</v>
      </c>
      <c r="I404" s="15">
        <v>0</v>
      </c>
      <c r="J404" s="13" t="s">
        <v>18</v>
      </c>
      <c r="K404" s="14" t="s">
        <v>19</v>
      </c>
      <c r="L404" s="15">
        <v>0</v>
      </c>
      <c r="M404" s="15">
        <v>750000</v>
      </c>
      <c r="N404" s="15">
        <v>1750000</v>
      </c>
      <c r="O404" s="20" t="e">
        <f>+VLOOKUP(C404,#REF!,13,FALSE)</f>
        <v>#REF!</v>
      </c>
      <c r="P404" s="20" t="e">
        <f>+VLOOKUP(C404,#REF!,14,FALSE)</f>
        <v>#REF!</v>
      </c>
      <c r="Q404" s="20" t="e">
        <f>+VLOOKUP(C404,#REF!,15,FALSE)</f>
        <v>#REF!</v>
      </c>
    </row>
    <row r="405" spans="1:17" s="12" customFormat="1" ht="30" x14ac:dyDescent="0.25">
      <c r="A405" s="9">
        <v>415</v>
      </c>
      <c r="B405" s="10" t="s">
        <v>20</v>
      </c>
      <c r="C405" s="9">
        <v>2335892</v>
      </c>
      <c r="D405" s="9"/>
      <c r="E405" s="10" t="s">
        <v>16</v>
      </c>
      <c r="F405" s="10" t="s">
        <v>523</v>
      </c>
      <c r="G405" s="11">
        <v>352191634</v>
      </c>
      <c r="H405" s="11">
        <v>0</v>
      </c>
      <c r="I405" s="11">
        <v>0</v>
      </c>
      <c r="J405" s="9" t="s">
        <v>18</v>
      </c>
      <c r="K405" s="10" t="s">
        <v>19</v>
      </c>
      <c r="L405" s="11">
        <v>0</v>
      </c>
      <c r="M405" s="11">
        <v>500000</v>
      </c>
      <c r="N405" s="11">
        <v>1400000</v>
      </c>
      <c r="O405" s="20" t="e">
        <f>+VLOOKUP(C405,#REF!,13,FALSE)</f>
        <v>#REF!</v>
      </c>
      <c r="P405" s="20" t="e">
        <f>+VLOOKUP(C405,#REF!,14,FALSE)</f>
        <v>#REF!</v>
      </c>
      <c r="Q405" s="20" t="e">
        <f>+VLOOKUP(C405,#REF!,15,FALSE)</f>
        <v>#REF!</v>
      </c>
    </row>
    <row r="406" spans="1:17" s="12" customFormat="1" ht="75" x14ac:dyDescent="0.25">
      <c r="A406" s="13">
        <v>416</v>
      </c>
      <c r="B406" s="14" t="s">
        <v>20</v>
      </c>
      <c r="C406" s="13">
        <v>2337718</v>
      </c>
      <c r="D406" s="13"/>
      <c r="E406" s="14" t="s">
        <v>16</v>
      </c>
      <c r="F406" s="14" t="s">
        <v>524</v>
      </c>
      <c r="G406" s="15">
        <v>1014786798.54</v>
      </c>
      <c r="H406" s="15">
        <v>0</v>
      </c>
      <c r="I406" s="15">
        <v>0</v>
      </c>
      <c r="J406" s="13" t="s">
        <v>18</v>
      </c>
      <c r="K406" s="14" t="s">
        <v>525</v>
      </c>
      <c r="L406" s="15">
        <v>0</v>
      </c>
      <c r="M406" s="15">
        <v>500000</v>
      </c>
      <c r="N406" s="15">
        <v>12729176</v>
      </c>
      <c r="O406" s="20" t="e">
        <f>+VLOOKUP(C406,#REF!,13,FALSE)</f>
        <v>#REF!</v>
      </c>
      <c r="P406" s="20" t="e">
        <f>+VLOOKUP(C406,#REF!,14,FALSE)</f>
        <v>#REF!</v>
      </c>
      <c r="Q406" s="20" t="e">
        <f>+VLOOKUP(C406,#REF!,15,FALSE)</f>
        <v>#REF!</v>
      </c>
    </row>
    <row r="407" spans="1:17" s="12" customFormat="1" ht="75" x14ac:dyDescent="0.25">
      <c r="A407" s="9">
        <v>417</v>
      </c>
      <c r="B407" s="10" t="s">
        <v>20</v>
      </c>
      <c r="C407" s="9">
        <v>2392742</v>
      </c>
      <c r="D407" s="9"/>
      <c r="E407" s="10" t="s">
        <v>16</v>
      </c>
      <c r="F407" s="10" t="s">
        <v>526</v>
      </c>
      <c r="G407" s="11">
        <v>593350739.39999998</v>
      </c>
      <c r="H407" s="11">
        <v>16031656.32</v>
      </c>
      <c r="I407" s="11">
        <v>14557840</v>
      </c>
      <c r="J407" s="9" t="s">
        <v>18</v>
      </c>
      <c r="K407" s="10" t="s">
        <v>19</v>
      </c>
      <c r="L407" s="11">
        <v>14557840</v>
      </c>
      <c r="M407" s="11">
        <v>1000000</v>
      </c>
      <c r="N407" s="11">
        <v>69419812</v>
      </c>
      <c r="O407" s="20" t="e">
        <f>+VLOOKUP(C407,#REF!,13,FALSE)</f>
        <v>#REF!</v>
      </c>
      <c r="P407" s="20" t="e">
        <f>+VLOOKUP(C407,#REF!,14,FALSE)</f>
        <v>#REF!</v>
      </c>
      <c r="Q407" s="20" t="e">
        <f>+VLOOKUP(C407,#REF!,15,FALSE)</f>
        <v>#REF!</v>
      </c>
    </row>
    <row r="408" spans="1:17" s="12" customFormat="1" ht="30" x14ac:dyDescent="0.25">
      <c r="A408" s="13">
        <v>418</v>
      </c>
      <c r="B408" s="14" t="s">
        <v>20</v>
      </c>
      <c r="C408" s="13">
        <v>2408189</v>
      </c>
      <c r="D408" s="13"/>
      <c r="E408" s="14" t="s">
        <v>16</v>
      </c>
      <c r="F408" s="14" t="s">
        <v>527</v>
      </c>
      <c r="G408" s="15">
        <v>6771889600</v>
      </c>
      <c r="H408" s="15">
        <v>0</v>
      </c>
      <c r="I408" s="15">
        <v>0</v>
      </c>
      <c r="J408" s="13" t="s">
        <v>18</v>
      </c>
      <c r="K408" s="14" t="s">
        <v>19</v>
      </c>
      <c r="L408" s="15">
        <v>0</v>
      </c>
      <c r="M408" s="15">
        <v>10000000</v>
      </c>
      <c r="N408" s="15">
        <v>10000000</v>
      </c>
      <c r="O408" s="20" t="e">
        <f>+VLOOKUP(C408,#REF!,13,FALSE)</f>
        <v>#REF!</v>
      </c>
      <c r="P408" s="20" t="e">
        <f>+VLOOKUP(C408,#REF!,14,FALSE)</f>
        <v>#REF!</v>
      </c>
      <c r="Q408" s="20" t="e">
        <f>+VLOOKUP(C408,#REF!,15,FALSE)</f>
        <v>#REF!</v>
      </c>
    </row>
    <row r="409" spans="1:17" s="12" customFormat="1" ht="45" x14ac:dyDescent="0.25">
      <c r="A409" s="9">
        <v>420</v>
      </c>
      <c r="B409" s="10" t="s">
        <v>20</v>
      </c>
      <c r="C409" s="9">
        <v>2339364</v>
      </c>
      <c r="D409" s="9"/>
      <c r="E409" s="10" t="s">
        <v>16</v>
      </c>
      <c r="F409" s="10" t="s">
        <v>528</v>
      </c>
      <c r="G409" s="11">
        <v>512735052</v>
      </c>
      <c r="H409" s="11">
        <v>0</v>
      </c>
      <c r="I409" s="11">
        <v>0</v>
      </c>
      <c r="J409" s="9" t="s">
        <v>18</v>
      </c>
      <c r="K409" s="10" t="s">
        <v>19</v>
      </c>
      <c r="L409" s="11">
        <v>0</v>
      </c>
      <c r="M409" s="11">
        <v>1083000</v>
      </c>
      <c r="N409" s="11">
        <v>2527000</v>
      </c>
      <c r="O409" s="20" t="e">
        <f>+VLOOKUP(C409,#REF!,13,FALSE)</f>
        <v>#REF!</v>
      </c>
      <c r="P409" s="20" t="e">
        <f>+VLOOKUP(C409,#REF!,14,FALSE)</f>
        <v>#REF!</v>
      </c>
      <c r="Q409" s="20" t="e">
        <f>+VLOOKUP(C409,#REF!,15,FALSE)</f>
        <v>#REF!</v>
      </c>
    </row>
    <row r="410" spans="1:17" s="12" customFormat="1" ht="60" x14ac:dyDescent="0.25">
      <c r="A410" s="13">
        <v>421</v>
      </c>
      <c r="B410" s="14" t="s">
        <v>20</v>
      </c>
      <c r="C410" s="13">
        <v>2389624</v>
      </c>
      <c r="D410" s="13"/>
      <c r="E410" s="14" t="s">
        <v>100</v>
      </c>
      <c r="F410" s="14" t="s">
        <v>529</v>
      </c>
      <c r="G410" s="15">
        <v>55000000</v>
      </c>
      <c r="H410" s="15">
        <v>0</v>
      </c>
      <c r="I410" s="15">
        <v>0</v>
      </c>
      <c r="J410" s="13" t="s">
        <v>18</v>
      </c>
      <c r="K410" s="14" t="s">
        <v>19</v>
      </c>
      <c r="L410" s="15">
        <v>0</v>
      </c>
      <c r="M410" s="15">
        <v>658800</v>
      </c>
      <c r="N410" s="15">
        <v>0</v>
      </c>
      <c r="O410" s="21" t="s">
        <v>1411</v>
      </c>
      <c r="P410" s="21" t="s">
        <v>1412</v>
      </c>
      <c r="Q410" s="21" t="s">
        <v>1413</v>
      </c>
    </row>
    <row r="411" spans="1:17" s="12" customFormat="1" ht="75" x14ac:dyDescent="0.25">
      <c r="A411" s="9">
        <v>422</v>
      </c>
      <c r="B411" s="10" t="s">
        <v>20</v>
      </c>
      <c r="C411" s="9">
        <v>2389593</v>
      </c>
      <c r="D411" s="9"/>
      <c r="E411" s="10" t="s">
        <v>16</v>
      </c>
      <c r="F411" s="10" t="s">
        <v>530</v>
      </c>
      <c r="G411" s="11">
        <v>108918798.67</v>
      </c>
      <c r="H411" s="11">
        <v>0</v>
      </c>
      <c r="I411" s="11">
        <v>0</v>
      </c>
      <c r="J411" s="9" t="s">
        <v>18</v>
      </c>
      <c r="K411" s="10" t="s">
        <v>19</v>
      </c>
      <c r="L411" s="11">
        <v>0</v>
      </c>
      <c r="M411" s="11">
        <v>1020000</v>
      </c>
      <c r="N411" s="11">
        <v>35343451</v>
      </c>
      <c r="O411" s="20" t="e">
        <f>+VLOOKUP(C411,#REF!,13,FALSE)</f>
        <v>#REF!</v>
      </c>
      <c r="P411" s="20" t="e">
        <f>+VLOOKUP(C411,#REF!,14,FALSE)</f>
        <v>#REF!</v>
      </c>
      <c r="Q411" s="20" t="e">
        <f>+VLOOKUP(C411,#REF!,15,FALSE)</f>
        <v>#REF!</v>
      </c>
    </row>
    <row r="412" spans="1:17" s="12" customFormat="1" ht="30" x14ac:dyDescent="0.25">
      <c r="A412" s="13">
        <v>423</v>
      </c>
      <c r="B412" s="14" t="s">
        <v>20</v>
      </c>
      <c r="C412" s="13">
        <v>2389255</v>
      </c>
      <c r="D412" s="13"/>
      <c r="E412" s="14" t="s">
        <v>16</v>
      </c>
      <c r="F412" s="14" t="s">
        <v>531</v>
      </c>
      <c r="G412" s="15">
        <v>322200000</v>
      </c>
      <c r="H412" s="15">
        <v>0</v>
      </c>
      <c r="I412" s="15">
        <v>0</v>
      </c>
      <c r="J412" s="13" t="s">
        <v>18</v>
      </c>
      <c r="K412" s="14" t="s">
        <v>19</v>
      </c>
      <c r="L412" s="15">
        <v>0</v>
      </c>
      <c r="M412" s="15">
        <v>2100000</v>
      </c>
      <c r="N412" s="15">
        <v>49425480</v>
      </c>
      <c r="O412" s="20" t="e">
        <f>+VLOOKUP(C412,#REF!,13,FALSE)</f>
        <v>#REF!</v>
      </c>
      <c r="P412" s="20" t="e">
        <f>+VLOOKUP(C412,#REF!,14,FALSE)</f>
        <v>#REF!</v>
      </c>
      <c r="Q412" s="20" t="e">
        <f>+VLOOKUP(C412,#REF!,15,FALSE)</f>
        <v>#REF!</v>
      </c>
    </row>
    <row r="413" spans="1:17" s="12" customFormat="1" ht="60" x14ac:dyDescent="0.25">
      <c r="A413" s="9">
        <v>424</v>
      </c>
      <c r="B413" s="10" t="s">
        <v>532</v>
      </c>
      <c r="C413" s="9">
        <v>2392871</v>
      </c>
      <c r="D413" s="9"/>
      <c r="E413" s="10" t="s">
        <v>16</v>
      </c>
      <c r="F413" s="10" t="s">
        <v>533</v>
      </c>
      <c r="G413" s="11">
        <v>15770577</v>
      </c>
      <c r="H413" s="11">
        <v>0</v>
      </c>
      <c r="I413" s="11">
        <v>0</v>
      </c>
      <c r="J413" s="9" t="s">
        <v>18</v>
      </c>
      <c r="K413" s="10" t="s">
        <v>19</v>
      </c>
      <c r="L413" s="11">
        <v>0</v>
      </c>
      <c r="M413" s="11">
        <v>1610040</v>
      </c>
      <c r="N413" s="11">
        <v>2683400</v>
      </c>
      <c r="O413" s="20" t="e">
        <f>+VLOOKUP(C413,#REF!,13,FALSE)</f>
        <v>#REF!</v>
      </c>
      <c r="P413" s="20" t="e">
        <f>+VLOOKUP(C413,#REF!,14,FALSE)</f>
        <v>#REF!</v>
      </c>
      <c r="Q413" s="20" t="e">
        <f>+VLOOKUP(C413,#REF!,15,FALSE)</f>
        <v>#REF!</v>
      </c>
    </row>
    <row r="414" spans="1:17" s="12" customFormat="1" ht="75" x14ac:dyDescent="0.25">
      <c r="A414" s="13">
        <v>425</v>
      </c>
      <c r="B414" s="14" t="s">
        <v>20</v>
      </c>
      <c r="C414" s="13">
        <v>2393425</v>
      </c>
      <c r="D414" s="13"/>
      <c r="E414" s="14" t="s">
        <v>16</v>
      </c>
      <c r="F414" s="14" t="s">
        <v>534</v>
      </c>
      <c r="G414" s="15">
        <v>399573000</v>
      </c>
      <c r="H414" s="15">
        <v>0</v>
      </c>
      <c r="I414" s="15">
        <v>0</v>
      </c>
      <c r="J414" s="13" t="s">
        <v>18</v>
      </c>
      <c r="K414" s="14" t="s">
        <v>19</v>
      </c>
      <c r="L414" s="15">
        <v>0</v>
      </c>
      <c r="M414" s="15">
        <v>0</v>
      </c>
      <c r="N414" s="15">
        <v>1440000</v>
      </c>
      <c r="O414" s="20" t="e">
        <f>+VLOOKUP(C414,#REF!,13,FALSE)</f>
        <v>#REF!</v>
      </c>
      <c r="P414" s="20" t="e">
        <f>+VLOOKUP(C414,#REF!,14,FALSE)</f>
        <v>#REF!</v>
      </c>
      <c r="Q414" s="20" t="e">
        <f>+VLOOKUP(C414,#REF!,15,FALSE)</f>
        <v>#REF!</v>
      </c>
    </row>
    <row r="415" spans="1:17" s="12" customFormat="1" ht="75" x14ac:dyDescent="0.25">
      <c r="A415" s="9">
        <v>426</v>
      </c>
      <c r="B415" s="10" t="s">
        <v>20</v>
      </c>
      <c r="C415" s="9">
        <v>2393002</v>
      </c>
      <c r="D415" s="9"/>
      <c r="E415" s="10" t="s">
        <v>16</v>
      </c>
      <c r="F415" s="10" t="s">
        <v>535</v>
      </c>
      <c r="G415" s="11">
        <v>737361663</v>
      </c>
      <c r="H415" s="11">
        <v>0</v>
      </c>
      <c r="I415" s="11">
        <v>0</v>
      </c>
      <c r="J415" s="9" t="s">
        <v>18</v>
      </c>
      <c r="K415" s="10" t="s">
        <v>19</v>
      </c>
      <c r="L415" s="11">
        <v>0</v>
      </c>
      <c r="M415" s="11">
        <v>3600000</v>
      </c>
      <c r="N415" s="11">
        <v>6000000</v>
      </c>
      <c r="O415" s="20" t="e">
        <f>+VLOOKUP(C415,#REF!,13,FALSE)</f>
        <v>#REF!</v>
      </c>
      <c r="P415" s="20" t="e">
        <f>+VLOOKUP(C415,#REF!,14,FALSE)</f>
        <v>#REF!</v>
      </c>
      <c r="Q415" s="20" t="e">
        <f>+VLOOKUP(C415,#REF!,15,FALSE)</f>
        <v>#REF!</v>
      </c>
    </row>
    <row r="416" spans="1:17" s="12" customFormat="1" ht="30" x14ac:dyDescent="0.25">
      <c r="A416" s="13">
        <v>427</v>
      </c>
      <c r="B416" s="14" t="s">
        <v>20</v>
      </c>
      <c r="C416" s="13">
        <v>2394037</v>
      </c>
      <c r="D416" s="13"/>
      <c r="E416" s="14" t="s">
        <v>16</v>
      </c>
      <c r="F416" s="14" t="s">
        <v>536</v>
      </c>
      <c r="G416" s="15">
        <v>34710396</v>
      </c>
      <c r="H416" s="15">
        <v>0</v>
      </c>
      <c r="I416" s="15">
        <v>0</v>
      </c>
      <c r="J416" s="13" t="s">
        <v>18</v>
      </c>
      <c r="K416" s="14" t="s">
        <v>19</v>
      </c>
      <c r="L416" s="15">
        <v>0</v>
      </c>
      <c r="M416" s="15">
        <v>1000000</v>
      </c>
      <c r="N416" s="15">
        <v>1000000</v>
      </c>
      <c r="O416" s="20" t="e">
        <f>+VLOOKUP(C416,#REF!,13,FALSE)</f>
        <v>#REF!</v>
      </c>
      <c r="P416" s="20" t="e">
        <f>+VLOOKUP(C416,#REF!,14,FALSE)</f>
        <v>#REF!</v>
      </c>
      <c r="Q416" s="20" t="e">
        <f>+VLOOKUP(C416,#REF!,15,FALSE)</f>
        <v>#REF!</v>
      </c>
    </row>
    <row r="417" spans="1:17" s="12" customFormat="1" ht="45" x14ac:dyDescent="0.25">
      <c r="A417" s="9">
        <v>428</v>
      </c>
      <c r="B417" s="10" t="s">
        <v>20</v>
      </c>
      <c r="C417" s="9">
        <v>2392986</v>
      </c>
      <c r="D417" s="9"/>
      <c r="E417" s="10" t="s">
        <v>16</v>
      </c>
      <c r="F417" s="10" t="s">
        <v>537</v>
      </c>
      <c r="G417" s="11">
        <v>125000000</v>
      </c>
      <c r="H417" s="11">
        <v>0</v>
      </c>
      <c r="I417" s="11">
        <v>0</v>
      </c>
      <c r="J417" s="9" t="s">
        <v>18</v>
      </c>
      <c r="K417" s="10" t="s">
        <v>19</v>
      </c>
      <c r="L417" s="11">
        <v>0</v>
      </c>
      <c r="M417" s="11">
        <v>684000</v>
      </c>
      <c r="N417" s="11">
        <v>1596000</v>
      </c>
      <c r="O417" s="20" t="e">
        <f>+VLOOKUP(C417,#REF!,13,FALSE)</f>
        <v>#REF!</v>
      </c>
      <c r="P417" s="20" t="e">
        <f>+VLOOKUP(C417,#REF!,14,FALSE)</f>
        <v>#REF!</v>
      </c>
      <c r="Q417" s="20" t="e">
        <f>+VLOOKUP(C417,#REF!,15,FALSE)</f>
        <v>#REF!</v>
      </c>
    </row>
    <row r="418" spans="1:17" s="12" customFormat="1" ht="30" x14ac:dyDescent="0.25">
      <c r="A418" s="13">
        <v>430</v>
      </c>
      <c r="B418" s="14" t="s">
        <v>20</v>
      </c>
      <c r="C418" s="13">
        <v>2266239</v>
      </c>
      <c r="D418" s="13"/>
      <c r="E418" s="14" t="s">
        <v>16</v>
      </c>
      <c r="F418" s="14" t="s">
        <v>538</v>
      </c>
      <c r="G418" s="15">
        <v>172941120</v>
      </c>
      <c r="H418" s="15">
        <v>0</v>
      </c>
      <c r="I418" s="15">
        <v>0</v>
      </c>
      <c r="J418" s="13" t="s">
        <v>18</v>
      </c>
      <c r="K418" s="14" t="s">
        <v>19</v>
      </c>
      <c r="L418" s="15">
        <v>0</v>
      </c>
      <c r="M418" s="15">
        <v>2850000</v>
      </c>
      <c r="N418" s="15">
        <v>8387843</v>
      </c>
      <c r="O418" s="20" t="e">
        <f>+VLOOKUP(C418,#REF!,13,FALSE)</f>
        <v>#REF!</v>
      </c>
      <c r="P418" s="20" t="e">
        <f>+VLOOKUP(C418,#REF!,14,FALSE)</f>
        <v>#REF!</v>
      </c>
      <c r="Q418" s="20" t="e">
        <f>+VLOOKUP(C418,#REF!,15,FALSE)</f>
        <v>#REF!</v>
      </c>
    </row>
    <row r="419" spans="1:17" s="12" customFormat="1" ht="30" x14ac:dyDescent="0.25">
      <c r="A419" s="9">
        <v>431</v>
      </c>
      <c r="B419" s="10" t="s">
        <v>20</v>
      </c>
      <c r="C419" s="9">
        <v>2379939</v>
      </c>
      <c r="D419" s="9"/>
      <c r="E419" s="10" t="s">
        <v>100</v>
      </c>
      <c r="F419" s="10" t="s">
        <v>539</v>
      </c>
      <c r="G419" s="11">
        <v>6189227</v>
      </c>
      <c r="H419" s="11">
        <v>0</v>
      </c>
      <c r="I419" s="11">
        <v>0</v>
      </c>
      <c r="J419" s="9" t="s">
        <v>18</v>
      </c>
      <c r="K419" s="10" t="s">
        <v>19</v>
      </c>
      <c r="L419" s="11">
        <v>0</v>
      </c>
      <c r="M419" s="11">
        <v>1838086</v>
      </c>
      <c r="N419" s="11">
        <v>1838086</v>
      </c>
      <c r="O419" s="20" t="e">
        <f>+VLOOKUP(C419,#REF!,13,FALSE)</f>
        <v>#REF!</v>
      </c>
      <c r="P419" s="20" t="e">
        <f>+VLOOKUP(C419,#REF!,14,FALSE)</f>
        <v>#REF!</v>
      </c>
      <c r="Q419" s="20" t="e">
        <f>+VLOOKUP(C419,#REF!,15,FALSE)</f>
        <v>#REF!</v>
      </c>
    </row>
    <row r="420" spans="1:17" s="12" customFormat="1" ht="30" x14ac:dyDescent="0.25">
      <c r="A420" s="13">
        <v>432</v>
      </c>
      <c r="B420" s="14" t="s">
        <v>20</v>
      </c>
      <c r="C420" s="13">
        <v>2379945</v>
      </c>
      <c r="D420" s="13"/>
      <c r="E420" s="14" t="s">
        <v>100</v>
      </c>
      <c r="F420" s="14" t="s">
        <v>540</v>
      </c>
      <c r="G420" s="15">
        <v>15447368</v>
      </c>
      <c r="H420" s="15">
        <v>0</v>
      </c>
      <c r="I420" s="15">
        <v>0</v>
      </c>
      <c r="J420" s="13" t="s">
        <v>18</v>
      </c>
      <c r="K420" s="14" t="s">
        <v>19</v>
      </c>
      <c r="L420" s="15">
        <v>0</v>
      </c>
      <c r="M420" s="15">
        <v>4634210</v>
      </c>
      <c r="N420" s="15">
        <v>4634210</v>
      </c>
      <c r="O420" s="20" t="e">
        <f>+VLOOKUP(C420,#REF!,13,FALSE)</f>
        <v>#REF!</v>
      </c>
      <c r="P420" s="20" t="e">
        <f>+VLOOKUP(C420,#REF!,14,FALSE)</f>
        <v>#REF!</v>
      </c>
      <c r="Q420" s="20" t="e">
        <f>+VLOOKUP(C420,#REF!,15,FALSE)</f>
        <v>#REF!</v>
      </c>
    </row>
    <row r="421" spans="1:17" s="12" customFormat="1" ht="30" x14ac:dyDescent="0.25">
      <c r="A421" s="9">
        <v>433</v>
      </c>
      <c r="B421" s="10" t="s">
        <v>20</v>
      </c>
      <c r="C421" s="9">
        <v>2379947</v>
      </c>
      <c r="D421" s="9"/>
      <c r="E421" s="10" t="s">
        <v>100</v>
      </c>
      <c r="F421" s="10" t="s">
        <v>541</v>
      </c>
      <c r="G421" s="11">
        <v>6126954</v>
      </c>
      <c r="H421" s="11">
        <v>0</v>
      </c>
      <c r="I421" s="11">
        <v>0</v>
      </c>
      <c r="J421" s="9" t="s">
        <v>18</v>
      </c>
      <c r="K421" s="10" t="s">
        <v>19</v>
      </c>
      <c r="L421" s="11">
        <v>0</v>
      </c>
      <c r="M421" s="11">
        <v>1778793</v>
      </c>
      <c r="N421" s="11">
        <v>4138381</v>
      </c>
      <c r="O421" s="20" t="e">
        <f>+VLOOKUP(C421,#REF!,13,FALSE)</f>
        <v>#REF!</v>
      </c>
      <c r="P421" s="20" t="e">
        <f>+VLOOKUP(C421,#REF!,14,FALSE)</f>
        <v>#REF!</v>
      </c>
      <c r="Q421" s="20" t="e">
        <f>+VLOOKUP(C421,#REF!,15,FALSE)</f>
        <v>#REF!</v>
      </c>
    </row>
    <row r="422" spans="1:17" s="12" customFormat="1" ht="30" x14ac:dyDescent="0.25">
      <c r="A422" s="13">
        <v>434</v>
      </c>
      <c r="B422" s="14" t="s">
        <v>20</v>
      </c>
      <c r="C422" s="13">
        <v>2379950</v>
      </c>
      <c r="D422" s="13"/>
      <c r="E422" s="14" t="s">
        <v>100</v>
      </c>
      <c r="F422" s="14" t="s">
        <v>542</v>
      </c>
      <c r="G422" s="15">
        <v>2282369</v>
      </c>
      <c r="H422" s="15">
        <v>0</v>
      </c>
      <c r="I422" s="15">
        <v>0</v>
      </c>
      <c r="J422" s="13" t="s">
        <v>18</v>
      </c>
      <c r="K422" s="14" t="s">
        <v>19</v>
      </c>
      <c r="L422" s="15">
        <v>0</v>
      </c>
      <c r="M422" s="15">
        <v>684710</v>
      </c>
      <c r="N422" s="15">
        <v>684710</v>
      </c>
      <c r="O422" s="20" t="e">
        <f>+VLOOKUP(C422,#REF!,13,FALSE)</f>
        <v>#REF!</v>
      </c>
      <c r="P422" s="20" t="e">
        <f>+VLOOKUP(C422,#REF!,14,FALSE)</f>
        <v>#REF!</v>
      </c>
      <c r="Q422" s="20" t="e">
        <f>+VLOOKUP(C422,#REF!,15,FALSE)</f>
        <v>#REF!</v>
      </c>
    </row>
    <row r="423" spans="1:17" s="12" customFormat="1" ht="30" x14ac:dyDescent="0.25">
      <c r="A423" s="9">
        <v>435</v>
      </c>
      <c r="B423" s="10" t="s">
        <v>20</v>
      </c>
      <c r="C423" s="9">
        <v>2379960</v>
      </c>
      <c r="D423" s="9"/>
      <c r="E423" s="10" t="s">
        <v>100</v>
      </c>
      <c r="F423" s="10" t="s">
        <v>543</v>
      </c>
      <c r="G423" s="11">
        <v>4591784</v>
      </c>
      <c r="H423" s="11">
        <v>0</v>
      </c>
      <c r="I423" s="11">
        <v>0</v>
      </c>
      <c r="J423" s="9" t="s">
        <v>18</v>
      </c>
      <c r="K423" s="10" t="s">
        <v>19</v>
      </c>
      <c r="L423" s="11">
        <v>0</v>
      </c>
      <c r="M423" s="11">
        <v>1377535</v>
      </c>
      <c r="N423" s="11">
        <v>1377535</v>
      </c>
      <c r="O423" s="20" t="e">
        <f>+VLOOKUP(C423,#REF!,13,FALSE)</f>
        <v>#REF!</v>
      </c>
      <c r="P423" s="20" t="e">
        <f>+VLOOKUP(C423,#REF!,14,FALSE)</f>
        <v>#REF!</v>
      </c>
      <c r="Q423" s="20" t="e">
        <f>+VLOOKUP(C423,#REF!,15,FALSE)</f>
        <v>#REF!</v>
      </c>
    </row>
    <row r="424" spans="1:17" s="12" customFormat="1" ht="30" x14ac:dyDescent="0.25">
      <c r="A424" s="13">
        <v>436</v>
      </c>
      <c r="B424" s="14" t="s">
        <v>20</v>
      </c>
      <c r="C424" s="13">
        <v>2379958</v>
      </c>
      <c r="D424" s="13"/>
      <c r="E424" s="14" t="s">
        <v>100</v>
      </c>
      <c r="F424" s="14" t="s">
        <v>544</v>
      </c>
      <c r="G424" s="15">
        <v>2768389</v>
      </c>
      <c r="H424" s="15">
        <v>0</v>
      </c>
      <c r="I424" s="15">
        <v>0</v>
      </c>
      <c r="J424" s="13" t="s">
        <v>18</v>
      </c>
      <c r="K424" s="14" t="s">
        <v>19</v>
      </c>
      <c r="L424" s="15">
        <v>0</v>
      </c>
      <c r="M424" s="15">
        <v>830516</v>
      </c>
      <c r="N424" s="15">
        <v>830516</v>
      </c>
      <c r="O424" s="20" t="e">
        <f>+VLOOKUP(C424,#REF!,13,FALSE)</f>
        <v>#REF!</v>
      </c>
      <c r="P424" s="20" t="e">
        <f>+VLOOKUP(C424,#REF!,14,FALSE)</f>
        <v>#REF!</v>
      </c>
      <c r="Q424" s="20" t="e">
        <f>+VLOOKUP(C424,#REF!,15,FALSE)</f>
        <v>#REF!</v>
      </c>
    </row>
    <row r="425" spans="1:17" s="12" customFormat="1" ht="30" x14ac:dyDescent="0.25">
      <c r="A425" s="9">
        <v>437</v>
      </c>
      <c r="B425" s="10" t="s">
        <v>20</v>
      </c>
      <c r="C425" s="9">
        <v>2380110</v>
      </c>
      <c r="D425" s="9"/>
      <c r="E425" s="10" t="s">
        <v>100</v>
      </c>
      <c r="F425" s="10" t="s">
        <v>545</v>
      </c>
      <c r="G425" s="11">
        <v>8666887</v>
      </c>
      <c r="H425" s="11">
        <v>0</v>
      </c>
      <c r="I425" s="11">
        <v>0</v>
      </c>
      <c r="J425" s="9" t="s">
        <v>18</v>
      </c>
      <c r="K425" s="10" t="s">
        <v>19</v>
      </c>
      <c r="L425" s="11">
        <v>0</v>
      </c>
      <c r="M425" s="11">
        <v>2600066</v>
      </c>
      <c r="N425" s="11">
        <v>2600066</v>
      </c>
      <c r="O425" s="20" t="e">
        <f>+VLOOKUP(C425,#REF!,13,FALSE)</f>
        <v>#REF!</v>
      </c>
      <c r="P425" s="20" t="e">
        <f>+VLOOKUP(C425,#REF!,14,FALSE)</f>
        <v>#REF!</v>
      </c>
      <c r="Q425" s="20" t="e">
        <f>+VLOOKUP(C425,#REF!,15,FALSE)</f>
        <v>#REF!</v>
      </c>
    </row>
    <row r="426" spans="1:17" s="12" customFormat="1" ht="30" x14ac:dyDescent="0.25">
      <c r="A426" s="13">
        <v>438</v>
      </c>
      <c r="B426" s="14" t="s">
        <v>20</v>
      </c>
      <c r="C426" s="13">
        <v>2380111</v>
      </c>
      <c r="D426" s="13"/>
      <c r="E426" s="14" t="s">
        <v>100</v>
      </c>
      <c r="F426" s="14" t="s">
        <v>546</v>
      </c>
      <c r="G426" s="15">
        <v>12765072</v>
      </c>
      <c r="H426" s="15">
        <v>0</v>
      </c>
      <c r="I426" s="15">
        <v>0</v>
      </c>
      <c r="J426" s="13" t="s">
        <v>18</v>
      </c>
      <c r="K426" s="14" t="s">
        <v>19</v>
      </c>
      <c r="L426" s="15">
        <v>0</v>
      </c>
      <c r="M426" s="15">
        <v>3829521</v>
      </c>
      <c r="N426" s="15">
        <v>3829521</v>
      </c>
      <c r="O426" s="20" t="e">
        <f>+VLOOKUP(C426,#REF!,13,FALSE)</f>
        <v>#REF!</v>
      </c>
      <c r="P426" s="20" t="e">
        <f>+VLOOKUP(C426,#REF!,14,FALSE)</f>
        <v>#REF!</v>
      </c>
      <c r="Q426" s="20" t="e">
        <f>+VLOOKUP(C426,#REF!,15,FALSE)</f>
        <v>#REF!</v>
      </c>
    </row>
    <row r="427" spans="1:17" s="12" customFormat="1" ht="30" x14ac:dyDescent="0.25">
      <c r="A427" s="9">
        <v>439</v>
      </c>
      <c r="B427" s="10" t="s">
        <v>20</v>
      </c>
      <c r="C427" s="9">
        <v>2379940</v>
      </c>
      <c r="D427" s="9"/>
      <c r="E427" s="10" t="s">
        <v>100</v>
      </c>
      <c r="F427" s="10" t="s">
        <v>547</v>
      </c>
      <c r="G427" s="11">
        <v>19707667</v>
      </c>
      <c r="H427" s="11">
        <v>0</v>
      </c>
      <c r="I427" s="11">
        <v>0</v>
      </c>
      <c r="J427" s="9" t="s">
        <v>18</v>
      </c>
      <c r="K427" s="10" t="s">
        <v>19</v>
      </c>
      <c r="L427" s="11">
        <v>0</v>
      </c>
      <c r="M427" s="11">
        <v>5912300</v>
      </c>
      <c r="N427" s="11">
        <v>5912300</v>
      </c>
      <c r="O427" s="20" t="e">
        <f>+VLOOKUP(C427,#REF!,13,FALSE)</f>
        <v>#REF!</v>
      </c>
      <c r="P427" s="20" t="e">
        <f>+VLOOKUP(C427,#REF!,14,FALSE)</f>
        <v>#REF!</v>
      </c>
      <c r="Q427" s="20" t="e">
        <f>+VLOOKUP(C427,#REF!,15,FALSE)</f>
        <v>#REF!</v>
      </c>
    </row>
    <row r="428" spans="1:17" s="12" customFormat="1" ht="30" x14ac:dyDescent="0.25">
      <c r="A428" s="13">
        <v>440</v>
      </c>
      <c r="B428" s="14" t="s">
        <v>20</v>
      </c>
      <c r="C428" s="13">
        <v>2379955</v>
      </c>
      <c r="D428" s="13"/>
      <c r="E428" s="14" t="s">
        <v>100</v>
      </c>
      <c r="F428" s="14" t="s">
        <v>548</v>
      </c>
      <c r="G428" s="15">
        <v>12592323</v>
      </c>
      <c r="H428" s="15">
        <v>0</v>
      </c>
      <c r="I428" s="15">
        <v>0</v>
      </c>
      <c r="J428" s="13" t="s">
        <v>18</v>
      </c>
      <c r="K428" s="14" t="s">
        <v>19</v>
      </c>
      <c r="L428" s="15">
        <v>0</v>
      </c>
      <c r="M428" s="15">
        <v>3777696</v>
      </c>
      <c r="N428" s="15">
        <v>3777696</v>
      </c>
      <c r="O428" s="20" t="e">
        <f>+VLOOKUP(C428,#REF!,13,FALSE)</f>
        <v>#REF!</v>
      </c>
      <c r="P428" s="20" t="e">
        <f>+VLOOKUP(C428,#REF!,14,FALSE)</f>
        <v>#REF!</v>
      </c>
      <c r="Q428" s="20" t="e">
        <f>+VLOOKUP(C428,#REF!,15,FALSE)</f>
        <v>#REF!</v>
      </c>
    </row>
    <row r="429" spans="1:17" s="12" customFormat="1" ht="30" x14ac:dyDescent="0.25">
      <c r="A429" s="9">
        <v>441</v>
      </c>
      <c r="B429" s="10" t="s">
        <v>20</v>
      </c>
      <c r="C429" s="9">
        <v>2380108</v>
      </c>
      <c r="D429" s="9"/>
      <c r="E429" s="10" t="s">
        <v>100</v>
      </c>
      <c r="F429" s="10" t="s">
        <v>549</v>
      </c>
      <c r="G429" s="11">
        <v>39164654</v>
      </c>
      <c r="H429" s="11">
        <v>0</v>
      </c>
      <c r="I429" s="11">
        <v>0</v>
      </c>
      <c r="J429" s="9" t="s">
        <v>18</v>
      </c>
      <c r="K429" s="10" t="s">
        <v>19</v>
      </c>
      <c r="L429" s="11">
        <v>0</v>
      </c>
      <c r="M429" s="11">
        <v>11749396</v>
      </c>
      <c r="N429" s="11">
        <v>11749396</v>
      </c>
      <c r="O429" s="20" t="e">
        <f>+VLOOKUP(C429,#REF!,13,FALSE)</f>
        <v>#REF!</v>
      </c>
      <c r="P429" s="20" t="e">
        <f>+VLOOKUP(C429,#REF!,14,FALSE)</f>
        <v>#REF!</v>
      </c>
      <c r="Q429" s="20" t="e">
        <f>+VLOOKUP(C429,#REF!,15,FALSE)</f>
        <v>#REF!</v>
      </c>
    </row>
    <row r="430" spans="1:17" s="12" customFormat="1" ht="30" x14ac:dyDescent="0.25">
      <c r="A430" s="13">
        <v>442</v>
      </c>
      <c r="B430" s="14" t="s">
        <v>20</v>
      </c>
      <c r="C430" s="13">
        <v>2381886</v>
      </c>
      <c r="D430" s="13"/>
      <c r="E430" s="14" t="s">
        <v>100</v>
      </c>
      <c r="F430" s="14" t="s">
        <v>550</v>
      </c>
      <c r="G430" s="15">
        <v>28726423</v>
      </c>
      <c r="H430" s="15">
        <v>0</v>
      </c>
      <c r="I430" s="15">
        <v>0</v>
      </c>
      <c r="J430" s="13" t="s">
        <v>18</v>
      </c>
      <c r="K430" s="14" t="s">
        <v>19</v>
      </c>
      <c r="L430" s="15">
        <v>0</v>
      </c>
      <c r="M430" s="15">
        <v>8617926</v>
      </c>
      <c r="N430" s="15">
        <v>8617926</v>
      </c>
      <c r="O430" s="20" t="e">
        <f>+VLOOKUP(C430,#REF!,13,FALSE)</f>
        <v>#REF!</v>
      </c>
      <c r="P430" s="20" t="e">
        <f>+VLOOKUP(C430,#REF!,14,FALSE)</f>
        <v>#REF!</v>
      </c>
      <c r="Q430" s="20" t="e">
        <f>+VLOOKUP(C430,#REF!,15,FALSE)</f>
        <v>#REF!</v>
      </c>
    </row>
    <row r="431" spans="1:17" s="12" customFormat="1" ht="30" x14ac:dyDescent="0.25">
      <c r="A431" s="9">
        <v>443</v>
      </c>
      <c r="B431" s="10" t="s">
        <v>20</v>
      </c>
      <c r="C431" s="9">
        <v>2381887</v>
      </c>
      <c r="D431" s="9"/>
      <c r="E431" s="10" t="s">
        <v>100</v>
      </c>
      <c r="F431" s="10" t="s">
        <v>551</v>
      </c>
      <c r="G431" s="11">
        <v>42878859</v>
      </c>
      <c r="H431" s="11">
        <v>0</v>
      </c>
      <c r="I431" s="11">
        <v>0</v>
      </c>
      <c r="J431" s="9" t="s">
        <v>18</v>
      </c>
      <c r="K431" s="10" t="s">
        <v>19</v>
      </c>
      <c r="L431" s="11">
        <v>0</v>
      </c>
      <c r="M431" s="11">
        <v>12863657</v>
      </c>
      <c r="N431" s="11">
        <v>12863657</v>
      </c>
      <c r="O431" s="20" t="e">
        <f>+VLOOKUP(C431,#REF!,13,FALSE)</f>
        <v>#REF!</v>
      </c>
      <c r="P431" s="20" t="e">
        <f>+VLOOKUP(C431,#REF!,14,FALSE)</f>
        <v>#REF!</v>
      </c>
      <c r="Q431" s="20" t="e">
        <f>+VLOOKUP(C431,#REF!,15,FALSE)</f>
        <v>#REF!</v>
      </c>
    </row>
    <row r="432" spans="1:17" s="12" customFormat="1" ht="45" x14ac:dyDescent="0.25">
      <c r="A432" s="13">
        <v>444</v>
      </c>
      <c r="B432" s="14" t="s">
        <v>20</v>
      </c>
      <c r="C432" s="13">
        <v>2304054</v>
      </c>
      <c r="D432" s="13"/>
      <c r="E432" s="14" t="s">
        <v>16</v>
      </c>
      <c r="F432" s="14" t="s">
        <v>552</v>
      </c>
      <c r="G432" s="15">
        <v>70249743.790000007</v>
      </c>
      <c r="H432" s="15">
        <v>0</v>
      </c>
      <c r="I432" s="15">
        <v>0</v>
      </c>
      <c r="J432" s="13" t="s">
        <v>18</v>
      </c>
      <c r="K432" s="14" t="s">
        <v>19</v>
      </c>
      <c r="L432" s="15">
        <v>0</v>
      </c>
      <c r="M432" s="15">
        <v>10253541</v>
      </c>
      <c r="N432" s="15">
        <v>10253541</v>
      </c>
      <c r="O432" s="20" t="e">
        <f>+VLOOKUP(C432,#REF!,13,FALSE)</f>
        <v>#REF!</v>
      </c>
      <c r="P432" s="20" t="e">
        <f>+VLOOKUP(C432,#REF!,14,FALSE)</f>
        <v>#REF!</v>
      </c>
      <c r="Q432" s="20" t="e">
        <f>+VLOOKUP(C432,#REF!,15,FALSE)</f>
        <v>#REF!</v>
      </c>
    </row>
    <row r="433" spans="1:17" s="12" customFormat="1" ht="60" x14ac:dyDescent="0.25">
      <c r="A433" s="9">
        <v>445</v>
      </c>
      <c r="B433" s="10" t="s">
        <v>20</v>
      </c>
      <c r="C433" s="9">
        <v>2304114</v>
      </c>
      <c r="D433" s="9"/>
      <c r="E433" s="10" t="s">
        <v>16</v>
      </c>
      <c r="F433" s="10" t="s">
        <v>553</v>
      </c>
      <c r="G433" s="11">
        <v>40907379.159999996</v>
      </c>
      <c r="H433" s="11">
        <v>0</v>
      </c>
      <c r="I433" s="11">
        <v>0</v>
      </c>
      <c r="J433" s="9" t="s">
        <v>18</v>
      </c>
      <c r="K433" s="10" t="s">
        <v>19</v>
      </c>
      <c r="L433" s="11">
        <v>0</v>
      </c>
      <c r="M433" s="11">
        <v>8310448</v>
      </c>
      <c r="N433" s="11">
        <v>8310448</v>
      </c>
      <c r="O433" s="20" t="e">
        <f>+VLOOKUP(C433,#REF!,13,FALSE)</f>
        <v>#REF!</v>
      </c>
      <c r="P433" s="20" t="e">
        <f>+VLOOKUP(C433,#REF!,14,FALSE)</f>
        <v>#REF!</v>
      </c>
      <c r="Q433" s="20" t="e">
        <f>+VLOOKUP(C433,#REF!,15,FALSE)</f>
        <v>#REF!</v>
      </c>
    </row>
    <row r="434" spans="1:17" s="12" customFormat="1" ht="60" x14ac:dyDescent="0.25">
      <c r="A434" s="13">
        <v>446</v>
      </c>
      <c r="B434" s="14" t="s">
        <v>20</v>
      </c>
      <c r="C434" s="13">
        <v>2302556</v>
      </c>
      <c r="D434" s="13"/>
      <c r="E434" s="14" t="s">
        <v>16</v>
      </c>
      <c r="F434" s="14" t="s">
        <v>554</v>
      </c>
      <c r="G434" s="15">
        <v>35978125.649999999</v>
      </c>
      <c r="H434" s="15">
        <v>0</v>
      </c>
      <c r="I434" s="15">
        <v>0</v>
      </c>
      <c r="J434" s="13" t="s">
        <v>18</v>
      </c>
      <c r="K434" s="14" t="s">
        <v>19</v>
      </c>
      <c r="L434" s="15">
        <v>0</v>
      </c>
      <c r="M434" s="15">
        <v>8990465</v>
      </c>
      <c r="N434" s="15">
        <v>8990465</v>
      </c>
      <c r="O434" s="20" t="e">
        <f>+VLOOKUP(C434,#REF!,13,FALSE)</f>
        <v>#REF!</v>
      </c>
      <c r="P434" s="20" t="e">
        <f>+VLOOKUP(C434,#REF!,14,FALSE)</f>
        <v>#REF!</v>
      </c>
      <c r="Q434" s="20" t="e">
        <f>+VLOOKUP(C434,#REF!,15,FALSE)</f>
        <v>#REF!</v>
      </c>
    </row>
    <row r="435" spans="1:17" s="12" customFormat="1" ht="90" x14ac:dyDescent="0.25">
      <c r="A435" s="9">
        <v>448</v>
      </c>
      <c r="B435" s="10" t="s">
        <v>20</v>
      </c>
      <c r="C435" s="9">
        <v>2386130</v>
      </c>
      <c r="D435" s="9"/>
      <c r="E435" s="10" t="s">
        <v>100</v>
      </c>
      <c r="F435" s="10" t="s">
        <v>555</v>
      </c>
      <c r="G435" s="11">
        <v>7085519</v>
      </c>
      <c r="H435" s="11">
        <v>0</v>
      </c>
      <c r="I435" s="11">
        <v>7085519</v>
      </c>
      <c r="J435" s="9" t="s">
        <v>18</v>
      </c>
      <c r="K435" s="10" t="s">
        <v>19</v>
      </c>
      <c r="L435" s="11">
        <v>7085519</v>
      </c>
      <c r="M435" s="11">
        <v>0</v>
      </c>
      <c r="N435" s="11">
        <v>0</v>
      </c>
      <c r="O435" s="20" t="e">
        <f>+VLOOKUP(C435,#REF!,13,FALSE)</f>
        <v>#REF!</v>
      </c>
      <c r="P435" s="20" t="e">
        <f>+VLOOKUP(C435,#REF!,14,FALSE)</f>
        <v>#REF!</v>
      </c>
      <c r="Q435" s="20" t="e">
        <f>+VLOOKUP(C435,#REF!,15,FALSE)</f>
        <v>#REF!</v>
      </c>
    </row>
    <row r="436" spans="1:17" s="12" customFormat="1" ht="60" x14ac:dyDescent="0.25">
      <c r="A436" s="13">
        <v>454</v>
      </c>
      <c r="B436" s="14" t="s">
        <v>556</v>
      </c>
      <c r="C436" s="13">
        <v>2302096</v>
      </c>
      <c r="D436" s="13"/>
      <c r="E436" s="14" t="s">
        <v>16</v>
      </c>
      <c r="F436" s="14" t="s">
        <v>557</v>
      </c>
      <c r="G436" s="15">
        <v>117481272</v>
      </c>
      <c r="H436" s="15">
        <v>0</v>
      </c>
      <c r="I436" s="15">
        <v>0</v>
      </c>
      <c r="J436" s="13" t="s">
        <v>18</v>
      </c>
      <c r="K436" s="14" t="s">
        <v>19</v>
      </c>
      <c r="L436" s="15">
        <v>0</v>
      </c>
      <c r="M436" s="15">
        <v>33500000</v>
      </c>
      <c r="N436" s="15">
        <v>40000000</v>
      </c>
      <c r="O436" s="21" t="s">
        <v>1411</v>
      </c>
      <c r="P436" s="20" t="s">
        <v>556</v>
      </c>
      <c r="Q436" s="21" t="s">
        <v>1424</v>
      </c>
    </row>
    <row r="437" spans="1:17" s="12" customFormat="1" ht="30" x14ac:dyDescent="0.25">
      <c r="A437" s="9">
        <v>455</v>
      </c>
      <c r="B437" s="10" t="s">
        <v>216</v>
      </c>
      <c r="C437" s="9">
        <v>2273538</v>
      </c>
      <c r="D437" s="9"/>
      <c r="E437" s="10" t="s">
        <v>16</v>
      </c>
      <c r="F437" s="10" t="s">
        <v>558</v>
      </c>
      <c r="G437" s="11">
        <v>332654449</v>
      </c>
      <c r="H437" s="11">
        <v>0</v>
      </c>
      <c r="I437" s="11">
        <v>52930457</v>
      </c>
      <c r="J437" s="9" t="s">
        <v>18</v>
      </c>
      <c r="K437" s="10" t="s">
        <v>19</v>
      </c>
      <c r="L437" s="11">
        <v>52930457</v>
      </c>
      <c r="M437" s="11">
        <v>87977055</v>
      </c>
      <c r="N437" s="11">
        <v>191746937</v>
      </c>
      <c r="O437" s="20" t="e">
        <f>+VLOOKUP(C437,#REF!,13,FALSE)</f>
        <v>#REF!</v>
      </c>
      <c r="P437" s="20" t="e">
        <f>+VLOOKUP(C437,#REF!,14,FALSE)</f>
        <v>#REF!</v>
      </c>
      <c r="Q437" s="20" t="e">
        <f>+VLOOKUP(C437,#REF!,15,FALSE)</f>
        <v>#REF!</v>
      </c>
    </row>
    <row r="438" spans="1:17" s="12" customFormat="1" ht="30" x14ac:dyDescent="0.25">
      <c r="A438" s="13">
        <v>456</v>
      </c>
      <c r="B438" s="14" t="s">
        <v>216</v>
      </c>
      <c r="C438" s="13">
        <v>2317548</v>
      </c>
      <c r="D438" s="13"/>
      <c r="E438" s="14" t="s">
        <v>16</v>
      </c>
      <c r="F438" s="14" t="s">
        <v>559</v>
      </c>
      <c r="G438" s="15">
        <v>275733685</v>
      </c>
      <c r="H438" s="15">
        <v>0</v>
      </c>
      <c r="I438" s="15">
        <v>40723801</v>
      </c>
      <c r="J438" s="13" t="s">
        <v>18</v>
      </c>
      <c r="K438" s="14" t="s">
        <v>19</v>
      </c>
      <c r="L438" s="15">
        <v>40723801</v>
      </c>
      <c r="M438" s="15">
        <v>63099650</v>
      </c>
      <c r="N438" s="15">
        <v>171910234</v>
      </c>
      <c r="O438" s="20" t="e">
        <f>+VLOOKUP(C438,#REF!,13,FALSE)</f>
        <v>#REF!</v>
      </c>
      <c r="P438" s="20" t="e">
        <f>+VLOOKUP(C438,#REF!,14,FALSE)</f>
        <v>#REF!</v>
      </c>
      <c r="Q438" s="20" t="e">
        <f>+VLOOKUP(C438,#REF!,15,FALSE)</f>
        <v>#REF!</v>
      </c>
    </row>
    <row r="439" spans="1:17" s="12" customFormat="1" ht="30" x14ac:dyDescent="0.25">
      <c r="A439" s="9">
        <v>457</v>
      </c>
      <c r="B439" s="10" t="s">
        <v>216</v>
      </c>
      <c r="C439" s="9">
        <v>2338025</v>
      </c>
      <c r="D439" s="9"/>
      <c r="E439" s="10" t="s">
        <v>16</v>
      </c>
      <c r="F439" s="10" t="s">
        <v>560</v>
      </c>
      <c r="G439" s="11">
        <v>303896455</v>
      </c>
      <c r="H439" s="11">
        <v>0</v>
      </c>
      <c r="I439" s="11">
        <v>50842867</v>
      </c>
      <c r="J439" s="9" t="s">
        <v>18</v>
      </c>
      <c r="K439" s="10" t="s">
        <v>19</v>
      </c>
      <c r="L439" s="11">
        <v>50842867</v>
      </c>
      <c r="M439" s="11">
        <v>87145455</v>
      </c>
      <c r="N439" s="11">
        <v>165908133</v>
      </c>
      <c r="O439" s="20" t="e">
        <f>+VLOOKUP(C439,#REF!,13,FALSE)</f>
        <v>#REF!</v>
      </c>
      <c r="P439" s="20" t="e">
        <f>+VLOOKUP(C439,#REF!,14,FALSE)</f>
        <v>#REF!</v>
      </c>
      <c r="Q439" s="20" t="e">
        <f>+VLOOKUP(C439,#REF!,15,FALSE)</f>
        <v>#REF!</v>
      </c>
    </row>
    <row r="440" spans="1:17" s="12" customFormat="1" ht="30" x14ac:dyDescent="0.25">
      <c r="A440" s="13">
        <v>458</v>
      </c>
      <c r="B440" s="14" t="s">
        <v>216</v>
      </c>
      <c r="C440" s="13">
        <v>2338303</v>
      </c>
      <c r="D440" s="13"/>
      <c r="E440" s="14" t="s">
        <v>16</v>
      </c>
      <c r="F440" s="14" t="s">
        <v>561</v>
      </c>
      <c r="G440" s="15">
        <v>214906740</v>
      </c>
      <c r="H440" s="15">
        <v>0</v>
      </c>
      <c r="I440" s="15">
        <v>35446843</v>
      </c>
      <c r="J440" s="13" t="s">
        <v>18</v>
      </c>
      <c r="K440" s="14" t="s">
        <v>19</v>
      </c>
      <c r="L440" s="15">
        <v>35446843</v>
      </c>
      <c r="M440" s="15">
        <v>59556432</v>
      </c>
      <c r="N440" s="15">
        <v>119903465</v>
      </c>
      <c r="O440" s="20" t="e">
        <f>+VLOOKUP(C440,#REF!,13,FALSE)</f>
        <v>#REF!</v>
      </c>
      <c r="P440" s="20" t="e">
        <f>+VLOOKUP(C440,#REF!,14,FALSE)</f>
        <v>#REF!</v>
      </c>
      <c r="Q440" s="20" t="e">
        <f>+VLOOKUP(C440,#REF!,15,FALSE)</f>
        <v>#REF!</v>
      </c>
    </row>
    <row r="441" spans="1:17" s="12" customFormat="1" ht="30" x14ac:dyDescent="0.25">
      <c r="A441" s="9">
        <v>459</v>
      </c>
      <c r="B441" s="10" t="s">
        <v>216</v>
      </c>
      <c r="C441" s="9">
        <v>2331656</v>
      </c>
      <c r="D441" s="9"/>
      <c r="E441" s="10" t="s">
        <v>16</v>
      </c>
      <c r="F441" s="10" t="s">
        <v>562</v>
      </c>
      <c r="G441" s="11">
        <v>172479126</v>
      </c>
      <c r="H441" s="11">
        <v>0</v>
      </c>
      <c r="I441" s="11">
        <v>27785638</v>
      </c>
      <c r="J441" s="9" t="s">
        <v>18</v>
      </c>
      <c r="K441" s="10" t="s">
        <v>19</v>
      </c>
      <c r="L441" s="11">
        <v>27785638</v>
      </c>
      <c r="M441" s="11">
        <v>45632971</v>
      </c>
      <c r="N441" s="11">
        <v>99060517</v>
      </c>
      <c r="O441" s="20" t="e">
        <f>+VLOOKUP(C441,#REF!,13,FALSE)</f>
        <v>#REF!</v>
      </c>
      <c r="P441" s="20" t="e">
        <f>+VLOOKUP(C441,#REF!,14,FALSE)</f>
        <v>#REF!</v>
      </c>
      <c r="Q441" s="20" t="e">
        <f>+VLOOKUP(C441,#REF!,15,FALSE)</f>
        <v>#REF!</v>
      </c>
    </row>
    <row r="442" spans="1:17" s="12" customFormat="1" ht="30" x14ac:dyDescent="0.25">
      <c r="A442" s="13">
        <v>460</v>
      </c>
      <c r="B442" s="14" t="s">
        <v>216</v>
      </c>
      <c r="C442" s="13">
        <v>2337878</v>
      </c>
      <c r="D442" s="13"/>
      <c r="E442" s="14" t="s">
        <v>16</v>
      </c>
      <c r="F442" s="14" t="s">
        <v>563</v>
      </c>
      <c r="G442" s="15">
        <v>147955846</v>
      </c>
      <c r="H442" s="15">
        <v>0</v>
      </c>
      <c r="I442" s="15">
        <v>25135959</v>
      </c>
      <c r="J442" s="13" t="s">
        <v>18</v>
      </c>
      <c r="K442" s="14" t="s">
        <v>19</v>
      </c>
      <c r="L442" s="15">
        <v>25135959</v>
      </c>
      <c r="M442" s="15">
        <v>42618857</v>
      </c>
      <c r="N442" s="15">
        <v>80201030</v>
      </c>
      <c r="O442" s="20" t="e">
        <f>+VLOOKUP(C442,#REF!,13,FALSE)</f>
        <v>#REF!</v>
      </c>
      <c r="P442" s="20" t="e">
        <f>+VLOOKUP(C442,#REF!,14,FALSE)</f>
        <v>#REF!</v>
      </c>
      <c r="Q442" s="20" t="e">
        <f>+VLOOKUP(C442,#REF!,15,FALSE)</f>
        <v>#REF!</v>
      </c>
    </row>
    <row r="443" spans="1:17" s="12" customFormat="1" ht="45" x14ac:dyDescent="0.25">
      <c r="A443" s="9">
        <v>461</v>
      </c>
      <c r="B443" s="10" t="s">
        <v>216</v>
      </c>
      <c r="C443" s="9">
        <v>2393149</v>
      </c>
      <c r="D443" s="9"/>
      <c r="E443" s="10" t="s">
        <v>16</v>
      </c>
      <c r="F443" s="10" t="s">
        <v>564</v>
      </c>
      <c r="G443" s="11">
        <v>7676637</v>
      </c>
      <c r="H443" s="11">
        <v>0</v>
      </c>
      <c r="I443" s="11">
        <v>0</v>
      </c>
      <c r="J443" s="9" t="s">
        <v>18</v>
      </c>
      <c r="K443" s="10" t="s">
        <v>19</v>
      </c>
      <c r="L443" s="11">
        <v>0</v>
      </c>
      <c r="M443" s="11">
        <v>0</v>
      </c>
      <c r="N443" s="11">
        <v>7676637</v>
      </c>
      <c r="O443" s="21" t="s">
        <v>1411</v>
      </c>
      <c r="P443" s="21" t="s">
        <v>1412</v>
      </c>
      <c r="Q443" s="21" t="s">
        <v>1419</v>
      </c>
    </row>
    <row r="444" spans="1:17" s="12" customFormat="1" ht="60" x14ac:dyDescent="0.25">
      <c r="A444" s="13">
        <v>463</v>
      </c>
      <c r="B444" s="14" t="s">
        <v>556</v>
      </c>
      <c r="C444" s="13">
        <v>2301232</v>
      </c>
      <c r="D444" s="13"/>
      <c r="E444" s="14" t="s">
        <v>16</v>
      </c>
      <c r="F444" s="14" t="s">
        <v>565</v>
      </c>
      <c r="G444" s="15">
        <v>16329826.59</v>
      </c>
      <c r="H444" s="15">
        <v>0</v>
      </c>
      <c r="I444" s="15">
        <v>0</v>
      </c>
      <c r="J444" s="13" t="s">
        <v>18</v>
      </c>
      <c r="K444" s="14" t="s">
        <v>19</v>
      </c>
      <c r="L444" s="15">
        <v>0</v>
      </c>
      <c r="M444" s="15">
        <v>13500000</v>
      </c>
      <c r="N444" s="15">
        <v>0</v>
      </c>
      <c r="O444" s="21" t="s">
        <v>1411</v>
      </c>
      <c r="P444" s="20" t="s">
        <v>556</v>
      </c>
      <c r="Q444" s="21" t="s">
        <v>1424</v>
      </c>
    </row>
    <row r="445" spans="1:17" s="12" customFormat="1" ht="45" x14ac:dyDescent="0.25">
      <c r="A445" s="9">
        <v>464</v>
      </c>
      <c r="B445" s="10" t="s">
        <v>216</v>
      </c>
      <c r="C445" s="9">
        <v>2318493</v>
      </c>
      <c r="D445" s="9"/>
      <c r="E445" s="10" t="s">
        <v>16</v>
      </c>
      <c r="F445" s="10" t="s">
        <v>566</v>
      </c>
      <c r="G445" s="11">
        <v>146907954</v>
      </c>
      <c r="H445" s="11">
        <v>0</v>
      </c>
      <c r="I445" s="11">
        <v>29381591</v>
      </c>
      <c r="J445" s="9" t="s">
        <v>18</v>
      </c>
      <c r="K445" s="10" t="s">
        <v>19</v>
      </c>
      <c r="L445" s="11">
        <v>29381591</v>
      </c>
      <c r="M445" s="11">
        <v>117526363</v>
      </c>
      <c r="N445" s="11">
        <v>0</v>
      </c>
      <c r="O445" s="20" t="e">
        <f>+VLOOKUP(C445,#REF!,13,FALSE)</f>
        <v>#REF!</v>
      </c>
      <c r="P445" s="20" t="e">
        <f>+VLOOKUP(C445,#REF!,14,FALSE)</f>
        <v>#REF!</v>
      </c>
      <c r="Q445" s="20" t="e">
        <f>+VLOOKUP(C445,#REF!,15,FALSE)</f>
        <v>#REF!</v>
      </c>
    </row>
    <row r="446" spans="1:17" s="12" customFormat="1" ht="45" x14ac:dyDescent="0.25">
      <c r="A446" s="13">
        <v>465</v>
      </c>
      <c r="B446" s="14" t="s">
        <v>216</v>
      </c>
      <c r="C446" s="13">
        <v>2324686</v>
      </c>
      <c r="D446" s="13"/>
      <c r="E446" s="14" t="s">
        <v>16</v>
      </c>
      <c r="F446" s="14" t="s">
        <v>567</v>
      </c>
      <c r="G446" s="15">
        <v>139822830</v>
      </c>
      <c r="H446" s="15">
        <v>0</v>
      </c>
      <c r="I446" s="15">
        <v>27964566</v>
      </c>
      <c r="J446" s="13" t="s">
        <v>18</v>
      </c>
      <c r="K446" s="14" t="s">
        <v>19</v>
      </c>
      <c r="L446" s="15">
        <v>27964566</v>
      </c>
      <c r="M446" s="15">
        <v>111858264</v>
      </c>
      <c r="N446" s="15">
        <v>0</v>
      </c>
      <c r="O446" s="20" t="e">
        <f>+VLOOKUP(C446,#REF!,13,FALSE)</f>
        <v>#REF!</v>
      </c>
      <c r="P446" s="20" t="e">
        <f>+VLOOKUP(C446,#REF!,14,FALSE)</f>
        <v>#REF!</v>
      </c>
      <c r="Q446" s="20" t="e">
        <f>+VLOOKUP(C446,#REF!,15,FALSE)</f>
        <v>#REF!</v>
      </c>
    </row>
    <row r="447" spans="1:17" s="12" customFormat="1" ht="45" x14ac:dyDescent="0.25">
      <c r="A447" s="9">
        <v>466</v>
      </c>
      <c r="B447" s="10" t="s">
        <v>87</v>
      </c>
      <c r="C447" s="9">
        <v>2172796</v>
      </c>
      <c r="D447" s="9"/>
      <c r="E447" s="10" t="s">
        <v>16</v>
      </c>
      <c r="F447" s="10" t="s">
        <v>568</v>
      </c>
      <c r="G447" s="11">
        <v>338413260</v>
      </c>
      <c r="H447" s="11">
        <v>0</v>
      </c>
      <c r="I447" s="11">
        <v>0</v>
      </c>
      <c r="J447" s="9" t="s">
        <v>18</v>
      </c>
      <c r="K447" s="10" t="s">
        <v>19</v>
      </c>
      <c r="L447" s="11">
        <v>0</v>
      </c>
      <c r="M447" s="11">
        <v>0</v>
      </c>
      <c r="N447" s="11">
        <v>3384132</v>
      </c>
      <c r="O447" s="21" t="s">
        <v>1411</v>
      </c>
      <c r="P447" s="21" t="s">
        <v>1412</v>
      </c>
      <c r="Q447" s="21" t="s">
        <v>1420</v>
      </c>
    </row>
    <row r="448" spans="1:17" s="12" customFormat="1" ht="75" x14ac:dyDescent="0.25">
      <c r="A448" s="13">
        <v>467</v>
      </c>
      <c r="B448" s="14" t="s">
        <v>569</v>
      </c>
      <c r="C448" s="13">
        <v>2338650</v>
      </c>
      <c r="D448" s="13"/>
      <c r="E448" s="14" t="s">
        <v>16</v>
      </c>
      <c r="F448" s="14" t="s">
        <v>570</v>
      </c>
      <c r="G448" s="15">
        <v>202734385.75</v>
      </c>
      <c r="H448" s="15">
        <v>0</v>
      </c>
      <c r="I448" s="15">
        <v>0</v>
      </c>
      <c r="J448" s="13" t="s">
        <v>18</v>
      </c>
      <c r="K448" s="14" t="s">
        <v>19</v>
      </c>
      <c r="L448" s="15">
        <v>0</v>
      </c>
      <c r="M448" s="15">
        <v>101367193</v>
      </c>
      <c r="N448" s="15">
        <v>101367193</v>
      </c>
      <c r="O448" s="20" t="e">
        <f>+VLOOKUP(C448,#REF!,13,FALSE)</f>
        <v>#REF!</v>
      </c>
      <c r="P448" s="20" t="e">
        <f>+VLOOKUP(C448,#REF!,14,FALSE)</f>
        <v>#REF!</v>
      </c>
      <c r="Q448" s="20" t="e">
        <f>+VLOOKUP(C448,#REF!,15,FALSE)</f>
        <v>#REF!</v>
      </c>
    </row>
    <row r="449" spans="1:17" s="12" customFormat="1" ht="45" x14ac:dyDescent="0.25">
      <c r="A449" s="9">
        <v>471</v>
      </c>
      <c r="B449" s="10" t="s">
        <v>87</v>
      </c>
      <c r="C449" s="9">
        <v>2381444</v>
      </c>
      <c r="D449" s="9"/>
      <c r="E449" s="10" t="s">
        <v>16</v>
      </c>
      <c r="F449" s="10" t="s">
        <v>571</v>
      </c>
      <c r="G449" s="11">
        <v>65834573.979999997</v>
      </c>
      <c r="H449" s="11">
        <v>0</v>
      </c>
      <c r="I449" s="11">
        <v>50633573</v>
      </c>
      <c r="J449" s="9" t="s">
        <v>18</v>
      </c>
      <c r="K449" s="10" t="s">
        <v>19</v>
      </c>
      <c r="L449" s="11">
        <v>50633573</v>
      </c>
      <c r="M449" s="11">
        <v>15000001</v>
      </c>
      <c r="N449" s="11">
        <v>0</v>
      </c>
      <c r="O449" s="20" t="e">
        <f>+VLOOKUP(C449,#REF!,13,FALSE)</f>
        <v>#REF!</v>
      </c>
      <c r="P449" s="20" t="e">
        <f>+VLOOKUP(C449,#REF!,14,FALSE)</f>
        <v>#REF!</v>
      </c>
      <c r="Q449" s="20" t="e">
        <f>+VLOOKUP(C449,#REF!,15,FALSE)</f>
        <v>#REF!</v>
      </c>
    </row>
    <row r="450" spans="1:17" s="12" customFormat="1" ht="60" x14ac:dyDescent="0.25">
      <c r="A450" s="13">
        <v>472</v>
      </c>
      <c r="B450" s="14" t="s">
        <v>132</v>
      </c>
      <c r="C450" s="13">
        <v>2389678</v>
      </c>
      <c r="D450" s="13"/>
      <c r="E450" s="14" t="s">
        <v>16</v>
      </c>
      <c r="F450" s="14" t="s">
        <v>572</v>
      </c>
      <c r="G450" s="15">
        <v>32880900.699999999</v>
      </c>
      <c r="H450" s="15">
        <v>0</v>
      </c>
      <c r="I450" s="15">
        <v>815173</v>
      </c>
      <c r="J450" s="13" t="s">
        <v>18</v>
      </c>
      <c r="K450" s="14" t="s">
        <v>19</v>
      </c>
      <c r="L450" s="15">
        <v>17009532</v>
      </c>
      <c r="M450" s="15">
        <v>15871369</v>
      </c>
      <c r="N450" s="15">
        <v>0</v>
      </c>
      <c r="O450" s="20" t="e">
        <f>+VLOOKUP(C450,#REF!,13,FALSE)</f>
        <v>#REF!</v>
      </c>
      <c r="P450" s="20" t="e">
        <f>+VLOOKUP(C450,#REF!,14,FALSE)</f>
        <v>#REF!</v>
      </c>
      <c r="Q450" s="20" t="e">
        <f>+VLOOKUP(C450,#REF!,15,FALSE)</f>
        <v>#REF!</v>
      </c>
    </row>
    <row r="451" spans="1:17" s="12" customFormat="1" ht="30" x14ac:dyDescent="0.25">
      <c r="A451" s="9">
        <v>473</v>
      </c>
      <c r="B451" s="10" t="s">
        <v>20</v>
      </c>
      <c r="C451" s="9">
        <v>2379943</v>
      </c>
      <c r="D451" s="9"/>
      <c r="E451" s="10" t="s">
        <v>100</v>
      </c>
      <c r="F451" s="10" t="s">
        <v>573</v>
      </c>
      <c r="G451" s="11">
        <v>12535318</v>
      </c>
      <c r="H451" s="11">
        <v>0</v>
      </c>
      <c r="I451" s="11">
        <v>0</v>
      </c>
      <c r="J451" s="9" t="s">
        <v>18</v>
      </c>
      <c r="K451" s="10" t="s">
        <v>19</v>
      </c>
      <c r="L451" s="11">
        <v>0</v>
      </c>
      <c r="M451" s="11">
        <v>3760595</v>
      </c>
      <c r="N451" s="11">
        <v>3760595</v>
      </c>
      <c r="O451" s="20" t="e">
        <f>+VLOOKUP(C451,#REF!,13,FALSE)</f>
        <v>#REF!</v>
      </c>
      <c r="P451" s="20" t="e">
        <f>+VLOOKUP(C451,#REF!,14,FALSE)</f>
        <v>#REF!</v>
      </c>
      <c r="Q451" s="20" t="e">
        <f>+VLOOKUP(C451,#REF!,15,FALSE)</f>
        <v>#REF!</v>
      </c>
    </row>
    <row r="452" spans="1:17" s="12" customFormat="1" ht="75" x14ac:dyDescent="0.25">
      <c r="A452" s="13">
        <v>474</v>
      </c>
      <c r="B452" s="14" t="s">
        <v>104</v>
      </c>
      <c r="C452" s="13">
        <v>2391640</v>
      </c>
      <c r="D452" s="13"/>
      <c r="E452" s="14" t="s">
        <v>16</v>
      </c>
      <c r="F452" s="14" t="s">
        <v>574</v>
      </c>
      <c r="G452" s="15">
        <v>34720371.390000001</v>
      </c>
      <c r="H452" s="15">
        <v>0</v>
      </c>
      <c r="I452" s="15">
        <v>146882</v>
      </c>
      <c r="J452" s="13" t="s">
        <v>18</v>
      </c>
      <c r="K452" s="14" t="s">
        <v>19</v>
      </c>
      <c r="L452" s="15">
        <v>0</v>
      </c>
      <c r="M452" s="15">
        <v>1304892</v>
      </c>
      <c r="N452" s="15">
        <v>33415478</v>
      </c>
      <c r="O452" s="20" t="e">
        <f>+VLOOKUP(C452,#REF!,13,FALSE)</f>
        <v>#REF!</v>
      </c>
      <c r="P452" s="20" t="e">
        <f>+VLOOKUP(C452,#REF!,14,FALSE)</f>
        <v>#REF!</v>
      </c>
      <c r="Q452" s="20" t="e">
        <f>+VLOOKUP(C452,#REF!,15,FALSE)</f>
        <v>#REF!</v>
      </c>
    </row>
    <row r="453" spans="1:17" s="12" customFormat="1" ht="45" x14ac:dyDescent="0.25">
      <c r="A453" s="9">
        <v>476</v>
      </c>
      <c r="B453" s="10" t="s">
        <v>104</v>
      </c>
      <c r="C453" s="9">
        <v>2391609</v>
      </c>
      <c r="D453" s="9"/>
      <c r="E453" s="10" t="s">
        <v>16</v>
      </c>
      <c r="F453" s="10" t="s">
        <v>575</v>
      </c>
      <c r="G453" s="11">
        <v>356005809</v>
      </c>
      <c r="H453" s="11">
        <v>0</v>
      </c>
      <c r="I453" s="11">
        <v>0</v>
      </c>
      <c r="J453" s="9" t="s">
        <v>18</v>
      </c>
      <c r="K453" s="10" t="s">
        <v>19</v>
      </c>
      <c r="L453" s="11">
        <v>0</v>
      </c>
      <c r="M453" s="11">
        <v>132861630</v>
      </c>
      <c r="N453" s="11">
        <v>265723260</v>
      </c>
      <c r="O453" s="20" t="e">
        <f>+VLOOKUP(C453,#REF!,13,FALSE)</f>
        <v>#REF!</v>
      </c>
      <c r="P453" s="20" t="e">
        <f>+VLOOKUP(C453,#REF!,14,FALSE)</f>
        <v>#REF!</v>
      </c>
      <c r="Q453" s="20" t="e">
        <f>+VLOOKUP(C453,#REF!,15,FALSE)</f>
        <v>#REF!</v>
      </c>
    </row>
    <row r="454" spans="1:17" s="12" customFormat="1" ht="30" x14ac:dyDescent="0.25">
      <c r="A454" s="13">
        <v>477</v>
      </c>
      <c r="B454" s="14" t="s">
        <v>104</v>
      </c>
      <c r="C454" s="13">
        <v>2389691</v>
      </c>
      <c r="D454" s="13"/>
      <c r="E454" s="14" t="s">
        <v>16</v>
      </c>
      <c r="F454" s="14" t="s">
        <v>576</v>
      </c>
      <c r="G454" s="15">
        <v>6158104</v>
      </c>
      <c r="H454" s="15">
        <v>0</v>
      </c>
      <c r="I454" s="15">
        <v>0</v>
      </c>
      <c r="J454" s="13" t="s">
        <v>18</v>
      </c>
      <c r="K454" s="14" t="s">
        <v>19</v>
      </c>
      <c r="L454" s="15">
        <v>0</v>
      </c>
      <c r="M454" s="15">
        <v>6158104</v>
      </c>
      <c r="N454" s="15">
        <v>0</v>
      </c>
      <c r="O454" s="20" t="e">
        <f>+VLOOKUP(C454,#REF!,13,FALSE)</f>
        <v>#REF!</v>
      </c>
      <c r="P454" s="20" t="e">
        <f>+VLOOKUP(C454,#REF!,14,FALSE)</f>
        <v>#REF!</v>
      </c>
      <c r="Q454" s="20" t="e">
        <f>+VLOOKUP(C454,#REF!,15,FALSE)</f>
        <v>#REF!</v>
      </c>
    </row>
    <row r="455" spans="1:17" s="12" customFormat="1" ht="60" x14ac:dyDescent="0.25">
      <c r="A455" s="9">
        <v>478</v>
      </c>
      <c r="B455" s="10" t="s">
        <v>104</v>
      </c>
      <c r="C455" s="9">
        <v>2393119</v>
      </c>
      <c r="D455" s="9"/>
      <c r="E455" s="10" t="s">
        <v>16</v>
      </c>
      <c r="F455" s="10" t="s">
        <v>577</v>
      </c>
      <c r="G455" s="11">
        <v>117520650</v>
      </c>
      <c r="H455" s="11">
        <v>0</v>
      </c>
      <c r="I455" s="11">
        <v>0</v>
      </c>
      <c r="J455" s="9" t="s">
        <v>18</v>
      </c>
      <c r="K455" s="10" t="s">
        <v>19</v>
      </c>
      <c r="L455" s="11">
        <v>0</v>
      </c>
      <c r="M455" s="11">
        <v>39173550</v>
      </c>
      <c r="N455" s="11">
        <v>78347100</v>
      </c>
      <c r="O455" s="21" t="s">
        <v>1411</v>
      </c>
      <c r="P455" s="21" t="s">
        <v>1412</v>
      </c>
      <c r="Q455" s="21" t="s">
        <v>1415</v>
      </c>
    </row>
    <row r="456" spans="1:17" s="12" customFormat="1" ht="45" x14ac:dyDescent="0.25">
      <c r="A456" s="13">
        <v>479</v>
      </c>
      <c r="B456" s="14" t="s">
        <v>104</v>
      </c>
      <c r="C456" s="13">
        <v>2393150</v>
      </c>
      <c r="D456" s="13"/>
      <c r="E456" s="14" t="s">
        <v>16</v>
      </c>
      <c r="F456" s="14" t="s">
        <v>578</v>
      </c>
      <c r="G456" s="15">
        <v>46462701</v>
      </c>
      <c r="H456" s="15">
        <v>0</v>
      </c>
      <c r="I456" s="15">
        <v>0</v>
      </c>
      <c r="J456" s="13" t="s">
        <v>18</v>
      </c>
      <c r="K456" s="14" t="s">
        <v>19</v>
      </c>
      <c r="L456" s="15">
        <v>0</v>
      </c>
      <c r="M456" s="15">
        <v>15487567</v>
      </c>
      <c r="N456" s="15">
        <v>30975134</v>
      </c>
      <c r="O456" s="20" t="s">
        <v>1411</v>
      </c>
      <c r="P456" s="20" t="s">
        <v>1412</v>
      </c>
      <c r="Q456" s="20" t="s">
        <v>1415</v>
      </c>
    </row>
    <row r="457" spans="1:17" s="12" customFormat="1" ht="45" x14ac:dyDescent="0.25">
      <c r="A457" s="9">
        <v>480</v>
      </c>
      <c r="B457" s="10" t="s">
        <v>48</v>
      </c>
      <c r="C457" s="9">
        <v>2219057</v>
      </c>
      <c r="D457" s="9"/>
      <c r="E457" s="10" t="s">
        <v>16</v>
      </c>
      <c r="F457" s="10" t="s">
        <v>579</v>
      </c>
      <c r="G457" s="11">
        <v>9889019</v>
      </c>
      <c r="H457" s="11">
        <v>0</v>
      </c>
      <c r="I457" s="11">
        <v>0</v>
      </c>
      <c r="J457" s="9" t="s">
        <v>18</v>
      </c>
      <c r="K457" s="10" t="s">
        <v>19</v>
      </c>
      <c r="L457" s="11">
        <v>0</v>
      </c>
      <c r="M457" s="11">
        <v>3296340</v>
      </c>
      <c r="N457" s="11">
        <v>6592679</v>
      </c>
      <c r="O457" s="20" t="e">
        <f>+VLOOKUP(C457,#REF!,13,FALSE)</f>
        <v>#REF!</v>
      </c>
      <c r="P457" s="20" t="e">
        <f>+VLOOKUP(C457,#REF!,14,FALSE)</f>
        <v>#REF!</v>
      </c>
      <c r="Q457" s="20" t="e">
        <f>+VLOOKUP(C457,#REF!,15,FALSE)</f>
        <v>#REF!</v>
      </c>
    </row>
    <row r="458" spans="1:17" s="12" customFormat="1" ht="45" x14ac:dyDescent="0.25">
      <c r="A458" s="13">
        <v>481</v>
      </c>
      <c r="B458" s="14" t="s">
        <v>104</v>
      </c>
      <c r="C458" s="13">
        <v>2270271</v>
      </c>
      <c r="D458" s="13"/>
      <c r="E458" s="14" t="s">
        <v>16</v>
      </c>
      <c r="F458" s="14" t="s">
        <v>580</v>
      </c>
      <c r="G458" s="15">
        <v>26874097</v>
      </c>
      <c r="H458" s="15">
        <v>0</v>
      </c>
      <c r="I458" s="15">
        <v>0</v>
      </c>
      <c r="J458" s="13" t="s">
        <v>18</v>
      </c>
      <c r="K458" s="14" t="s">
        <v>19</v>
      </c>
      <c r="L458" s="15">
        <v>0</v>
      </c>
      <c r="M458" s="15">
        <v>8958032</v>
      </c>
      <c r="N458" s="15">
        <v>17916065</v>
      </c>
      <c r="O458" s="20" t="e">
        <f>+VLOOKUP(C458,#REF!,13,FALSE)</f>
        <v>#REF!</v>
      </c>
      <c r="P458" s="20" t="e">
        <f>+VLOOKUP(C458,#REF!,14,FALSE)</f>
        <v>#REF!</v>
      </c>
      <c r="Q458" s="20" t="e">
        <f>+VLOOKUP(C458,#REF!,15,FALSE)</f>
        <v>#REF!</v>
      </c>
    </row>
    <row r="459" spans="1:17" s="12" customFormat="1" ht="45" x14ac:dyDescent="0.25">
      <c r="A459" s="9">
        <v>482</v>
      </c>
      <c r="B459" s="10" t="s">
        <v>104</v>
      </c>
      <c r="C459" s="9">
        <v>2113041</v>
      </c>
      <c r="D459" s="9"/>
      <c r="E459" s="10" t="s">
        <v>16</v>
      </c>
      <c r="F459" s="10" t="s">
        <v>581</v>
      </c>
      <c r="G459" s="11">
        <v>446792.95</v>
      </c>
      <c r="H459" s="11">
        <v>0</v>
      </c>
      <c r="I459" s="11">
        <v>0</v>
      </c>
      <c r="J459" s="9" t="s">
        <v>18</v>
      </c>
      <c r="K459" s="10" t="s">
        <v>19</v>
      </c>
      <c r="L459" s="11">
        <v>0</v>
      </c>
      <c r="M459" s="11">
        <v>446793</v>
      </c>
      <c r="N459" s="11">
        <v>0</v>
      </c>
      <c r="O459" s="20" t="e">
        <f>+VLOOKUP(C459,#REF!,13,FALSE)</f>
        <v>#REF!</v>
      </c>
      <c r="P459" s="20" t="e">
        <f>+VLOOKUP(C459,#REF!,14,FALSE)</f>
        <v>#REF!</v>
      </c>
      <c r="Q459" s="20" t="e">
        <f>+VLOOKUP(C459,#REF!,15,FALSE)</f>
        <v>#REF!</v>
      </c>
    </row>
    <row r="460" spans="1:17" s="12" customFormat="1" ht="45" x14ac:dyDescent="0.25">
      <c r="A460" s="13">
        <v>483</v>
      </c>
      <c r="B460" s="14" t="s">
        <v>104</v>
      </c>
      <c r="C460" s="13">
        <v>2113045</v>
      </c>
      <c r="D460" s="13"/>
      <c r="E460" s="14" t="s">
        <v>16</v>
      </c>
      <c r="F460" s="14" t="s">
        <v>582</v>
      </c>
      <c r="G460" s="15">
        <v>184159.91</v>
      </c>
      <c r="H460" s="15">
        <v>0</v>
      </c>
      <c r="I460" s="15">
        <v>0</v>
      </c>
      <c r="J460" s="13" t="s">
        <v>18</v>
      </c>
      <c r="K460" s="14" t="s">
        <v>19</v>
      </c>
      <c r="L460" s="15">
        <v>0</v>
      </c>
      <c r="M460" s="15">
        <v>184160</v>
      </c>
      <c r="N460" s="15">
        <v>0</v>
      </c>
      <c r="O460" s="20" t="e">
        <f>+VLOOKUP(C460,#REF!,13,FALSE)</f>
        <v>#REF!</v>
      </c>
      <c r="P460" s="20" t="e">
        <f>+VLOOKUP(C460,#REF!,14,FALSE)</f>
        <v>#REF!</v>
      </c>
      <c r="Q460" s="20" t="e">
        <f>+VLOOKUP(C460,#REF!,15,FALSE)</f>
        <v>#REF!</v>
      </c>
    </row>
    <row r="461" spans="1:17" s="12" customFormat="1" ht="30" x14ac:dyDescent="0.25">
      <c r="A461" s="9">
        <v>485</v>
      </c>
      <c r="B461" s="10" t="s">
        <v>104</v>
      </c>
      <c r="C461" s="9">
        <v>2392393</v>
      </c>
      <c r="D461" s="9"/>
      <c r="E461" s="10" t="s">
        <v>16</v>
      </c>
      <c r="F461" s="10" t="s">
        <v>583</v>
      </c>
      <c r="G461" s="11">
        <v>171657132</v>
      </c>
      <c r="H461" s="11">
        <v>0</v>
      </c>
      <c r="I461" s="11">
        <v>0</v>
      </c>
      <c r="J461" s="9" t="s">
        <v>18</v>
      </c>
      <c r="K461" s="10" t="s">
        <v>19</v>
      </c>
      <c r="L461" s="11">
        <v>0</v>
      </c>
      <c r="M461" s="11">
        <v>57219044</v>
      </c>
      <c r="N461" s="11">
        <v>114438088</v>
      </c>
      <c r="O461" s="20" t="e">
        <f>+VLOOKUP(C461,#REF!,13,FALSE)</f>
        <v>#REF!</v>
      </c>
      <c r="P461" s="20" t="e">
        <f>+VLOOKUP(C461,#REF!,14,FALSE)</f>
        <v>#REF!</v>
      </c>
      <c r="Q461" s="20" t="e">
        <f>+VLOOKUP(C461,#REF!,15,FALSE)</f>
        <v>#REF!</v>
      </c>
    </row>
    <row r="462" spans="1:17" s="12" customFormat="1" ht="60" x14ac:dyDescent="0.25">
      <c r="A462" s="13">
        <v>486</v>
      </c>
      <c r="B462" s="14" t="s">
        <v>584</v>
      </c>
      <c r="C462" s="13">
        <v>2195549</v>
      </c>
      <c r="D462" s="13"/>
      <c r="E462" s="14" t="s">
        <v>16</v>
      </c>
      <c r="F462" s="14" t="s">
        <v>585</v>
      </c>
      <c r="G462" s="15">
        <v>286690292</v>
      </c>
      <c r="H462" s="15">
        <v>0</v>
      </c>
      <c r="I462" s="15">
        <v>0</v>
      </c>
      <c r="J462" s="13" t="s">
        <v>18</v>
      </c>
      <c r="K462" s="14" t="s">
        <v>19</v>
      </c>
      <c r="L462" s="15">
        <v>0</v>
      </c>
      <c r="M462" s="15">
        <v>71672573</v>
      </c>
      <c r="N462" s="15">
        <v>215017719</v>
      </c>
      <c r="O462" s="21" t="s">
        <v>1414</v>
      </c>
      <c r="P462" s="21" t="s">
        <v>1412</v>
      </c>
      <c r="Q462" s="21" t="s">
        <v>1415</v>
      </c>
    </row>
    <row r="463" spans="1:17" s="12" customFormat="1" ht="60" x14ac:dyDescent="0.25">
      <c r="A463" s="9">
        <v>488</v>
      </c>
      <c r="B463" s="10" t="s">
        <v>119</v>
      </c>
      <c r="C463" s="9">
        <v>2300242</v>
      </c>
      <c r="D463" s="9"/>
      <c r="E463" s="10" t="s">
        <v>16</v>
      </c>
      <c r="F463" s="10" t="s">
        <v>586</v>
      </c>
      <c r="G463" s="11">
        <v>19353636737</v>
      </c>
      <c r="H463" s="11">
        <v>0</v>
      </c>
      <c r="I463" s="11">
        <v>0</v>
      </c>
      <c r="J463" s="9" t="s">
        <v>18</v>
      </c>
      <c r="K463" s="10" t="s">
        <v>19</v>
      </c>
      <c r="L463" s="11">
        <v>0</v>
      </c>
      <c r="M463" s="11">
        <v>658786446</v>
      </c>
      <c r="N463" s="11">
        <v>828081260</v>
      </c>
      <c r="O463" s="20" t="e">
        <f>+VLOOKUP(C463,#REF!,13,FALSE)</f>
        <v>#REF!</v>
      </c>
      <c r="P463" s="20" t="e">
        <f>+VLOOKUP(C463,#REF!,14,FALSE)</f>
        <v>#REF!</v>
      </c>
      <c r="Q463" s="20" t="e">
        <f>+VLOOKUP(C463,#REF!,15,FALSE)</f>
        <v>#REF!</v>
      </c>
    </row>
    <row r="464" spans="1:17" s="12" customFormat="1" ht="60" x14ac:dyDescent="0.25">
      <c r="A464" s="13">
        <v>489</v>
      </c>
      <c r="B464" s="14" t="s">
        <v>119</v>
      </c>
      <c r="C464" s="13">
        <v>2338387</v>
      </c>
      <c r="D464" s="13"/>
      <c r="E464" s="14" t="s">
        <v>16</v>
      </c>
      <c r="F464" s="14" t="s">
        <v>587</v>
      </c>
      <c r="G464" s="15">
        <v>14416684046</v>
      </c>
      <c r="H464" s="15">
        <v>0</v>
      </c>
      <c r="I464" s="15">
        <v>0</v>
      </c>
      <c r="J464" s="13" t="s">
        <v>18</v>
      </c>
      <c r="K464" s="14" t="s">
        <v>19</v>
      </c>
      <c r="L464" s="15">
        <v>0</v>
      </c>
      <c r="M464" s="15">
        <v>390807912</v>
      </c>
      <c r="N464" s="15">
        <v>892385378</v>
      </c>
      <c r="O464" s="20" t="e">
        <f>+VLOOKUP(C464,#REF!,13,FALSE)</f>
        <v>#REF!</v>
      </c>
      <c r="P464" s="20" t="e">
        <f>+VLOOKUP(C464,#REF!,14,FALSE)</f>
        <v>#REF!</v>
      </c>
      <c r="Q464" s="20" t="e">
        <f>+VLOOKUP(C464,#REF!,15,FALSE)</f>
        <v>#REF!</v>
      </c>
    </row>
    <row r="465" spans="1:17" s="12" customFormat="1" ht="45" x14ac:dyDescent="0.25">
      <c r="A465" s="9">
        <v>491</v>
      </c>
      <c r="B465" s="10" t="s">
        <v>87</v>
      </c>
      <c r="C465" s="9">
        <v>2392217</v>
      </c>
      <c r="D465" s="9"/>
      <c r="E465" s="10" t="s">
        <v>16</v>
      </c>
      <c r="F465" s="10" t="s">
        <v>588</v>
      </c>
      <c r="G465" s="11">
        <v>250000000</v>
      </c>
      <c r="H465" s="11">
        <v>0</v>
      </c>
      <c r="I465" s="11">
        <v>0</v>
      </c>
      <c r="J465" s="9" t="s">
        <v>18</v>
      </c>
      <c r="K465" s="10" t="s">
        <v>19</v>
      </c>
      <c r="L465" s="11">
        <v>0</v>
      </c>
      <c r="M465" s="11">
        <v>0</v>
      </c>
      <c r="N465" s="11">
        <v>75000000</v>
      </c>
      <c r="O465" s="21" t="s">
        <v>1411</v>
      </c>
      <c r="P465" s="20" t="s">
        <v>1412</v>
      </c>
      <c r="Q465" s="21" t="s">
        <v>1416</v>
      </c>
    </row>
    <row r="466" spans="1:17" s="12" customFormat="1" ht="45" x14ac:dyDescent="0.25">
      <c r="A466" s="13">
        <v>493</v>
      </c>
      <c r="B466" s="14" t="s">
        <v>87</v>
      </c>
      <c r="C466" s="13">
        <v>2389431</v>
      </c>
      <c r="D466" s="13"/>
      <c r="E466" s="14" t="s">
        <v>16</v>
      </c>
      <c r="F466" s="14" t="s">
        <v>589</v>
      </c>
      <c r="G466" s="15">
        <v>170000000</v>
      </c>
      <c r="H466" s="15">
        <v>0</v>
      </c>
      <c r="I466" s="15">
        <v>0</v>
      </c>
      <c r="J466" s="13" t="s">
        <v>18</v>
      </c>
      <c r="K466" s="14" t="s">
        <v>19</v>
      </c>
      <c r="L466" s="15">
        <v>0</v>
      </c>
      <c r="M466" s="15">
        <v>0</v>
      </c>
      <c r="N466" s="15">
        <v>51000000</v>
      </c>
      <c r="O466" s="21" t="s">
        <v>1411</v>
      </c>
      <c r="P466" s="20" t="s">
        <v>1412</v>
      </c>
      <c r="Q466" s="21" t="s">
        <v>1416</v>
      </c>
    </row>
    <row r="467" spans="1:17" s="12" customFormat="1" ht="45" x14ac:dyDescent="0.25">
      <c r="A467" s="9">
        <v>495</v>
      </c>
      <c r="B467" s="10" t="s">
        <v>87</v>
      </c>
      <c r="C467" s="9">
        <v>2331359</v>
      </c>
      <c r="D467" s="9"/>
      <c r="E467" s="10" t="s">
        <v>16</v>
      </c>
      <c r="F467" s="10" t="s">
        <v>590</v>
      </c>
      <c r="G467" s="11">
        <v>44791441.530000001</v>
      </c>
      <c r="H467" s="11">
        <v>0</v>
      </c>
      <c r="I467" s="11">
        <v>2500000</v>
      </c>
      <c r="J467" s="10" t="s">
        <v>591</v>
      </c>
      <c r="K467" s="10" t="s">
        <v>19</v>
      </c>
      <c r="L467" s="11">
        <v>2500000</v>
      </c>
      <c r="M467" s="11">
        <v>42291441.530000001</v>
      </c>
      <c r="N467" s="11">
        <v>0</v>
      </c>
      <c r="O467" s="20" t="e">
        <f>+VLOOKUP(C467,#REF!,13,FALSE)</f>
        <v>#REF!</v>
      </c>
      <c r="P467" s="20" t="e">
        <f>+VLOOKUP(C467,#REF!,14,FALSE)</f>
        <v>#REF!</v>
      </c>
      <c r="Q467" s="20" t="e">
        <f>+VLOOKUP(C467,#REF!,15,FALSE)</f>
        <v>#REF!</v>
      </c>
    </row>
    <row r="468" spans="1:17" s="12" customFormat="1" ht="45" x14ac:dyDescent="0.25">
      <c r="A468" s="13">
        <v>496</v>
      </c>
      <c r="B468" s="14" t="s">
        <v>87</v>
      </c>
      <c r="C468" s="13">
        <v>2311158</v>
      </c>
      <c r="D468" s="13"/>
      <c r="E468" s="14" t="s">
        <v>16</v>
      </c>
      <c r="F468" s="14" t="s">
        <v>592</v>
      </c>
      <c r="G468" s="15">
        <v>29102365</v>
      </c>
      <c r="H468" s="15">
        <v>0</v>
      </c>
      <c r="I468" s="15">
        <v>0</v>
      </c>
      <c r="J468" s="13" t="s">
        <v>18</v>
      </c>
      <c r="K468" s="14" t="s">
        <v>19</v>
      </c>
      <c r="L468" s="15">
        <v>0</v>
      </c>
      <c r="M468" s="15">
        <v>29102365</v>
      </c>
      <c r="N468" s="15">
        <v>0</v>
      </c>
      <c r="O468" s="20" t="e">
        <f>+VLOOKUP(C468,#REF!,13,FALSE)</f>
        <v>#REF!</v>
      </c>
      <c r="P468" s="20" t="e">
        <f>+VLOOKUP(C468,#REF!,14,FALSE)</f>
        <v>#REF!</v>
      </c>
      <c r="Q468" s="20" t="e">
        <f>+VLOOKUP(C468,#REF!,15,FALSE)</f>
        <v>#REF!</v>
      </c>
    </row>
    <row r="469" spans="1:17" s="12" customFormat="1" ht="45" x14ac:dyDescent="0.25">
      <c r="A469" s="9">
        <v>497</v>
      </c>
      <c r="B469" s="10" t="s">
        <v>87</v>
      </c>
      <c r="C469" s="9">
        <v>2310966</v>
      </c>
      <c r="D469" s="9"/>
      <c r="E469" s="10" t="s">
        <v>16</v>
      </c>
      <c r="F469" s="10" t="s">
        <v>593</v>
      </c>
      <c r="G469" s="11">
        <v>43475020</v>
      </c>
      <c r="H469" s="11">
        <v>0</v>
      </c>
      <c r="I469" s="11">
        <v>0</v>
      </c>
      <c r="J469" s="9" t="s">
        <v>18</v>
      </c>
      <c r="K469" s="10" t="s">
        <v>19</v>
      </c>
      <c r="L469" s="11">
        <v>0</v>
      </c>
      <c r="M469" s="11">
        <v>43475020</v>
      </c>
      <c r="N469" s="11">
        <v>0</v>
      </c>
      <c r="O469" s="20" t="e">
        <f>+VLOOKUP(C469,#REF!,13,FALSE)</f>
        <v>#REF!</v>
      </c>
      <c r="P469" s="20" t="e">
        <f>+VLOOKUP(C469,#REF!,14,FALSE)</f>
        <v>#REF!</v>
      </c>
      <c r="Q469" s="20" t="e">
        <f>+VLOOKUP(C469,#REF!,15,FALSE)</f>
        <v>#REF!</v>
      </c>
    </row>
    <row r="470" spans="1:17" s="12" customFormat="1" ht="45" x14ac:dyDescent="0.25">
      <c r="A470" s="13">
        <v>498</v>
      </c>
      <c r="B470" s="14" t="s">
        <v>87</v>
      </c>
      <c r="C470" s="13">
        <v>2389713</v>
      </c>
      <c r="D470" s="13"/>
      <c r="E470" s="14" t="s">
        <v>16</v>
      </c>
      <c r="F470" s="14" t="s">
        <v>594</v>
      </c>
      <c r="G470" s="15">
        <v>32258132</v>
      </c>
      <c r="H470" s="15">
        <v>0</v>
      </c>
      <c r="I470" s="15">
        <v>0</v>
      </c>
      <c r="J470" s="13" t="s">
        <v>18</v>
      </c>
      <c r="K470" s="14" t="s">
        <v>19</v>
      </c>
      <c r="L470" s="15">
        <v>0</v>
      </c>
      <c r="M470" s="15">
        <v>5000000</v>
      </c>
      <c r="N470" s="15">
        <v>27258132</v>
      </c>
      <c r="O470" s="20" t="e">
        <f>+VLOOKUP(C470,#REF!,13,FALSE)</f>
        <v>#REF!</v>
      </c>
      <c r="P470" s="20" t="e">
        <f>+VLOOKUP(C470,#REF!,14,FALSE)</f>
        <v>#REF!</v>
      </c>
      <c r="Q470" s="20" t="e">
        <f>+VLOOKUP(C470,#REF!,15,FALSE)</f>
        <v>#REF!</v>
      </c>
    </row>
    <row r="471" spans="1:17" s="12" customFormat="1" ht="105" x14ac:dyDescent="0.25">
      <c r="A471" s="9">
        <v>499</v>
      </c>
      <c r="B471" s="10" t="s">
        <v>87</v>
      </c>
      <c r="C471" s="9">
        <v>2389706</v>
      </c>
      <c r="D471" s="9"/>
      <c r="E471" s="10" t="s">
        <v>100</v>
      </c>
      <c r="F471" s="10" t="s">
        <v>595</v>
      </c>
      <c r="G471" s="11">
        <v>81374605</v>
      </c>
      <c r="H471" s="11">
        <v>0</v>
      </c>
      <c r="I471" s="11">
        <v>0</v>
      </c>
      <c r="J471" s="9" t="s">
        <v>18</v>
      </c>
      <c r="K471" s="10" t="s">
        <v>19</v>
      </c>
      <c r="L471" s="11">
        <v>0</v>
      </c>
      <c r="M471" s="11">
        <v>81374605</v>
      </c>
      <c r="N471" s="11">
        <v>0</v>
      </c>
      <c r="O471" s="20" t="e">
        <f>+VLOOKUP(C471,#REF!,13,FALSE)</f>
        <v>#REF!</v>
      </c>
      <c r="P471" s="20" t="e">
        <f>+VLOOKUP(C471,#REF!,14,FALSE)</f>
        <v>#REF!</v>
      </c>
      <c r="Q471" s="20" t="e">
        <f>+VLOOKUP(C471,#REF!,15,FALSE)</f>
        <v>#REF!</v>
      </c>
    </row>
    <row r="472" spans="1:17" s="12" customFormat="1" ht="90" x14ac:dyDescent="0.25">
      <c r="A472" s="13">
        <v>500</v>
      </c>
      <c r="B472" s="14" t="s">
        <v>87</v>
      </c>
      <c r="C472" s="13">
        <v>2391564</v>
      </c>
      <c r="D472" s="13"/>
      <c r="E472" s="14" t="s">
        <v>100</v>
      </c>
      <c r="F472" s="14" t="s">
        <v>596</v>
      </c>
      <c r="G472" s="15">
        <v>27509035.670000002</v>
      </c>
      <c r="H472" s="15">
        <v>0</v>
      </c>
      <c r="I472" s="15">
        <v>0</v>
      </c>
      <c r="J472" s="13" t="s">
        <v>18</v>
      </c>
      <c r="K472" s="14" t="s">
        <v>19</v>
      </c>
      <c r="L472" s="15">
        <v>0</v>
      </c>
      <c r="M472" s="15">
        <v>27508036</v>
      </c>
      <c r="N472" s="15">
        <v>0</v>
      </c>
      <c r="O472" s="20" t="e">
        <f>+VLOOKUP(C472,#REF!,13,FALSE)</f>
        <v>#REF!</v>
      </c>
      <c r="P472" s="20" t="e">
        <f>+VLOOKUP(C472,#REF!,14,FALSE)</f>
        <v>#REF!</v>
      </c>
      <c r="Q472" s="20" t="e">
        <f>+VLOOKUP(C472,#REF!,15,FALSE)</f>
        <v>#REF!</v>
      </c>
    </row>
    <row r="473" spans="1:17" s="12" customFormat="1" ht="120" x14ac:dyDescent="0.25">
      <c r="A473" s="9">
        <v>501</v>
      </c>
      <c r="B473" s="10" t="s">
        <v>87</v>
      </c>
      <c r="C473" s="9">
        <v>2391540</v>
      </c>
      <c r="D473" s="9"/>
      <c r="E473" s="10" t="s">
        <v>100</v>
      </c>
      <c r="F473" s="10" t="s">
        <v>597</v>
      </c>
      <c r="G473" s="11">
        <v>27509036</v>
      </c>
      <c r="H473" s="11">
        <v>0</v>
      </c>
      <c r="I473" s="11">
        <v>0</v>
      </c>
      <c r="J473" s="9" t="s">
        <v>18</v>
      </c>
      <c r="K473" s="10" t="s">
        <v>19</v>
      </c>
      <c r="L473" s="11">
        <v>0</v>
      </c>
      <c r="M473" s="11">
        <v>27509036</v>
      </c>
      <c r="N473" s="11">
        <v>0</v>
      </c>
      <c r="O473" s="20" t="e">
        <f>+VLOOKUP(C473,#REF!,13,FALSE)</f>
        <v>#REF!</v>
      </c>
      <c r="P473" s="20" t="e">
        <f>+VLOOKUP(C473,#REF!,14,FALSE)</f>
        <v>#REF!</v>
      </c>
      <c r="Q473" s="20" t="e">
        <f>+VLOOKUP(C473,#REF!,15,FALSE)</f>
        <v>#REF!</v>
      </c>
    </row>
    <row r="474" spans="1:17" s="12" customFormat="1" ht="90" x14ac:dyDescent="0.25">
      <c r="A474" s="13">
        <v>502</v>
      </c>
      <c r="B474" s="14" t="s">
        <v>87</v>
      </c>
      <c r="C474" s="13">
        <v>2391492</v>
      </c>
      <c r="D474" s="13"/>
      <c r="E474" s="14" t="s">
        <v>100</v>
      </c>
      <c r="F474" s="14" t="s">
        <v>598</v>
      </c>
      <c r="G474" s="15">
        <v>0</v>
      </c>
      <c r="H474" s="15">
        <v>0</v>
      </c>
      <c r="I474" s="15">
        <v>0</v>
      </c>
      <c r="J474" s="13" t="s">
        <v>18</v>
      </c>
      <c r="K474" s="14" t="s">
        <v>19</v>
      </c>
      <c r="L474" s="15">
        <v>0</v>
      </c>
      <c r="M474" s="15">
        <v>25058641</v>
      </c>
      <c r="N474" s="15">
        <v>0</v>
      </c>
      <c r="O474" s="20" t="e">
        <f>+VLOOKUP(C474,#REF!,13,FALSE)</f>
        <v>#REF!</v>
      </c>
      <c r="P474" s="20" t="e">
        <f>+VLOOKUP(C474,#REF!,14,FALSE)</f>
        <v>#REF!</v>
      </c>
      <c r="Q474" s="20" t="e">
        <f>+VLOOKUP(C474,#REF!,15,FALSE)</f>
        <v>#REF!</v>
      </c>
    </row>
    <row r="475" spans="1:17" s="12" customFormat="1" ht="105" x14ac:dyDescent="0.25">
      <c r="A475" s="9">
        <v>503</v>
      </c>
      <c r="B475" s="10" t="s">
        <v>87</v>
      </c>
      <c r="C475" s="9">
        <v>2392154</v>
      </c>
      <c r="D475" s="9"/>
      <c r="E475" s="10" t="s">
        <v>100</v>
      </c>
      <c r="F475" s="10" t="s">
        <v>599</v>
      </c>
      <c r="G475" s="11">
        <v>47334082.299999997</v>
      </c>
      <c r="H475" s="11">
        <v>0</v>
      </c>
      <c r="I475" s="11">
        <v>0</v>
      </c>
      <c r="J475" s="9" t="s">
        <v>18</v>
      </c>
      <c r="K475" s="10" t="s">
        <v>19</v>
      </c>
      <c r="L475" s="11">
        <v>0</v>
      </c>
      <c r="M475" s="11">
        <v>47333082</v>
      </c>
      <c r="N475" s="11">
        <v>0</v>
      </c>
      <c r="O475" s="20" t="e">
        <f>+VLOOKUP(C475,#REF!,13,FALSE)</f>
        <v>#REF!</v>
      </c>
      <c r="P475" s="20" t="e">
        <f>+VLOOKUP(C475,#REF!,14,FALSE)</f>
        <v>#REF!</v>
      </c>
      <c r="Q475" s="20" t="e">
        <f>+VLOOKUP(C475,#REF!,15,FALSE)</f>
        <v>#REF!</v>
      </c>
    </row>
    <row r="476" spans="1:17" s="12" customFormat="1" ht="105" x14ac:dyDescent="0.25">
      <c r="A476" s="13">
        <v>504</v>
      </c>
      <c r="B476" s="14" t="s">
        <v>87</v>
      </c>
      <c r="C476" s="13">
        <v>2392178</v>
      </c>
      <c r="D476" s="13"/>
      <c r="E476" s="14" t="s">
        <v>100</v>
      </c>
      <c r="F476" s="14" t="s">
        <v>600</v>
      </c>
      <c r="G476" s="15">
        <v>29730646</v>
      </c>
      <c r="H476" s="15">
        <v>0</v>
      </c>
      <c r="I476" s="15">
        <v>0</v>
      </c>
      <c r="J476" s="13" t="s">
        <v>18</v>
      </c>
      <c r="K476" s="14" t="s">
        <v>19</v>
      </c>
      <c r="L476" s="15">
        <v>0</v>
      </c>
      <c r="M476" s="15">
        <v>29729646</v>
      </c>
      <c r="N476" s="15">
        <v>0</v>
      </c>
      <c r="O476" s="20" t="e">
        <f>+VLOOKUP(C476,#REF!,13,FALSE)</f>
        <v>#REF!</v>
      </c>
      <c r="P476" s="20" t="e">
        <f>+VLOOKUP(C476,#REF!,14,FALSE)</f>
        <v>#REF!</v>
      </c>
      <c r="Q476" s="20" t="e">
        <f>+VLOOKUP(C476,#REF!,15,FALSE)</f>
        <v>#REF!</v>
      </c>
    </row>
    <row r="477" spans="1:17" s="12" customFormat="1" ht="75" x14ac:dyDescent="0.25">
      <c r="A477" s="9">
        <v>505</v>
      </c>
      <c r="B477" s="10" t="s">
        <v>87</v>
      </c>
      <c r="C477" s="9">
        <v>2392197</v>
      </c>
      <c r="D477" s="9"/>
      <c r="E477" s="10" t="s">
        <v>100</v>
      </c>
      <c r="F477" s="10" t="s">
        <v>601</v>
      </c>
      <c r="G477" s="11">
        <v>27509036</v>
      </c>
      <c r="H477" s="11">
        <v>0</v>
      </c>
      <c r="I477" s="11">
        <v>0</v>
      </c>
      <c r="J477" s="9" t="s">
        <v>18</v>
      </c>
      <c r="K477" s="10" t="s">
        <v>19</v>
      </c>
      <c r="L477" s="11">
        <v>0</v>
      </c>
      <c r="M477" s="11">
        <v>27509036</v>
      </c>
      <c r="N477" s="11">
        <v>0</v>
      </c>
      <c r="O477" s="21" t="s">
        <v>1411</v>
      </c>
      <c r="P477" s="20" t="s">
        <v>1412</v>
      </c>
      <c r="Q477" s="21" t="s">
        <v>1416</v>
      </c>
    </row>
    <row r="478" spans="1:17" s="12" customFormat="1" ht="105" x14ac:dyDescent="0.25">
      <c r="A478" s="13">
        <v>506</v>
      </c>
      <c r="B478" s="14" t="s">
        <v>87</v>
      </c>
      <c r="C478" s="13">
        <v>2392225</v>
      </c>
      <c r="D478" s="13"/>
      <c r="E478" s="14" t="s">
        <v>100</v>
      </c>
      <c r="F478" s="14" t="s">
        <v>602</v>
      </c>
      <c r="G478" s="15">
        <v>0</v>
      </c>
      <c r="H478" s="15">
        <v>0</v>
      </c>
      <c r="I478" s="15">
        <v>0</v>
      </c>
      <c r="J478" s="13" t="s">
        <v>18</v>
      </c>
      <c r="K478" s="14" t="s">
        <v>19</v>
      </c>
      <c r="L478" s="15">
        <v>0</v>
      </c>
      <c r="M478" s="15">
        <v>27509036</v>
      </c>
      <c r="N478" s="15">
        <v>0</v>
      </c>
      <c r="O478" s="20" t="e">
        <f>+VLOOKUP(C478,#REF!,13,FALSE)</f>
        <v>#REF!</v>
      </c>
      <c r="P478" s="20" t="e">
        <f>+VLOOKUP(C478,#REF!,14,FALSE)</f>
        <v>#REF!</v>
      </c>
      <c r="Q478" s="20" t="e">
        <f>+VLOOKUP(C478,#REF!,15,FALSE)</f>
        <v>#REF!</v>
      </c>
    </row>
    <row r="479" spans="1:17" s="12" customFormat="1" ht="45" x14ac:dyDescent="0.25">
      <c r="A479" s="9">
        <v>507</v>
      </c>
      <c r="B479" s="10" t="s">
        <v>87</v>
      </c>
      <c r="C479" s="9">
        <v>2256991</v>
      </c>
      <c r="D479" s="9"/>
      <c r="E479" s="10" t="s">
        <v>16</v>
      </c>
      <c r="F479" s="10" t="s">
        <v>603</v>
      </c>
      <c r="G479" s="11">
        <v>5623569723</v>
      </c>
      <c r="H479" s="11">
        <v>0</v>
      </c>
      <c r="I479" s="11">
        <v>0</v>
      </c>
      <c r="J479" s="9" t="s">
        <v>18</v>
      </c>
      <c r="K479" s="10" t="s">
        <v>19</v>
      </c>
      <c r="L479" s="11">
        <v>0</v>
      </c>
      <c r="M479" s="11">
        <v>140589243</v>
      </c>
      <c r="N479" s="11">
        <v>843535458</v>
      </c>
      <c r="O479" s="20" t="e">
        <f>+VLOOKUP(C479,#REF!,13,FALSE)</f>
        <v>#REF!</v>
      </c>
      <c r="P479" s="20" t="e">
        <f>+VLOOKUP(C479,#REF!,14,FALSE)</f>
        <v>#REF!</v>
      </c>
      <c r="Q479" s="20" t="e">
        <f>+VLOOKUP(C479,#REF!,15,FALSE)</f>
        <v>#REF!</v>
      </c>
    </row>
    <row r="480" spans="1:17" s="12" customFormat="1" ht="45" x14ac:dyDescent="0.25">
      <c r="A480" s="13">
        <v>508</v>
      </c>
      <c r="B480" s="14" t="s">
        <v>87</v>
      </c>
      <c r="C480" s="13">
        <v>2409143</v>
      </c>
      <c r="D480" s="13"/>
      <c r="E480" s="14" t="s">
        <v>16</v>
      </c>
      <c r="F480" s="14" t="s">
        <v>604</v>
      </c>
      <c r="G480" s="15">
        <v>180000000</v>
      </c>
      <c r="H480" s="15">
        <v>0</v>
      </c>
      <c r="I480" s="15">
        <v>0</v>
      </c>
      <c r="J480" s="13" t="s">
        <v>18</v>
      </c>
      <c r="K480" s="14" t="s">
        <v>19</v>
      </c>
      <c r="L480" s="15">
        <v>0</v>
      </c>
      <c r="M480" s="15">
        <v>9000000</v>
      </c>
      <c r="N480" s="15">
        <v>163170657</v>
      </c>
      <c r="O480" s="20" t="e">
        <f>+VLOOKUP(C480,#REF!,13,FALSE)</f>
        <v>#REF!</v>
      </c>
      <c r="P480" s="20" t="e">
        <f>+VLOOKUP(C480,#REF!,14,FALSE)</f>
        <v>#REF!</v>
      </c>
      <c r="Q480" s="20" t="e">
        <f>+VLOOKUP(C480,#REF!,15,FALSE)</f>
        <v>#REF!</v>
      </c>
    </row>
    <row r="481" spans="1:17" s="12" customFormat="1" ht="45" x14ac:dyDescent="0.25">
      <c r="A481" s="9">
        <v>509</v>
      </c>
      <c r="B481" s="10" t="s">
        <v>87</v>
      </c>
      <c r="C481" s="9">
        <v>2409142</v>
      </c>
      <c r="D481" s="9"/>
      <c r="E481" s="10" t="s">
        <v>16</v>
      </c>
      <c r="F481" s="10" t="s">
        <v>605</v>
      </c>
      <c r="G481" s="11">
        <v>8936730</v>
      </c>
      <c r="H481" s="11">
        <v>0</v>
      </c>
      <c r="I481" s="11">
        <v>0</v>
      </c>
      <c r="J481" s="9" t="s">
        <v>18</v>
      </c>
      <c r="K481" s="10" t="s">
        <v>19</v>
      </c>
      <c r="L481" s="11">
        <v>0</v>
      </c>
      <c r="M481" s="11">
        <v>0</v>
      </c>
      <c r="N481" s="11">
        <v>8936730</v>
      </c>
      <c r="O481" s="20" t="e">
        <f>+VLOOKUP(C481,#REF!,13,FALSE)</f>
        <v>#REF!</v>
      </c>
      <c r="P481" s="20" t="e">
        <f>+VLOOKUP(C481,#REF!,14,FALSE)</f>
        <v>#REF!</v>
      </c>
      <c r="Q481" s="20" t="e">
        <f>+VLOOKUP(C481,#REF!,15,FALSE)</f>
        <v>#REF!</v>
      </c>
    </row>
    <row r="482" spans="1:17" s="12" customFormat="1" ht="45" x14ac:dyDescent="0.25">
      <c r="A482" s="13">
        <v>510</v>
      </c>
      <c r="B482" s="14" t="s">
        <v>87</v>
      </c>
      <c r="C482" s="13">
        <v>2409141</v>
      </c>
      <c r="D482" s="13"/>
      <c r="E482" s="14" t="s">
        <v>16</v>
      </c>
      <c r="F482" s="14" t="s">
        <v>606</v>
      </c>
      <c r="G482" s="15">
        <v>14420835000</v>
      </c>
      <c r="H482" s="15">
        <v>0</v>
      </c>
      <c r="I482" s="15">
        <v>0</v>
      </c>
      <c r="J482" s="13" t="s">
        <v>18</v>
      </c>
      <c r="K482" s="14" t="s">
        <v>19</v>
      </c>
      <c r="L482" s="15">
        <v>0</v>
      </c>
      <c r="M482" s="15">
        <v>0</v>
      </c>
      <c r="N482" s="15">
        <v>180260438</v>
      </c>
      <c r="O482" s="20" t="e">
        <f>+VLOOKUP(C482,#REF!,13,FALSE)</f>
        <v>#REF!</v>
      </c>
      <c r="P482" s="20" t="e">
        <f>+VLOOKUP(C482,#REF!,14,FALSE)</f>
        <v>#REF!</v>
      </c>
      <c r="Q482" s="20" t="e">
        <f>+VLOOKUP(C482,#REF!,15,FALSE)</f>
        <v>#REF!</v>
      </c>
    </row>
    <row r="483" spans="1:17" s="12" customFormat="1" ht="45" x14ac:dyDescent="0.25">
      <c r="A483" s="9">
        <v>511</v>
      </c>
      <c r="B483" s="10" t="s">
        <v>87</v>
      </c>
      <c r="C483" s="9">
        <v>2393336</v>
      </c>
      <c r="D483" s="9"/>
      <c r="E483" s="10" t="s">
        <v>16</v>
      </c>
      <c r="F483" s="10" t="s">
        <v>607</v>
      </c>
      <c r="G483" s="11">
        <v>8320000000</v>
      </c>
      <c r="H483" s="11">
        <v>0</v>
      </c>
      <c r="I483" s="11">
        <v>0</v>
      </c>
      <c r="J483" s="9" t="s">
        <v>18</v>
      </c>
      <c r="K483" s="10" t="s">
        <v>19</v>
      </c>
      <c r="L483" s="11">
        <v>0</v>
      </c>
      <c r="M483" s="11">
        <v>235125000</v>
      </c>
      <c r="N483" s="11">
        <v>235125000</v>
      </c>
      <c r="O483" s="20" t="e">
        <f>+VLOOKUP(C483,#REF!,13,FALSE)</f>
        <v>#REF!</v>
      </c>
      <c r="P483" s="20" t="e">
        <f>+VLOOKUP(C483,#REF!,14,FALSE)</f>
        <v>#REF!</v>
      </c>
      <c r="Q483" s="20" t="e">
        <f>+VLOOKUP(C483,#REF!,15,FALSE)</f>
        <v>#REF!</v>
      </c>
    </row>
    <row r="484" spans="1:17" s="12" customFormat="1" ht="90" x14ac:dyDescent="0.25">
      <c r="A484" s="13">
        <v>513</v>
      </c>
      <c r="B484" s="14" t="s">
        <v>216</v>
      </c>
      <c r="C484" s="13">
        <v>2394098</v>
      </c>
      <c r="D484" s="13"/>
      <c r="E484" s="14" t="s">
        <v>16</v>
      </c>
      <c r="F484" s="14" t="s">
        <v>608</v>
      </c>
      <c r="G484" s="15">
        <v>306128625</v>
      </c>
      <c r="H484" s="15">
        <v>0</v>
      </c>
      <c r="I484" s="15">
        <v>0</v>
      </c>
      <c r="J484" s="13" t="s">
        <v>18</v>
      </c>
      <c r="K484" s="14" t="s">
        <v>19</v>
      </c>
      <c r="L484" s="15">
        <v>0</v>
      </c>
      <c r="M484" s="15">
        <v>179768138</v>
      </c>
      <c r="N484" s="15">
        <v>118625755</v>
      </c>
      <c r="O484" s="20" t="e">
        <f>+VLOOKUP(C484,#REF!,13,FALSE)</f>
        <v>#REF!</v>
      </c>
      <c r="P484" s="20" t="e">
        <f>+VLOOKUP(C484,#REF!,14,FALSE)</f>
        <v>#REF!</v>
      </c>
      <c r="Q484" s="20" t="e">
        <f>+VLOOKUP(C484,#REF!,15,FALSE)</f>
        <v>#REF!</v>
      </c>
    </row>
    <row r="485" spans="1:17" s="12" customFormat="1" ht="60" x14ac:dyDescent="0.25">
      <c r="A485" s="9">
        <v>514</v>
      </c>
      <c r="B485" s="10" t="s">
        <v>216</v>
      </c>
      <c r="C485" s="9">
        <v>2391700</v>
      </c>
      <c r="D485" s="9"/>
      <c r="E485" s="10" t="s">
        <v>16</v>
      </c>
      <c r="F485" s="10" t="s">
        <v>609</v>
      </c>
      <c r="G485" s="11">
        <v>28825421</v>
      </c>
      <c r="H485" s="11">
        <v>0</v>
      </c>
      <c r="I485" s="11">
        <v>0</v>
      </c>
      <c r="J485" s="9" t="s">
        <v>18</v>
      </c>
      <c r="K485" s="10" t="s">
        <v>19</v>
      </c>
      <c r="L485" s="11">
        <v>0</v>
      </c>
      <c r="M485" s="11">
        <v>27271519</v>
      </c>
      <c r="N485" s="11">
        <v>1553902</v>
      </c>
      <c r="O485" s="20" t="e">
        <f>+VLOOKUP(C485,#REF!,13,FALSE)</f>
        <v>#REF!</v>
      </c>
      <c r="P485" s="20" t="e">
        <f>+VLOOKUP(C485,#REF!,14,FALSE)</f>
        <v>#REF!</v>
      </c>
      <c r="Q485" s="20" t="e">
        <f>+VLOOKUP(C485,#REF!,15,FALSE)</f>
        <v>#REF!</v>
      </c>
    </row>
    <row r="486" spans="1:17" s="12" customFormat="1" ht="60" x14ac:dyDescent="0.25">
      <c r="A486" s="13">
        <v>515</v>
      </c>
      <c r="B486" s="14" t="s">
        <v>216</v>
      </c>
      <c r="C486" s="13">
        <v>2391642</v>
      </c>
      <c r="D486" s="13"/>
      <c r="E486" s="14" t="s">
        <v>16</v>
      </c>
      <c r="F486" s="14" t="s">
        <v>610</v>
      </c>
      <c r="G486" s="15">
        <v>2937582</v>
      </c>
      <c r="H486" s="15">
        <v>0</v>
      </c>
      <c r="I486" s="15">
        <v>0</v>
      </c>
      <c r="J486" s="13" t="s">
        <v>18</v>
      </c>
      <c r="K486" s="14" t="s">
        <v>19</v>
      </c>
      <c r="L486" s="15">
        <v>0</v>
      </c>
      <c r="M486" s="15">
        <v>0</v>
      </c>
      <c r="N486" s="15">
        <v>2937582</v>
      </c>
      <c r="O486" s="21" t="s">
        <v>1411</v>
      </c>
      <c r="P486" s="21" t="s">
        <v>1412</v>
      </c>
      <c r="Q486" s="21" t="s">
        <v>1419</v>
      </c>
    </row>
    <row r="487" spans="1:17" s="12" customFormat="1" ht="45" x14ac:dyDescent="0.25">
      <c r="A487" s="9">
        <v>516</v>
      </c>
      <c r="B487" s="10" t="s">
        <v>216</v>
      </c>
      <c r="C487" s="9">
        <v>2391595</v>
      </c>
      <c r="D487" s="9"/>
      <c r="E487" s="10" t="s">
        <v>16</v>
      </c>
      <c r="F487" s="10" t="s">
        <v>611</v>
      </c>
      <c r="G487" s="11">
        <v>2842923</v>
      </c>
      <c r="H487" s="11">
        <v>0</v>
      </c>
      <c r="I487" s="11">
        <v>0</v>
      </c>
      <c r="J487" s="9" t="s">
        <v>18</v>
      </c>
      <c r="K487" s="10" t="s">
        <v>19</v>
      </c>
      <c r="L487" s="11">
        <v>0</v>
      </c>
      <c r="M487" s="11">
        <v>0</v>
      </c>
      <c r="N487" s="11">
        <v>2842923</v>
      </c>
      <c r="O487" s="21" t="s">
        <v>1411</v>
      </c>
      <c r="P487" s="21" t="s">
        <v>1412</v>
      </c>
      <c r="Q487" s="21" t="s">
        <v>1419</v>
      </c>
    </row>
    <row r="488" spans="1:17" s="12" customFormat="1" ht="105" x14ac:dyDescent="0.25">
      <c r="A488" s="13">
        <v>518</v>
      </c>
      <c r="B488" s="14" t="s">
        <v>87</v>
      </c>
      <c r="C488" s="13">
        <v>2338183</v>
      </c>
      <c r="D488" s="13"/>
      <c r="E488" s="14" t="s">
        <v>16</v>
      </c>
      <c r="F488" s="14" t="s">
        <v>612</v>
      </c>
      <c r="G488" s="15">
        <v>67909416</v>
      </c>
      <c r="H488" s="15">
        <v>0</v>
      </c>
      <c r="I488" s="15">
        <v>0</v>
      </c>
      <c r="J488" s="13" t="s">
        <v>18</v>
      </c>
      <c r="K488" s="14" t="s">
        <v>19</v>
      </c>
      <c r="L488" s="15">
        <v>0</v>
      </c>
      <c r="M488" s="15">
        <v>5571669</v>
      </c>
      <c r="N488" s="15">
        <v>40116015</v>
      </c>
      <c r="O488" s="20" t="e">
        <f>+VLOOKUP(C488,#REF!,13,FALSE)</f>
        <v>#REF!</v>
      </c>
      <c r="P488" s="20" t="e">
        <f>+VLOOKUP(C488,#REF!,14,FALSE)</f>
        <v>#REF!</v>
      </c>
      <c r="Q488" s="20" t="e">
        <f>+VLOOKUP(C488,#REF!,15,FALSE)</f>
        <v>#REF!</v>
      </c>
    </row>
    <row r="489" spans="1:17" s="12" customFormat="1" ht="45" x14ac:dyDescent="0.25">
      <c r="A489" s="9">
        <v>519</v>
      </c>
      <c r="B489" s="10" t="s">
        <v>87</v>
      </c>
      <c r="C489" s="9">
        <v>2391747</v>
      </c>
      <c r="D489" s="9"/>
      <c r="E489" s="10" t="s">
        <v>16</v>
      </c>
      <c r="F489" s="10" t="s">
        <v>613</v>
      </c>
      <c r="G489" s="11">
        <v>50977754</v>
      </c>
      <c r="H489" s="11">
        <v>0</v>
      </c>
      <c r="I489" s="11">
        <v>0</v>
      </c>
      <c r="J489" s="9" t="s">
        <v>18</v>
      </c>
      <c r="K489" s="10" t="s">
        <v>19</v>
      </c>
      <c r="L489" s="11">
        <v>0</v>
      </c>
      <c r="M489" s="11">
        <v>21614568</v>
      </c>
      <c r="N489" s="11">
        <v>29363186</v>
      </c>
      <c r="O489" s="20" t="e">
        <f>+VLOOKUP(C489,#REF!,13,FALSE)</f>
        <v>#REF!</v>
      </c>
      <c r="P489" s="20" t="e">
        <f>+VLOOKUP(C489,#REF!,14,FALSE)</f>
        <v>#REF!</v>
      </c>
      <c r="Q489" s="20" t="e">
        <f>+VLOOKUP(C489,#REF!,15,FALSE)</f>
        <v>#REF!</v>
      </c>
    </row>
    <row r="490" spans="1:17" s="12" customFormat="1" ht="60" x14ac:dyDescent="0.25">
      <c r="A490" s="13">
        <v>520</v>
      </c>
      <c r="B490" s="14" t="s">
        <v>87</v>
      </c>
      <c r="C490" s="13">
        <v>2389602</v>
      </c>
      <c r="D490" s="13"/>
      <c r="E490" s="14" t="s">
        <v>16</v>
      </c>
      <c r="F490" s="14" t="s">
        <v>614</v>
      </c>
      <c r="G490" s="15">
        <v>10592411.01</v>
      </c>
      <c r="H490" s="15">
        <v>0</v>
      </c>
      <c r="I490" s="15">
        <v>0</v>
      </c>
      <c r="J490" s="13" t="s">
        <v>18</v>
      </c>
      <c r="K490" s="14" t="s">
        <v>19</v>
      </c>
      <c r="L490" s="15">
        <v>0</v>
      </c>
      <c r="M490" s="15">
        <v>3350451</v>
      </c>
      <c r="N490" s="15">
        <v>7241960</v>
      </c>
      <c r="O490" s="20" t="e">
        <f>+VLOOKUP(C490,#REF!,13,FALSE)</f>
        <v>#REF!</v>
      </c>
      <c r="P490" s="20" t="e">
        <f>+VLOOKUP(C490,#REF!,14,FALSE)</f>
        <v>#REF!</v>
      </c>
      <c r="Q490" s="20" t="e">
        <f>+VLOOKUP(C490,#REF!,15,FALSE)</f>
        <v>#REF!</v>
      </c>
    </row>
    <row r="491" spans="1:17" s="12" customFormat="1" ht="45" x14ac:dyDescent="0.25">
      <c r="A491" s="9">
        <v>521</v>
      </c>
      <c r="B491" s="10" t="s">
        <v>87</v>
      </c>
      <c r="C491" s="9">
        <v>2389611</v>
      </c>
      <c r="D491" s="9"/>
      <c r="E491" s="10" t="s">
        <v>16</v>
      </c>
      <c r="F491" s="10" t="s">
        <v>615</v>
      </c>
      <c r="G491" s="11">
        <v>8189135.54</v>
      </c>
      <c r="H491" s="11">
        <v>0</v>
      </c>
      <c r="I491" s="11">
        <v>0</v>
      </c>
      <c r="J491" s="9" t="s">
        <v>18</v>
      </c>
      <c r="K491" s="10" t="s">
        <v>19</v>
      </c>
      <c r="L491" s="11">
        <v>0</v>
      </c>
      <c r="M491" s="11">
        <v>2590284</v>
      </c>
      <c r="N491" s="11">
        <v>5598852</v>
      </c>
      <c r="O491" s="20" t="e">
        <f>+VLOOKUP(C491,#REF!,13,FALSE)</f>
        <v>#REF!</v>
      </c>
      <c r="P491" s="20" t="e">
        <f>+VLOOKUP(C491,#REF!,14,FALSE)</f>
        <v>#REF!</v>
      </c>
      <c r="Q491" s="20" t="e">
        <f>+VLOOKUP(C491,#REF!,15,FALSE)</f>
        <v>#REF!</v>
      </c>
    </row>
    <row r="492" spans="1:17" s="12" customFormat="1" ht="45" x14ac:dyDescent="0.25">
      <c r="A492" s="13">
        <v>522</v>
      </c>
      <c r="B492" s="14" t="s">
        <v>87</v>
      </c>
      <c r="C492" s="13">
        <v>2389698</v>
      </c>
      <c r="D492" s="13"/>
      <c r="E492" s="14" t="s">
        <v>16</v>
      </c>
      <c r="F492" s="14" t="s">
        <v>616</v>
      </c>
      <c r="G492" s="15">
        <v>12576090</v>
      </c>
      <c r="H492" s="15">
        <v>0</v>
      </c>
      <c r="I492" s="15">
        <v>0</v>
      </c>
      <c r="J492" s="13" t="s">
        <v>18</v>
      </c>
      <c r="K492" s="14" t="s">
        <v>19</v>
      </c>
      <c r="L492" s="15">
        <v>0</v>
      </c>
      <c r="M492" s="15">
        <v>3200000</v>
      </c>
      <c r="N492" s="15">
        <v>9376090</v>
      </c>
      <c r="O492" s="20" t="e">
        <f>+VLOOKUP(C492,#REF!,13,FALSE)</f>
        <v>#REF!</v>
      </c>
      <c r="P492" s="20" t="e">
        <f>+VLOOKUP(C492,#REF!,14,FALSE)</f>
        <v>#REF!</v>
      </c>
      <c r="Q492" s="20" t="e">
        <f>+VLOOKUP(C492,#REF!,15,FALSE)</f>
        <v>#REF!</v>
      </c>
    </row>
    <row r="493" spans="1:17" s="12" customFormat="1" ht="75" x14ac:dyDescent="0.25">
      <c r="A493" s="9">
        <v>523</v>
      </c>
      <c r="B493" s="10" t="s">
        <v>122</v>
      </c>
      <c r="C493" s="9">
        <v>2388966</v>
      </c>
      <c r="D493" s="9"/>
      <c r="E493" s="10" t="s">
        <v>16</v>
      </c>
      <c r="F493" s="10" t="s">
        <v>617</v>
      </c>
      <c r="G493" s="11">
        <v>22593600</v>
      </c>
      <c r="H493" s="11">
        <v>0</v>
      </c>
      <c r="I493" s="11">
        <v>0</v>
      </c>
      <c r="J493" s="9" t="s">
        <v>18</v>
      </c>
      <c r="K493" s="10" t="s">
        <v>19</v>
      </c>
      <c r="L493" s="11">
        <v>0</v>
      </c>
      <c r="M493" s="11">
        <v>5475602</v>
      </c>
      <c r="N493" s="11">
        <v>17117998</v>
      </c>
      <c r="O493" s="20" t="s">
        <v>1411</v>
      </c>
      <c r="P493" s="20" t="s">
        <v>122</v>
      </c>
      <c r="Q493" s="20" t="s">
        <v>1423</v>
      </c>
    </row>
    <row r="494" spans="1:17" s="12" customFormat="1" ht="75" x14ac:dyDescent="0.25">
      <c r="A494" s="13">
        <v>524</v>
      </c>
      <c r="B494" s="14" t="s">
        <v>122</v>
      </c>
      <c r="C494" s="13">
        <v>2389031</v>
      </c>
      <c r="D494" s="13"/>
      <c r="E494" s="14" t="s">
        <v>100</v>
      </c>
      <c r="F494" s="14" t="s">
        <v>618</v>
      </c>
      <c r="G494" s="15">
        <v>13349780</v>
      </c>
      <c r="H494" s="15">
        <v>0</v>
      </c>
      <c r="I494" s="15">
        <v>0</v>
      </c>
      <c r="J494" s="13" t="s">
        <v>18</v>
      </c>
      <c r="K494" s="14" t="s">
        <v>19</v>
      </c>
      <c r="L494" s="15">
        <v>0</v>
      </c>
      <c r="M494" s="15">
        <v>2402960</v>
      </c>
      <c r="N494" s="15">
        <v>3604439</v>
      </c>
      <c r="O494" s="20" t="s">
        <v>1411</v>
      </c>
      <c r="P494" s="20" t="s">
        <v>122</v>
      </c>
      <c r="Q494" s="20" t="s">
        <v>1423</v>
      </c>
    </row>
    <row r="495" spans="1:17" s="12" customFormat="1" ht="75" x14ac:dyDescent="0.25">
      <c r="A495" s="9">
        <v>525</v>
      </c>
      <c r="B495" s="10" t="s">
        <v>122</v>
      </c>
      <c r="C495" s="9">
        <v>2390723</v>
      </c>
      <c r="D495" s="9"/>
      <c r="E495" s="10" t="s">
        <v>16</v>
      </c>
      <c r="F495" s="10" t="s">
        <v>619</v>
      </c>
      <c r="G495" s="11">
        <v>58761000</v>
      </c>
      <c r="H495" s="11">
        <v>0</v>
      </c>
      <c r="I495" s="11">
        <v>0</v>
      </c>
      <c r="J495" s="9" t="s">
        <v>18</v>
      </c>
      <c r="K495" s="10" t="s">
        <v>19</v>
      </c>
      <c r="L495" s="11">
        <v>0</v>
      </c>
      <c r="M495" s="11">
        <v>4427801</v>
      </c>
      <c r="N495" s="11">
        <v>17711202</v>
      </c>
      <c r="O495" s="20" t="s">
        <v>1411</v>
      </c>
      <c r="P495" s="20" t="s">
        <v>122</v>
      </c>
      <c r="Q495" s="20" t="s">
        <v>1423</v>
      </c>
    </row>
    <row r="496" spans="1:17" s="12" customFormat="1" ht="75" x14ac:dyDescent="0.25">
      <c r="A496" s="13">
        <v>526</v>
      </c>
      <c r="B496" s="14" t="s">
        <v>122</v>
      </c>
      <c r="C496" s="13">
        <v>2390787</v>
      </c>
      <c r="D496" s="13"/>
      <c r="E496" s="14" t="s">
        <v>16</v>
      </c>
      <c r="F496" s="14" t="s">
        <v>620</v>
      </c>
      <c r="G496" s="15">
        <v>16000000</v>
      </c>
      <c r="H496" s="15">
        <v>0</v>
      </c>
      <c r="I496" s="15">
        <v>0</v>
      </c>
      <c r="J496" s="13" t="s">
        <v>18</v>
      </c>
      <c r="K496" s="14" t="s">
        <v>19</v>
      </c>
      <c r="L496" s="15">
        <v>14400000</v>
      </c>
      <c r="M496" s="15">
        <v>0</v>
      </c>
      <c r="N496" s="15">
        <v>16000000</v>
      </c>
      <c r="O496" s="20" t="s">
        <v>1411</v>
      </c>
      <c r="P496" s="20" t="s">
        <v>122</v>
      </c>
      <c r="Q496" s="20" t="s">
        <v>1423</v>
      </c>
    </row>
    <row r="497" spans="1:17" s="12" customFormat="1" ht="75" x14ac:dyDescent="0.25">
      <c r="A497" s="9">
        <v>527</v>
      </c>
      <c r="B497" s="10" t="s">
        <v>122</v>
      </c>
      <c r="C497" s="9">
        <v>2391749</v>
      </c>
      <c r="D497" s="9"/>
      <c r="E497" s="10" t="s">
        <v>100</v>
      </c>
      <c r="F497" s="10" t="s">
        <v>621</v>
      </c>
      <c r="G497" s="11">
        <v>376153</v>
      </c>
      <c r="H497" s="11">
        <v>0</v>
      </c>
      <c r="I497" s="11">
        <v>0</v>
      </c>
      <c r="J497" s="9" t="s">
        <v>18</v>
      </c>
      <c r="K497" s="10" t="s">
        <v>19</v>
      </c>
      <c r="L497" s="11">
        <v>312070</v>
      </c>
      <c r="M497" s="11">
        <v>0</v>
      </c>
      <c r="N497" s="11">
        <v>376153</v>
      </c>
      <c r="O497" s="20" t="s">
        <v>1411</v>
      </c>
      <c r="P497" s="20" t="s">
        <v>122</v>
      </c>
      <c r="Q497" s="20" t="s">
        <v>1423</v>
      </c>
    </row>
    <row r="498" spans="1:17" s="12" customFormat="1" ht="75" x14ac:dyDescent="0.25">
      <c r="A498" s="13">
        <v>528</v>
      </c>
      <c r="B498" s="14" t="s">
        <v>122</v>
      </c>
      <c r="C498" s="13">
        <v>2391772</v>
      </c>
      <c r="D498" s="13"/>
      <c r="E498" s="14" t="s">
        <v>100</v>
      </c>
      <c r="F498" s="14" t="s">
        <v>622</v>
      </c>
      <c r="G498" s="15">
        <v>742268</v>
      </c>
      <c r="H498" s="15">
        <v>0</v>
      </c>
      <c r="I498" s="15">
        <v>0</v>
      </c>
      <c r="J498" s="13" t="s">
        <v>18</v>
      </c>
      <c r="K498" s="14" t="s">
        <v>19</v>
      </c>
      <c r="L498" s="15">
        <v>82423</v>
      </c>
      <c r="M498" s="15">
        <v>0</v>
      </c>
      <c r="N498" s="15">
        <v>742268</v>
      </c>
      <c r="O498" s="20" t="s">
        <v>1411</v>
      </c>
      <c r="P498" s="20" t="s">
        <v>122</v>
      </c>
      <c r="Q498" s="20" t="s">
        <v>1423</v>
      </c>
    </row>
    <row r="499" spans="1:17" s="12" customFormat="1" ht="75" x14ac:dyDescent="0.25">
      <c r="A499" s="9">
        <v>529</v>
      </c>
      <c r="B499" s="10" t="s">
        <v>122</v>
      </c>
      <c r="C499" s="9">
        <v>2392362</v>
      </c>
      <c r="D499" s="9"/>
      <c r="E499" s="10" t="s">
        <v>100</v>
      </c>
      <c r="F499" s="10" t="s">
        <v>623</v>
      </c>
      <c r="G499" s="11">
        <v>19829000</v>
      </c>
      <c r="H499" s="11">
        <v>0</v>
      </c>
      <c r="I499" s="11">
        <v>0</v>
      </c>
      <c r="J499" s="9" t="s">
        <v>18</v>
      </c>
      <c r="K499" s="10" t="s">
        <v>19</v>
      </c>
      <c r="L499" s="11">
        <v>1999999</v>
      </c>
      <c r="M499" s="11">
        <v>0</v>
      </c>
      <c r="N499" s="11">
        <v>0</v>
      </c>
      <c r="O499" s="20" t="s">
        <v>1411</v>
      </c>
      <c r="P499" s="20" t="s">
        <v>122</v>
      </c>
      <c r="Q499" s="20" t="s">
        <v>1423</v>
      </c>
    </row>
    <row r="500" spans="1:17" s="12" customFormat="1" ht="75" x14ac:dyDescent="0.25">
      <c r="A500" s="13">
        <v>530</v>
      </c>
      <c r="B500" s="14" t="s">
        <v>122</v>
      </c>
      <c r="C500" s="13">
        <v>2392384</v>
      </c>
      <c r="D500" s="13"/>
      <c r="E500" s="14" t="s">
        <v>100</v>
      </c>
      <c r="F500" s="14" t="s">
        <v>624</v>
      </c>
      <c r="G500" s="15">
        <v>14561230</v>
      </c>
      <c r="H500" s="15">
        <v>0</v>
      </c>
      <c r="I500" s="15">
        <v>0</v>
      </c>
      <c r="J500" s="13" t="s">
        <v>18</v>
      </c>
      <c r="K500" s="14" t="s">
        <v>19</v>
      </c>
      <c r="L500" s="15">
        <v>5535134</v>
      </c>
      <c r="M500" s="15">
        <v>3625000</v>
      </c>
      <c r="N500" s="15">
        <v>1684915</v>
      </c>
      <c r="O500" s="20" t="s">
        <v>1411</v>
      </c>
      <c r="P500" s="20" t="s">
        <v>122</v>
      </c>
      <c r="Q500" s="20" t="s">
        <v>1423</v>
      </c>
    </row>
    <row r="501" spans="1:17" s="12" customFormat="1" ht="75" x14ac:dyDescent="0.25">
      <c r="A501" s="9">
        <v>531</v>
      </c>
      <c r="B501" s="10" t="s">
        <v>122</v>
      </c>
      <c r="C501" s="9">
        <v>2392448</v>
      </c>
      <c r="D501" s="9"/>
      <c r="E501" s="10" t="s">
        <v>100</v>
      </c>
      <c r="F501" s="10" t="s">
        <v>625</v>
      </c>
      <c r="G501" s="11">
        <v>7716750</v>
      </c>
      <c r="H501" s="11">
        <v>0</v>
      </c>
      <c r="I501" s="11">
        <v>0</v>
      </c>
      <c r="J501" s="9" t="s">
        <v>18</v>
      </c>
      <c r="K501" s="10" t="s">
        <v>19</v>
      </c>
      <c r="L501" s="11">
        <v>2780847</v>
      </c>
      <c r="M501" s="11">
        <v>1891017</v>
      </c>
      <c r="N501" s="11">
        <v>2564898</v>
      </c>
      <c r="O501" s="20" t="s">
        <v>1411</v>
      </c>
      <c r="P501" s="20" t="s">
        <v>122</v>
      </c>
      <c r="Q501" s="20" t="s">
        <v>1423</v>
      </c>
    </row>
    <row r="502" spans="1:17" s="12" customFormat="1" ht="45" x14ac:dyDescent="0.25">
      <c r="A502" s="13">
        <v>532</v>
      </c>
      <c r="B502" s="14" t="s">
        <v>626</v>
      </c>
      <c r="C502" s="13">
        <v>2392473</v>
      </c>
      <c r="D502" s="13"/>
      <c r="E502" s="14" t="s">
        <v>100</v>
      </c>
      <c r="F502" s="14" t="s">
        <v>627</v>
      </c>
      <c r="G502" s="15">
        <v>8395308</v>
      </c>
      <c r="H502" s="15">
        <v>0</v>
      </c>
      <c r="I502" s="15">
        <v>0</v>
      </c>
      <c r="J502" s="13" t="s">
        <v>18</v>
      </c>
      <c r="K502" s="14" t="s">
        <v>19</v>
      </c>
      <c r="L502" s="15">
        <v>3714831</v>
      </c>
      <c r="M502" s="15">
        <v>2881100</v>
      </c>
      <c r="N502" s="15">
        <v>2500000</v>
      </c>
      <c r="O502" s="21" t="s">
        <v>1411</v>
      </c>
      <c r="P502" s="21" t="s">
        <v>1412</v>
      </c>
      <c r="Q502" s="21" t="s">
        <v>1416</v>
      </c>
    </row>
    <row r="503" spans="1:17" s="12" customFormat="1" ht="75" x14ac:dyDescent="0.25">
      <c r="A503" s="9">
        <v>533</v>
      </c>
      <c r="B503" s="10" t="s">
        <v>122</v>
      </c>
      <c r="C503" s="9">
        <v>2392527</v>
      </c>
      <c r="D503" s="9"/>
      <c r="E503" s="10" t="s">
        <v>100</v>
      </c>
      <c r="F503" s="10" t="s">
        <v>628</v>
      </c>
      <c r="G503" s="11">
        <v>759332</v>
      </c>
      <c r="H503" s="11">
        <v>0</v>
      </c>
      <c r="I503" s="11">
        <v>0</v>
      </c>
      <c r="J503" s="9" t="s">
        <v>18</v>
      </c>
      <c r="K503" s="10" t="s">
        <v>19</v>
      </c>
      <c r="L503" s="11">
        <v>379666</v>
      </c>
      <c r="M503" s="11">
        <v>0</v>
      </c>
      <c r="N503" s="11">
        <v>759332</v>
      </c>
      <c r="O503" s="20" t="s">
        <v>1411</v>
      </c>
      <c r="P503" s="20" t="s">
        <v>122</v>
      </c>
      <c r="Q503" s="20" t="s">
        <v>1423</v>
      </c>
    </row>
    <row r="504" spans="1:17" s="12" customFormat="1" ht="75" x14ac:dyDescent="0.25">
      <c r="A504" s="13">
        <v>534</v>
      </c>
      <c r="B504" s="14" t="s">
        <v>122</v>
      </c>
      <c r="C504" s="13">
        <v>2392584</v>
      </c>
      <c r="D504" s="13"/>
      <c r="E504" s="14" t="s">
        <v>100</v>
      </c>
      <c r="F504" s="14" t="s">
        <v>629</v>
      </c>
      <c r="G504" s="15">
        <v>155798</v>
      </c>
      <c r="H504" s="15">
        <v>0</v>
      </c>
      <c r="I504" s="15">
        <v>0</v>
      </c>
      <c r="J504" s="13" t="s">
        <v>18</v>
      </c>
      <c r="K504" s="14" t="s">
        <v>19</v>
      </c>
      <c r="L504" s="15">
        <v>155798</v>
      </c>
      <c r="M504" s="15">
        <v>0</v>
      </c>
      <c r="N504" s="15">
        <v>155798</v>
      </c>
      <c r="O504" s="20" t="s">
        <v>1411</v>
      </c>
      <c r="P504" s="20" t="s">
        <v>122</v>
      </c>
      <c r="Q504" s="20" t="s">
        <v>1423</v>
      </c>
    </row>
    <row r="505" spans="1:17" s="12" customFormat="1" ht="30" x14ac:dyDescent="0.25">
      <c r="A505" s="9">
        <v>535</v>
      </c>
      <c r="B505" s="10" t="s">
        <v>216</v>
      </c>
      <c r="C505" s="9">
        <v>2392190</v>
      </c>
      <c r="D505" s="9"/>
      <c r="E505" s="10" t="s">
        <v>16</v>
      </c>
      <c r="F505" s="10" t="s">
        <v>630</v>
      </c>
      <c r="G505" s="11">
        <v>1563895</v>
      </c>
      <c r="H505" s="11">
        <v>0</v>
      </c>
      <c r="I505" s="11">
        <v>0</v>
      </c>
      <c r="J505" s="9" t="s">
        <v>18</v>
      </c>
      <c r="K505" s="10" t="s">
        <v>19</v>
      </c>
      <c r="L505" s="11">
        <v>0</v>
      </c>
      <c r="M505" s="11">
        <v>1563895</v>
      </c>
      <c r="N505" s="11">
        <v>0</v>
      </c>
      <c r="O505" s="20" t="e">
        <f>+VLOOKUP(C505,#REF!,13,FALSE)</f>
        <v>#REF!</v>
      </c>
      <c r="P505" s="20" t="e">
        <f>+VLOOKUP(C505,#REF!,14,FALSE)</f>
        <v>#REF!</v>
      </c>
      <c r="Q505" s="20" t="e">
        <f>+VLOOKUP(C505,#REF!,15,FALSE)</f>
        <v>#REF!</v>
      </c>
    </row>
    <row r="506" spans="1:17" s="12" customFormat="1" ht="75" x14ac:dyDescent="0.25">
      <c r="A506" s="13">
        <v>536</v>
      </c>
      <c r="B506" s="14" t="s">
        <v>216</v>
      </c>
      <c r="C506" s="13">
        <v>2392165</v>
      </c>
      <c r="D506" s="13"/>
      <c r="E506" s="14" t="s">
        <v>16</v>
      </c>
      <c r="F506" s="14" t="s">
        <v>631</v>
      </c>
      <c r="G506" s="15">
        <v>1457285.52</v>
      </c>
      <c r="H506" s="15">
        <v>0</v>
      </c>
      <c r="I506" s="15">
        <v>1420000</v>
      </c>
      <c r="J506" s="13" t="s">
        <v>18</v>
      </c>
      <c r="K506" s="14" t="s">
        <v>19</v>
      </c>
      <c r="L506" s="15">
        <v>1420000</v>
      </c>
      <c r="M506" s="15">
        <v>37286</v>
      </c>
      <c r="N506" s="15">
        <v>0</v>
      </c>
      <c r="O506" s="20" t="e">
        <f>+VLOOKUP(C506,#REF!,13,FALSE)</f>
        <v>#REF!</v>
      </c>
      <c r="P506" s="20" t="e">
        <f>+VLOOKUP(C506,#REF!,14,FALSE)</f>
        <v>#REF!</v>
      </c>
      <c r="Q506" s="20" t="e">
        <f>+VLOOKUP(C506,#REF!,15,FALSE)</f>
        <v>#REF!</v>
      </c>
    </row>
    <row r="507" spans="1:17" s="12" customFormat="1" ht="75" x14ac:dyDescent="0.25">
      <c r="A507" s="9">
        <v>537</v>
      </c>
      <c r="B507" s="10" t="s">
        <v>122</v>
      </c>
      <c r="C507" s="9">
        <v>2392653</v>
      </c>
      <c r="D507" s="9"/>
      <c r="E507" s="10" t="s">
        <v>16</v>
      </c>
      <c r="F507" s="10" t="s">
        <v>632</v>
      </c>
      <c r="G507" s="11">
        <v>80548699</v>
      </c>
      <c r="H507" s="11">
        <v>0</v>
      </c>
      <c r="I507" s="11">
        <v>0</v>
      </c>
      <c r="J507" s="9" t="s">
        <v>18</v>
      </c>
      <c r="K507" s="10" t="s">
        <v>19</v>
      </c>
      <c r="L507" s="11">
        <v>0</v>
      </c>
      <c r="M507" s="11">
        <v>10460019</v>
      </c>
      <c r="N507" s="11">
        <v>17936064</v>
      </c>
      <c r="O507" s="20" t="s">
        <v>1411</v>
      </c>
      <c r="P507" s="20" t="s">
        <v>122</v>
      </c>
      <c r="Q507" s="20" t="s">
        <v>1423</v>
      </c>
    </row>
    <row r="508" spans="1:17" s="12" customFormat="1" ht="75" x14ac:dyDescent="0.25">
      <c r="A508" s="13">
        <v>538</v>
      </c>
      <c r="B508" s="14" t="s">
        <v>122</v>
      </c>
      <c r="C508" s="13">
        <v>2391703</v>
      </c>
      <c r="D508" s="13"/>
      <c r="E508" s="14" t="s">
        <v>100</v>
      </c>
      <c r="F508" s="14" t="s">
        <v>633</v>
      </c>
      <c r="G508" s="15">
        <v>750000</v>
      </c>
      <c r="H508" s="15">
        <v>0</v>
      </c>
      <c r="I508" s="15">
        <v>0</v>
      </c>
      <c r="J508" s="13" t="s">
        <v>18</v>
      </c>
      <c r="K508" s="14" t="s">
        <v>19</v>
      </c>
      <c r="L508" s="15">
        <v>75000</v>
      </c>
      <c r="M508" s="15">
        <v>0</v>
      </c>
      <c r="N508" s="15">
        <v>750000</v>
      </c>
      <c r="O508" s="20" t="s">
        <v>1411</v>
      </c>
      <c r="P508" s="20" t="s">
        <v>122</v>
      </c>
      <c r="Q508" s="20" t="s">
        <v>1423</v>
      </c>
    </row>
    <row r="509" spans="1:17" s="12" customFormat="1" ht="45" x14ac:dyDescent="0.25">
      <c r="A509" s="9">
        <v>539</v>
      </c>
      <c r="B509" s="10" t="s">
        <v>216</v>
      </c>
      <c r="C509" s="9">
        <v>2338092</v>
      </c>
      <c r="D509" s="9"/>
      <c r="E509" s="10" t="s">
        <v>16</v>
      </c>
      <c r="F509" s="10" t="s">
        <v>634</v>
      </c>
      <c r="G509" s="11">
        <v>27687866</v>
      </c>
      <c r="H509" s="11">
        <v>0</v>
      </c>
      <c r="I509" s="11">
        <v>0</v>
      </c>
      <c r="J509" s="9" t="s">
        <v>18</v>
      </c>
      <c r="K509" s="10" t="s">
        <v>19</v>
      </c>
      <c r="L509" s="11">
        <v>0</v>
      </c>
      <c r="M509" s="11">
        <v>21875000</v>
      </c>
      <c r="N509" s="11">
        <v>5812866</v>
      </c>
      <c r="O509" s="20" t="e">
        <f>+VLOOKUP(C509,#REF!,13,FALSE)</f>
        <v>#REF!</v>
      </c>
      <c r="P509" s="20" t="e">
        <f>+VLOOKUP(C509,#REF!,14,FALSE)</f>
        <v>#REF!</v>
      </c>
      <c r="Q509" s="20" t="e">
        <f>+VLOOKUP(C509,#REF!,15,FALSE)</f>
        <v>#REF!</v>
      </c>
    </row>
    <row r="510" spans="1:17" s="12" customFormat="1" ht="75" x14ac:dyDescent="0.25">
      <c r="A510" s="13">
        <v>540</v>
      </c>
      <c r="B510" s="14" t="s">
        <v>122</v>
      </c>
      <c r="C510" s="13">
        <v>2392418</v>
      </c>
      <c r="D510" s="13"/>
      <c r="E510" s="14" t="s">
        <v>100</v>
      </c>
      <c r="F510" s="14" t="s">
        <v>635</v>
      </c>
      <c r="G510" s="15">
        <v>430000</v>
      </c>
      <c r="H510" s="15">
        <v>0</v>
      </c>
      <c r="I510" s="15">
        <v>0</v>
      </c>
      <c r="J510" s="13" t="s">
        <v>18</v>
      </c>
      <c r="K510" s="14" t="s">
        <v>19</v>
      </c>
      <c r="L510" s="15">
        <v>200000</v>
      </c>
      <c r="M510" s="15">
        <v>0</v>
      </c>
      <c r="N510" s="15">
        <v>0</v>
      </c>
      <c r="O510" s="20" t="s">
        <v>1411</v>
      </c>
      <c r="P510" s="20" t="s">
        <v>122</v>
      </c>
      <c r="Q510" s="20" t="s">
        <v>1423</v>
      </c>
    </row>
    <row r="511" spans="1:17" s="12" customFormat="1" ht="75" x14ac:dyDescent="0.25">
      <c r="A511" s="9">
        <v>541</v>
      </c>
      <c r="B511" s="10" t="s">
        <v>122</v>
      </c>
      <c r="C511" s="9">
        <v>2392560</v>
      </c>
      <c r="D511" s="9"/>
      <c r="E511" s="10" t="s">
        <v>16</v>
      </c>
      <c r="F511" s="10" t="s">
        <v>636</v>
      </c>
      <c r="G511" s="11">
        <v>1307682</v>
      </c>
      <c r="H511" s="11">
        <v>0</v>
      </c>
      <c r="I511" s="11">
        <v>0</v>
      </c>
      <c r="J511" s="9" t="s">
        <v>18</v>
      </c>
      <c r="K511" s="10" t="s">
        <v>19</v>
      </c>
      <c r="L511" s="11">
        <v>1307682</v>
      </c>
      <c r="M511" s="11">
        <v>0</v>
      </c>
      <c r="N511" s="11">
        <v>1307682</v>
      </c>
      <c r="O511" s="20" t="s">
        <v>1411</v>
      </c>
      <c r="P511" s="20" t="s">
        <v>122</v>
      </c>
      <c r="Q511" s="20" t="s">
        <v>1423</v>
      </c>
    </row>
    <row r="512" spans="1:17" s="12" customFormat="1" ht="60" x14ac:dyDescent="0.25">
      <c r="A512" s="13">
        <v>542</v>
      </c>
      <c r="B512" s="14" t="s">
        <v>132</v>
      </c>
      <c r="C512" s="13">
        <v>2389692</v>
      </c>
      <c r="D512" s="13"/>
      <c r="E512" s="14" t="s">
        <v>16</v>
      </c>
      <c r="F512" s="14" t="s">
        <v>637</v>
      </c>
      <c r="G512" s="15">
        <v>31310987.52</v>
      </c>
      <c r="H512" s="15">
        <v>51082</v>
      </c>
      <c r="I512" s="15">
        <v>13975877</v>
      </c>
      <c r="J512" s="13" t="s">
        <v>18</v>
      </c>
      <c r="K512" s="14" t="s">
        <v>19</v>
      </c>
      <c r="L512" s="15">
        <v>0</v>
      </c>
      <c r="M512" s="15">
        <v>28675606</v>
      </c>
      <c r="N512" s="15">
        <v>0</v>
      </c>
      <c r="O512" s="20" t="e">
        <f>+VLOOKUP(C512,#REF!,13,FALSE)</f>
        <v>#REF!</v>
      </c>
      <c r="P512" s="20" t="e">
        <f>+VLOOKUP(C512,#REF!,14,FALSE)</f>
        <v>#REF!</v>
      </c>
      <c r="Q512" s="20" t="e">
        <f>+VLOOKUP(C512,#REF!,15,FALSE)</f>
        <v>#REF!</v>
      </c>
    </row>
    <row r="513" spans="1:17" s="12" customFormat="1" ht="30" x14ac:dyDescent="0.25">
      <c r="A513" s="9">
        <v>543</v>
      </c>
      <c r="B513" s="10" t="s">
        <v>638</v>
      </c>
      <c r="C513" s="9">
        <v>2221727</v>
      </c>
      <c r="D513" s="9"/>
      <c r="E513" s="10" t="s">
        <v>16</v>
      </c>
      <c r="F513" s="10" t="s">
        <v>639</v>
      </c>
      <c r="G513" s="11">
        <v>13404144</v>
      </c>
      <c r="H513" s="11">
        <v>270675.55</v>
      </c>
      <c r="I513" s="11">
        <v>0</v>
      </c>
      <c r="J513" s="9" t="s">
        <v>18</v>
      </c>
      <c r="K513" s="10" t="s">
        <v>19</v>
      </c>
      <c r="L513" s="11">
        <v>0</v>
      </c>
      <c r="M513" s="11">
        <v>4364356</v>
      </c>
      <c r="N513" s="11">
        <v>8728712</v>
      </c>
      <c r="O513" s="20" t="e">
        <f>+VLOOKUP(C513,#REF!,13,FALSE)</f>
        <v>#REF!</v>
      </c>
      <c r="P513" s="20" t="e">
        <f>+VLOOKUP(C513,#REF!,14,FALSE)</f>
        <v>#REF!</v>
      </c>
      <c r="Q513" s="20" t="e">
        <f>+VLOOKUP(C513,#REF!,15,FALSE)</f>
        <v>#REF!</v>
      </c>
    </row>
    <row r="514" spans="1:17" s="12" customFormat="1" ht="45" x14ac:dyDescent="0.25">
      <c r="A514" s="13">
        <v>544</v>
      </c>
      <c r="B514" s="14" t="s">
        <v>104</v>
      </c>
      <c r="C514" s="13">
        <v>2388863</v>
      </c>
      <c r="D514" s="13"/>
      <c r="E514" s="14" t="s">
        <v>16</v>
      </c>
      <c r="F514" s="14" t="s">
        <v>640</v>
      </c>
      <c r="G514" s="15">
        <v>13887690</v>
      </c>
      <c r="H514" s="15">
        <v>0</v>
      </c>
      <c r="I514" s="15">
        <v>0</v>
      </c>
      <c r="J514" s="13" t="s">
        <v>18</v>
      </c>
      <c r="K514" s="14" t="s">
        <v>19</v>
      </c>
      <c r="L514" s="15">
        <v>0</v>
      </c>
      <c r="M514" s="15">
        <v>694385</v>
      </c>
      <c r="N514" s="15">
        <v>13193305</v>
      </c>
      <c r="O514" s="20" t="s">
        <v>1411</v>
      </c>
      <c r="P514" s="20" t="s">
        <v>1412</v>
      </c>
      <c r="Q514" s="20" t="s">
        <v>1415</v>
      </c>
    </row>
    <row r="515" spans="1:17" s="12" customFormat="1" ht="45" x14ac:dyDescent="0.25">
      <c r="A515" s="9">
        <v>545</v>
      </c>
      <c r="B515" s="10" t="s">
        <v>104</v>
      </c>
      <c r="C515" s="9">
        <v>2391141</v>
      </c>
      <c r="D515" s="9"/>
      <c r="E515" s="10" t="s">
        <v>16</v>
      </c>
      <c r="F515" s="10" t="s">
        <v>641</v>
      </c>
      <c r="G515" s="11">
        <v>68922529</v>
      </c>
      <c r="H515" s="11">
        <v>0</v>
      </c>
      <c r="I515" s="11">
        <v>0</v>
      </c>
      <c r="J515" s="9" t="s">
        <v>18</v>
      </c>
      <c r="K515" s="10" t="s">
        <v>19</v>
      </c>
      <c r="L515" s="11">
        <v>0</v>
      </c>
      <c r="M515" s="11">
        <v>3446126</v>
      </c>
      <c r="N515" s="11">
        <v>65476403</v>
      </c>
      <c r="O515" s="20" t="s">
        <v>1411</v>
      </c>
      <c r="P515" s="20" t="s">
        <v>1412</v>
      </c>
      <c r="Q515" s="20" t="s">
        <v>1415</v>
      </c>
    </row>
    <row r="516" spans="1:17" s="12" customFormat="1" ht="45" x14ac:dyDescent="0.25">
      <c r="A516" s="13">
        <v>546</v>
      </c>
      <c r="B516" s="14" t="s">
        <v>104</v>
      </c>
      <c r="C516" s="13">
        <v>2388842</v>
      </c>
      <c r="D516" s="13"/>
      <c r="E516" s="14" t="s">
        <v>16</v>
      </c>
      <c r="F516" s="14" t="s">
        <v>642</v>
      </c>
      <c r="G516" s="15">
        <v>38079329</v>
      </c>
      <c r="H516" s="15">
        <v>0</v>
      </c>
      <c r="I516" s="15">
        <v>0</v>
      </c>
      <c r="J516" s="13" t="s">
        <v>18</v>
      </c>
      <c r="K516" s="14" t="s">
        <v>19</v>
      </c>
      <c r="L516" s="15">
        <v>0</v>
      </c>
      <c r="M516" s="15">
        <v>1903966</v>
      </c>
      <c r="N516" s="15">
        <v>36175363</v>
      </c>
      <c r="O516" s="20" t="s">
        <v>1411</v>
      </c>
      <c r="P516" s="20" t="s">
        <v>1412</v>
      </c>
      <c r="Q516" s="20" t="s">
        <v>1415</v>
      </c>
    </row>
    <row r="517" spans="1:17" s="12" customFormat="1" ht="60" x14ac:dyDescent="0.25">
      <c r="A517" s="9">
        <v>547</v>
      </c>
      <c r="B517" s="10" t="s">
        <v>104</v>
      </c>
      <c r="C517" s="9">
        <v>2393256</v>
      </c>
      <c r="D517" s="9"/>
      <c r="E517" s="10" t="s">
        <v>16</v>
      </c>
      <c r="F517" s="10" t="s">
        <v>643</v>
      </c>
      <c r="G517" s="11">
        <v>12084000</v>
      </c>
      <c r="H517" s="11">
        <v>0</v>
      </c>
      <c r="I517" s="11">
        <v>0</v>
      </c>
      <c r="J517" s="9" t="s">
        <v>18</v>
      </c>
      <c r="K517" s="10" t="s">
        <v>19</v>
      </c>
      <c r="L517" s="11">
        <v>0</v>
      </c>
      <c r="M517" s="11">
        <v>604200</v>
      </c>
      <c r="N517" s="11">
        <v>11479800</v>
      </c>
      <c r="O517" s="20" t="s">
        <v>1411</v>
      </c>
      <c r="P517" s="20" t="s">
        <v>1412</v>
      </c>
      <c r="Q517" s="20" t="s">
        <v>1415</v>
      </c>
    </row>
    <row r="518" spans="1:17" s="12" customFormat="1" ht="45" x14ac:dyDescent="0.25">
      <c r="A518" s="13">
        <v>548</v>
      </c>
      <c r="B518" s="14" t="s">
        <v>104</v>
      </c>
      <c r="C518" s="13">
        <v>2393228</v>
      </c>
      <c r="D518" s="13"/>
      <c r="E518" s="14" t="s">
        <v>16</v>
      </c>
      <c r="F518" s="14" t="s">
        <v>644</v>
      </c>
      <c r="G518" s="15">
        <v>13800000</v>
      </c>
      <c r="H518" s="15">
        <v>0</v>
      </c>
      <c r="I518" s="15">
        <v>0</v>
      </c>
      <c r="J518" s="13" t="s">
        <v>18</v>
      </c>
      <c r="K518" s="14" t="s">
        <v>19</v>
      </c>
      <c r="L518" s="15">
        <v>0</v>
      </c>
      <c r="M518" s="15">
        <v>690000</v>
      </c>
      <c r="N518" s="15">
        <v>13110000</v>
      </c>
      <c r="O518" s="20" t="s">
        <v>1411</v>
      </c>
      <c r="P518" s="20" t="s">
        <v>1412</v>
      </c>
      <c r="Q518" s="20" t="s">
        <v>1415</v>
      </c>
    </row>
    <row r="519" spans="1:17" s="12" customFormat="1" ht="45" x14ac:dyDescent="0.25">
      <c r="A519" s="9">
        <v>549</v>
      </c>
      <c r="B519" s="10" t="s">
        <v>104</v>
      </c>
      <c r="C519" s="9">
        <v>2391118</v>
      </c>
      <c r="D519" s="9"/>
      <c r="E519" s="10" t="s">
        <v>16</v>
      </c>
      <c r="F519" s="10" t="s">
        <v>645</v>
      </c>
      <c r="G519" s="11">
        <v>34554445</v>
      </c>
      <c r="H519" s="11">
        <v>0</v>
      </c>
      <c r="I519" s="11">
        <v>0</v>
      </c>
      <c r="J519" s="9" t="s">
        <v>18</v>
      </c>
      <c r="K519" s="10" t="s">
        <v>19</v>
      </c>
      <c r="L519" s="11">
        <v>0</v>
      </c>
      <c r="M519" s="11">
        <v>1727722</v>
      </c>
      <c r="N519" s="11">
        <v>32826723</v>
      </c>
      <c r="O519" s="20" t="s">
        <v>1411</v>
      </c>
      <c r="P519" s="20" t="s">
        <v>1412</v>
      </c>
      <c r="Q519" s="20" t="s">
        <v>1415</v>
      </c>
    </row>
    <row r="520" spans="1:17" s="12" customFormat="1" ht="45" x14ac:dyDescent="0.25">
      <c r="A520" s="13">
        <v>550</v>
      </c>
      <c r="B520" s="14" t="s">
        <v>104</v>
      </c>
      <c r="C520" s="13">
        <v>2391211</v>
      </c>
      <c r="D520" s="13"/>
      <c r="E520" s="14" t="s">
        <v>16</v>
      </c>
      <c r="F520" s="14" t="s">
        <v>646</v>
      </c>
      <c r="G520" s="15">
        <v>12923641</v>
      </c>
      <c r="H520" s="15">
        <v>0</v>
      </c>
      <c r="I520" s="15">
        <v>0</v>
      </c>
      <c r="J520" s="13" t="s">
        <v>18</v>
      </c>
      <c r="K520" s="14" t="s">
        <v>19</v>
      </c>
      <c r="L520" s="15">
        <v>0</v>
      </c>
      <c r="M520" s="15">
        <v>646182</v>
      </c>
      <c r="N520" s="15">
        <v>12277459</v>
      </c>
      <c r="O520" s="20" t="s">
        <v>1411</v>
      </c>
      <c r="P520" s="20" t="s">
        <v>1412</v>
      </c>
      <c r="Q520" s="20" t="s">
        <v>1415</v>
      </c>
    </row>
    <row r="521" spans="1:17" s="12" customFormat="1" ht="45" x14ac:dyDescent="0.25">
      <c r="A521" s="9">
        <v>551</v>
      </c>
      <c r="B521" s="10" t="s">
        <v>20</v>
      </c>
      <c r="C521" s="9">
        <v>2393943</v>
      </c>
      <c r="D521" s="9"/>
      <c r="E521" s="10" t="s">
        <v>16</v>
      </c>
      <c r="F521" s="10" t="s">
        <v>647</v>
      </c>
      <c r="G521" s="11">
        <v>42624000</v>
      </c>
      <c r="H521" s="11">
        <v>0</v>
      </c>
      <c r="I521" s="11">
        <v>0</v>
      </c>
      <c r="J521" s="9" t="s">
        <v>18</v>
      </c>
      <c r="K521" s="10" t="s">
        <v>19</v>
      </c>
      <c r="L521" s="11">
        <v>0</v>
      </c>
      <c r="M521" s="11">
        <v>0</v>
      </c>
      <c r="N521" s="11">
        <v>2425500</v>
      </c>
      <c r="O521" s="20" t="e">
        <f>+VLOOKUP(C521,#REF!,13,FALSE)</f>
        <v>#REF!</v>
      </c>
      <c r="P521" s="20" t="e">
        <f>+VLOOKUP(C521,#REF!,14,FALSE)</f>
        <v>#REF!</v>
      </c>
      <c r="Q521" s="20" t="e">
        <f>+VLOOKUP(C521,#REF!,15,FALSE)</f>
        <v>#REF!</v>
      </c>
    </row>
    <row r="522" spans="1:17" s="12" customFormat="1" ht="45" x14ac:dyDescent="0.25">
      <c r="A522" s="13">
        <v>552</v>
      </c>
      <c r="B522" s="14" t="s">
        <v>20</v>
      </c>
      <c r="C522" s="13">
        <v>2390974</v>
      </c>
      <c r="D522" s="13"/>
      <c r="E522" s="14" t="s">
        <v>100</v>
      </c>
      <c r="F522" s="14" t="s">
        <v>648</v>
      </c>
      <c r="G522" s="15">
        <v>56000000</v>
      </c>
      <c r="H522" s="15">
        <v>0</v>
      </c>
      <c r="I522" s="15">
        <v>0</v>
      </c>
      <c r="J522" s="13" t="s">
        <v>18</v>
      </c>
      <c r="K522" s="14" t="s">
        <v>19</v>
      </c>
      <c r="L522" s="15">
        <v>0</v>
      </c>
      <c r="M522" s="15">
        <v>4000000</v>
      </c>
      <c r="N522" s="15">
        <v>24000000</v>
      </c>
      <c r="O522" s="20" t="s">
        <v>1411</v>
      </c>
      <c r="P522" s="20" t="s">
        <v>1412</v>
      </c>
      <c r="Q522" s="20" t="s">
        <v>1413</v>
      </c>
    </row>
    <row r="523" spans="1:17" s="12" customFormat="1" ht="45" x14ac:dyDescent="0.25">
      <c r="A523" s="9">
        <v>553</v>
      </c>
      <c r="B523" s="10" t="s">
        <v>104</v>
      </c>
      <c r="C523" s="9">
        <v>2388791</v>
      </c>
      <c r="D523" s="9"/>
      <c r="E523" s="10" t="s">
        <v>16</v>
      </c>
      <c r="F523" s="10" t="s">
        <v>649</v>
      </c>
      <c r="G523" s="11">
        <v>58456177</v>
      </c>
      <c r="H523" s="11">
        <v>0</v>
      </c>
      <c r="I523" s="11">
        <v>0</v>
      </c>
      <c r="J523" s="9" t="s">
        <v>18</v>
      </c>
      <c r="K523" s="10" t="s">
        <v>19</v>
      </c>
      <c r="L523" s="11">
        <v>0</v>
      </c>
      <c r="M523" s="11">
        <v>2922809</v>
      </c>
      <c r="N523" s="11">
        <v>55533368</v>
      </c>
      <c r="O523" s="20" t="s">
        <v>1411</v>
      </c>
      <c r="P523" s="20" t="s">
        <v>1412</v>
      </c>
      <c r="Q523" s="20" t="s">
        <v>1415</v>
      </c>
    </row>
    <row r="524" spans="1:17" s="12" customFormat="1" ht="60" x14ac:dyDescent="0.25">
      <c r="A524" s="13">
        <v>554</v>
      </c>
      <c r="B524" s="14" t="s">
        <v>20</v>
      </c>
      <c r="C524" s="13">
        <v>2413517</v>
      </c>
      <c r="D524" s="13"/>
      <c r="E524" s="14" t="s">
        <v>16</v>
      </c>
      <c r="F524" s="14" t="s">
        <v>650</v>
      </c>
      <c r="G524" s="15">
        <v>801500000</v>
      </c>
      <c r="H524" s="15">
        <v>0</v>
      </c>
      <c r="I524" s="15">
        <v>0</v>
      </c>
      <c r="J524" s="13" t="s">
        <v>18</v>
      </c>
      <c r="K524" s="14" t="s">
        <v>19</v>
      </c>
      <c r="L524" s="15">
        <v>0</v>
      </c>
      <c r="M524" s="15">
        <v>0</v>
      </c>
      <c r="N524" s="15">
        <v>801500000</v>
      </c>
      <c r="O524" s="20" t="s">
        <v>1411</v>
      </c>
      <c r="P524" s="20" t="s">
        <v>1412</v>
      </c>
      <c r="Q524" s="20" t="s">
        <v>1413</v>
      </c>
    </row>
    <row r="525" spans="1:17" s="12" customFormat="1" ht="45" x14ac:dyDescent="0.25">
      <c r="A525" s="9">
        <v>555</v>
      </c>
      <c r="B525" s="10" t="s">
        <v>104</v>
      </c>
      <c r="C525" s="9">
        <v>2391169</v>
      </c>
      <c r="D525" s="9"/>
      <c r="E525" s="10" t="s">
        <v>16</v>
      </c>
      <c r="F525" s="10" t="s">
        <v>651</v>
      </c>
      <c r="G525" s="11">
        <v>18012362</v>
      </c>
      <c r="H525" s="11">
        <v>0</v>
      </c>
      <c r="I525" s="11">
        <v>0</v>
      </c>
      <c r="J525" s="9" t="s">
        <v>18</v>
      </c>
      <c r="K525" s="10" t="s">
        <v>19</v>
      </c>
      <c r="L525" s="11">
        <v>0</v>
      </c>
      <c r="M525" s="11">
        <v>900618</v>
      </c>
      <c r="N525" s="11">
        <v>17111744</v>
      </c>
      <c r="O525" s="20" t="s">
        <v>1411</v>
      </c>
      <c r="P525" s="20" t="s">
        <v>1412</v>
      </c>
      <c r="Q525" s="20" t="s">
        <v>1415</v>
      </c>
    </row>
    <row r="526" spans="1:17" s="12" customFormat="1" ht="45" x14ac:dyDescent="0.25">
      <c r="A526" s="13">
        <v>556</v>
      </c>
      <c r="B526" s="14" t="s">
        <v>104</v>
      </c>
      <c r="C526" s="13">
        <v>2393368</v>
      </c>
      <c r="D526" s="13"/>
      <c r="E526" s="14" t="s">
        <v>16</v>
      </c>
      <c r="F526" s="14" t="s">
        <v>652</v>
      </c>
      <c r="G526" s="15">
        <v>12900000</v>
      </c>
      <c r="H526" s="15">
        <v>0</v>
      </c>
      <c r="I526" s="15">
        <v>0</v>
      </c>
      <c r="J526" s="13" t="s">
        <v>18</v>
      </c>
      <c r="K526" s="14" t="s">
        <v>19</v>
      </c>
      <c r="L526" s="15">
        <v>0</v>
      </c>
      <c r="M526" s="15">
        <v>645000</v>
      </c>
      <c r="N526" s="15">
        <v>12255000</v>
      </c>
      <c r="O526" s="20" t="s">
        <v>1411</v>
      </c>
      <c r="P526" s="20" t="s">
        <v>1412</v>
      </c>
      <c r="Q526" s="20" t="s">
        <v>1415</v>
      </c>
    </row>
    <row r="527" spans="1:17" s="12" customFormat="1" ht="45" x14ac:dyDescent="0.25">
      <c r="A527" s="9">
        <v>557</v>
      </c>
      <c r="B527" s="10" t="s">
        <v>104</v>
      </c>
      <c r="C527" s="9">
        <v>2388823</v>
      </c>
      <c r="D527" s="9"/>
      <c r="E527" s="10" t="s">
        <v>16</v>
      </c>
      <c r="F527" s="10" t="s">
        <v>653</v>
      </c>
      <c r="G527" s="11">
        <v>28846969</v>
      </c>
      <c r="H527" s="11">
        <v>0</v>
      </c>
      <c r="I527" s="11">
        <v>0</v>
      </c>
      <c r="J527" s="9" t="s">
        <v>18</v>
      </c>
      <c r="K527" s="10" t="s">
        <v>19</v>
      </c>
      <c r="L527" s="11">
        <v>0</v>
      </c>
      <c r="M527" s="11">
        <v>1442348</v>
      </c>
      <c r="N527" s="11">
        <v>27404621</v>
      </c>
      <c r="O527" s="20" t="s">
        <v>1411</v>
      </c>
      <c r="P527" s="20" t="s">
        <v>1412</v>
      </c>
      <c r="Q527" s="20" t="s">
        <v>1415</v>
      </c>
    </row>
    <row r="528" spans="1:17" s="12" customFormat="1" ht="90" x14ac:dyDescent="0.25">
      <c r="A528" s="13">
        <v>558</v>
      </c>
      <c r="B528" s="14" t="s">
        <v>104</v>
      </c>
      <c r="C528" s="13">
        <v>2412689</v>
      </c>
      <c r="D528" s="13"/>
      <c r="E528" s="14" t="s">
        <v>16</v>
      </c>
      <c r="F528" s="14" t="s">
        <v>654</v>
      </c>
      <c r="G528" s="15">
        <v>11402346</v>
      </c>
      <c r="H528" s="15">
        <v>0</v>
      </c>
      <c r="I528" s="15">
        <v>0</v>
      </c>
      <c r="J528" s="13" t="s">
        <v>18</v>
      </c>
      <c r="K528" s="14" t="s">
        <v>19</v>
      </c>
      <c r="L528" s="15">
        <v>0</v>
      </c>
      <c r="M528" s="15">
        <v>570117</v>
      </c>
      <c r="N528" s="15">
        <v>10832229</v>
      </c>
      <c r="O528" s="20" t="e">
        <f>+VLOOKUP(C528,#REF!,13,FALSE)</f>
        <v>#REF!</v>
      </c>
      <c r="P528" s="20" t="e">
        <f>+VLOOKUP(C528,#REF!,14,FALSE)</f>
        <v>#REF!</v>
      </c>
      <c r="Q528" s="20" t="e">
        <f>+VLOOKUP(C528,#REF!,15,FALSE)</f>
        <v>#REF!</v>
      </c>
    </row>
    <row r="529" spans="1:17" s="12" customFormat="1" ht="60" x14ac:dyDescent="0.25">
      <c r="A529" s="9">
        <v>559</v>
      </c>
      <c r="B529" s="10" t="s">
        <v>655</v>
      </c>
      <c r="C529" s="9">
        <v>2389132</v>
      </c>
      <c r="D529" s="9"/>
      <c r="E529" s="10" t="s">
        <v>16</v>
      </c>
      <c r="F529" s="10" t="s">
        <v>656</v>
      </c>
      <c r="G529" s="11">
        <v>3571400</v>
      </c>
      <c r="H529" s="11">
        <v>0</v>
      </c>
      <c r="I529" s="11">
        <v>0</v>
      </c>
      <c r="J529" s="9" t="s">
        <v>18</v>
      </c>
      <c r="K529" s="10" t="s">
        <v>19</v>
      </c>
      <c r="L529" s="11">
        <v>0</v>
      </c>
      <c r="M529" s="11">
        <v>1428560</v>
      </c>
      <c r="N529" s="11">
        <v>2142840</v>
      </c>
      <c r="O529" s="20" t="e">
        <f>+VLOOKUP(C529,#REF!,13,FALSE)</f>
        <v>#REF!</v>
      </c>
      <c r="P529" s="20" t="e">
        <f>+VLOOKUP(C529,#REF!,14,FALSE)</f>
        <v>#REF!</v>
      </c>
      <c r="Q529" s="20" t="e">
        <f>+VLOOKUP(C529,#REF!,15,FALSE)</f>
        <v>#REF!</v>
      </c>
    </row>
    <row r="530" spans="1:17" s="12" customFormat="1" ht="45" x14ac:dyDescent="0.25">
      <c r="A530" s="13">
        <v>560</v>
      </c>
      <c r="B530" s="14" t="s">
        <v>20</v>
      </c>
      <c r="C530" s="13">
        <v>2390947</v>
      </c>
      <c r="D530" s="13"/>
      <c r="E530" s="14" t="s">
        <v>100</v>
      </c>
      <c r="F530" s="14" t="s">
        <v>657</v>
      </c>
      <c r="G530" s="15">
        <v>65000000</v>
      </c>
      <c r="H530" s="15">
        <v>0</v>
      </c>
      <c r="I530" s="15">
        <v>0</v>
      </c>
      <c r="J530" s="13" t="s">
        <v>18</v>
      </c>
      <c r="K530" s="14" t="s">
        <v>19</v>
      </c>
      <c r="L530" s="15">
        <v>0</v>
      </c>
      <c r="M530" s="15">
        <v>12500000</v>
      </c>
      <c r="N530" s="15">
        <v>32500000</v>
      </c>
      <c r="O530" s="20" t="s">
        <v>1411</v>
      </c>
      <c r="P530" s="20" t="s">
        <v>1412</v>
      </c>
      <c r="Q530" s="20" t="s">
        <v>1413</v>
      </c>
    </row>
    <row r="531" spans="1:17" s="12" customFormat="1" ht="45" x14ac:dyDescent="0.25">
      <c r="A531" s="9">
        <v>561</v>
      </c>
      <c r="B531" s="10" t="s">
        <v>87</v>
      </c>
      <c r="C531" s="9" t="s">
        <v>18</v>
      </c>
      <c r="D531" s="9"/>
      <c r="E531" s="10" t="s">
        <v>100</v>
      </c>
      <c r="F531" s="10" t="s">
        <v>658</v>
      </c>
      <c r="G531" s="11">
        <v>1613387</v>
      </c>
      <c r="H531" s="11">
        <v>0</v>
      </c>
      <c r="I531" s="11">
        <v>0</v>
      </c>
      <c r="J531" s="9" t="s">
        <v>18</v>
      </c>
      <c r="K531" s="10" t="s">
        <v>19</v>
      </c>
      <c r="L531" s="11">
        <v>0</v>
      </c>
      <c r="M531" s="11">
        <v>0</v>
      </c>
      <c r="N531" s="11">
        <v>484016</v>
      </c>
      <c r="O531" s="21" t="s">
        <v>1411</v>
      </c>
      <c r="P531" s="21" t="s">
        <v>1412</v>
      </c>
      <c r="Q531" s="21" t="s">
        <v>1416</v>
      </c>
    </row>
    <row r="532" spans="1:17" s="12" customFormat="1" ht="45" x14ac:dyDescent="0.25">
      <c r="A532" s="13">
        <v>562</v>
      </c>
      <c r="B532" s="14" t="s">
        <v>87</v>
      </c>
      <c r="C532" s="13">
        <v>2434309</v>
      </c>
      <c r="D532" s="13"/>
      <c r="E532" s="14" t="s">
        <v>100</v>
      </c>
      <c r="F532" s="14" t="s">
        <v>659</v>
      </c>
      <c r="G532" s="15">
        <v>1000000</v>
      </c>
      <c r="H532" s="15">
        <v>0</v>
      </c>
      <c r="I532" s="15">
        <v>0</v>
      </c>
      <c r="J532" s="13" t="s">
        <v>18</v>
      </c>
      <c r="K532" s="14" t="s">
        <v>19</v>
      </c>
      <c r="L532" s="15">
        <v>0</v>
      </c>
      <c r="M532" s="15">
        <v>0</v>
      </c>
      <c r="N532" s="15">
        <v>1000000</v>
      </c>
      <c r="O532" s="21" t="s">
        <v>1411</v>
      </c>
      <c r="P532" s="20" t="s">
        <v>1412</v>
      </c>
      <c r="Q532" s="21" t="s">
        <v>1416</v>
      </c>
    </row>
    <row r="533" spans="1:17" s="12" customFormat="1" ht="45" x14ac:dyDescent="0.25">
      <c r="A533" s="9">
        <v>564</v>
      </c>
      <c r="B533" s="10" t="s">
        <v>87</v>
      </c>
      <c r="C533" s="9" t="s">
        <v>18</v>
      </c>
      <c r="D533" s="9"/>
      <c r="E533" s="10" t="s">
        <v>100</v>
      </c>
      <c r="F533" s="10" t="s">
        <v>660</v>
      </c>
      <c r="G533" s="11">
        <v>56027913</v>
      </c>
      <c r="H533" s="11">
        <v>0</v>
      </c>
      <c r="I533" s="11">
        <v>0</v>
      </c>
      <c r="J533" s="9" t="s">
        <v>18</v>
      </c>
      <c r="K533" s="10" t="s">
        <v>19</v>
      </c>
      <c r="L533" s="11">
        <v>0</v>
      </c>
      <c r="M533" s="11">
        <v>0</v>
      </c>
      <c r="N533" s="11">
        <v>16808374</v>
      </c>
      <c r="O533" s="21" t="s">
        <v>1411</v>
      </c>
      <c r="P533" s="21" t="s">
        <v>1412</v>
      </c>
      <c r="Q533" s="21" t="s">
        <v>1416</v>
      </c>
    </row>
    <row r="534" spans="1:17" s="12" customFormat="1" ht="45" x14ac:dyDescent="0.25">
      <c r="A534" s="13">
        <v>565</v>
      </c>
      <c r="B534" s="14" t="s">
        <v>104</v>
      </c>
      <c r="C534" s="13">
        <v>2388766</v>
      </c>
      <c r="D534" s="13"/>
      <c r="E534" s="14" t="s">
        <v>16</v>
      </c>
      <c r="F534" s="14" t="s">
        <v>661</v>
      </c>
      <c r="G534" s="15">
        <v>12325841</v>
      </c>
      <c r="H534" s="15">
        <v>0</v>
      </c>
      <c r="I534" s="15">
        <v>0</v>
      </c>
      <c r="J534" s="13" t="s">
        <v>18</v>
      </c>
      <c r="K534" s="14" t="s">
        <v>19</v>
      </c>
      <c r="L534" s="15">
        <v>0</v>
      </c>
      <c r="M534" s="15">
        <v>616292</v>
      </c>
      <c r="N534" s="15">
        <v>11709549</v>
      </c>
      <c r="O534" s="20" t="s">
        <v>1411</v>
      </c>
      <c r="P534" s="20" t="s">
        <v>1412</v>
      </c>
      <c r="Q534" s="20" t="s">
        <v>1415</v>
      </c>
    </row>
    <row r="535" spans="1:17" s="12" customFormat="1" ht="30" x14ac:dyDescent="0.25">
      <c r="A535" s="9">
        <v>566</v>
      </c>
      <c r="B535" s="10" t="s">
        <v>104</v>
      </c>
      <c r="C535" s="9">
        <v>2393196</v>
      </c>
      <c r="D535" s="9"/>
      <c r="E535" s="10" t="s">
        <v>16</v>
      </c>
      <c r="F535" s="10" t="s">
        <v>662</v>
      </c>
      <c r="G535" s="11">
        <v>3828600</v>
      </c>
      <c r="H535" s="11">
        <v>0</v>
      </c>
      <c r="I535" s="11">
        <v>0</v>
      </c>
      <c r="J535" s="9" t="s">
        <v>18</v>
      </c>
      <c r="K535" s="10" t="s">
        <v>19</v>
      </c>
      <c r="L535" s="11">
        <v>0</v>
      </c>
      <c r="M535" s="11">
        <v>191430</v>
      </c>
      <c r="N535" s="11">
        <v>3637170</v>
      </c>
      <c r="O535" s="20" t="e">
        <f>+VLOOKUP(C535,#REF!,13,FALSE)</f>
        <v>#REF!</v>
      </c>
      <c r="P535" s="20" t="e">
        <f>+VLOOKUP(C535,#REF!,14,FALSE)</f>
        <v>#REF!</v>
      </c>
      <c r="Q535" s="20" t="e">
        <f>+VLOOKUP(C535,#REF!,15,FALSE)</f>
        <v>#REF!</v>
      </c>
    </row>
    <row r="536" spans="1:17" s="12" customFormat="1" ht="45" x14ac:dyDescent="0.25">
      <c r="A536" s="13">
        <v>567</v>
      </c>
      <c r="B536" s="14" t="s">
        <v>20</v>
      </c>
      <c r="C536" s="13" t="s">
        <v>18</v>
      </c>
      <c r="D536" s="13"/>
      <c r="E536" s="14" t="s">
        <v>100</v>
      </c>
      <c r="F536" s="14" t="s">
        <v>663</v>
      </c>
      <c r="G536" s="15">
        <v>3829977</v>
      </c>
      <c r="H536" s="15">
        <v>0</v>
      </c>
      <c r="I536" s="15">
        <v>0</v>
      </c>
      <c r="J536" s="13" t="s">
        <v>18</v>
      </c>
      <c r="K536" s="14" t="s">
        <v>19</v>
      </c>
      <c r="L536" s="15">
        <v>0</v>
      </c>
      <c r="M536" s="15">
        <v>0</v>
      </c>
      <c r="N536" s="15">
        <v>3829977</v>
      </c>
      <c r="O536" s="21" t="s">
        <v>1411</v>
      </c>
      <c r="P536" s="21" t="s">
        <v>1412</v>
      </c>
      <c r="Q536" s="21" t="s">
        <v>1413</v>
      </c>
    </row>
    <row r="537" spans="1:17" s="12" customFormat="1" ht="45" x14ac:dyDescent="0.25">
      <c r="A537" s="9">
        <v>568</v>
      </c>
      <c r="B537" s="10" t="s">
        <v>104</v>
      </c>
      <c r="C537" s="9">
        <v>2393435</v>
      </c>
      <c r="D537" s="9"/>
      <c r="E537" s="10" t="s">
        <v>16</v>
      </c>
      <c r="F537" s="10" t="s">
        <v>664</v>
      </c>
      <c r="G537" s="11">
        <v>7980000</v>
      </c>
      <c r="H537" s="11">
        <v>0</v>
      </c>
      <c r="I537" s="11">
        <v>0</v>
      </c>
      <c r="J537" s="9" t="s">
        <v>18</v>
      </c>
      <c r="K537" s="10" t="s">
        <v>19</v>
      </c>
      <c r="L537" s="11">
        <v>0</v>
      </c>
      <c r="M537" s="11">
        <v>399000</v>
      </c>
      <c r="N537" s="11">
        <v>7581000</v>
      </c>
      <c r="O537" s="20" t="s">
        <v>1411</v>
      </c>
      <c r="P537" s="20" t="s">
        <v>1412</v>
      </c>
      <c r="Q537" s="20" t="s">
        <v>1415</v>
      </c>
    </row>
    <row r="538" spans="1:17" s="12" customFormat="1" ht="30" x14ac:dyDescent="0.25">
      <c r="A538" s="13">
        <v>569</v>
      </c>
      <c r="B538" s="14" t="s">
        <v>104</v>
      </c>
      <c r="C538" s="13">
        <v>2392843</v>
      </c>
      <c r="D538" s="13"/>
      <c r="E538" s="14" t="s">
        <v>16</v>
      </c>
      <c r="F538" s="14" t="s">
        <v>665</v>
      </c>
      <c r="G538" s="15">
        <v>3600000</v>
      </c>
      <c r="H538" s="15">
        <v>0</v>
      </c>
      <c r="I538" s="15">
        <v>0</v>
      </c>
      <c r="J538" s="13" t="s">
        <v>18</v>
      </c>
      <c r="K538" s="14" t="s">
        <v>19</v>
      </c>
      <c r="L538" s="15">
        <v>0</v>
      </c>
      <c r="M538" s="15">
        <v>180000</v>
      </c>
      <c r="N538" s="15">
        <v>3420000</v>
      </c>
      <c r="O538" s="20" t="e">
        <f>+VLOOKUP(C538,#REF!,13,FALSE)</f>
        <v>#REF!</v>
      </c>
      <c r="P538" s="20" t="e">
        <f>+VLOOKUP(C538,#REF!,14,FALSE)</f>
        <v>#REF!</v>
      </c>
      <c r="Q538" s="20" t="e">
        <f>+VLOOKUP(C538,#REF!,15,FALSE)</f>
        <v>#REF!</v>
      </c>
    </row>
    <row r="539" spans="1:17" s="12" customFormat="1" ht="45" x14ac:dyDescent="0.25">
      <c r="A539" s="9">
        <v>570</v>
      </c>
      <c r="B539" s="10" t="s">
        <v>87</v>
      </c>
      <c r="C539" s="9" t="s">
        <v>18</v>
      </c>
      <c r="D539" s="9"/>
      <c r="E539" s="10" t="s">
        <v>100</v>
      </c>
      <c r="F539" s="10" t="s">
        <v>666</v>
      </c>
      <c r="G539" s="11">
        <v>5221564</v>
      </c>
      <c r="H539" s="11">
        <v>0</v>
      </c>
      <c r="I539" s="11">
        <v>0</v>
      </c>
      <c r="J539" s="9" t="s">
        <v>18</v>
      </c>
      <c r="K539" s="10" t="s">
        <v>19</v>
      </c>
      <c r="L539" s="11">
        <v>0</v>
      </c>
      <c r="M539" s="11">
        <v>0</v>
      </c>
      <c r="N539" s="11">
        <v>1566469</v>
      </c>
      <c r="O539" s="21" t="s">
        <v>1411</v>
      </c>
      <c r="P539" s="21" t="s">
        <v>1412</v>
      </c>
      <c r="Q539" s="21" t="s">
        <v>1416</v>
      </c>
    </row>
    <row r="540" spans="1:17" s="12" customFormat="1" ht="45" x14ac:dyDescent="0.25">
      <c r="A540" s="13">
        <v>571</v>
      </c>
      <c r="B540" s="14" t="s">
        <v>87</v>
      </c>
      <c r="C540" s="13" t="s">
        <v>18</v>
      </c>
      <c r="D540" s="13"/>
      <c r="E540" s="14" t="s">
        <v>100</v>
      </c>
      <c r="F540" s="14" t="s">
        <v>667</v>
      </c>
      <c r="G540" s="15">
        <v>22730674</v>
      </c>
      <c r="H540" s="15">
        <v>0</v>
      </c>
      <c r="I540" s="15">
        <v>0</v>
      </c>
      <c r="J540" s="13" t="s">
        <v>18</v>
      </c>
      <c r="K540" s="14" t="s">
        <v>19</v>
      </c>
      <c r="L540" s="15">
        <v>0</v>
      </c>
      <c r="M540" s="15">
        <v>0</v>
      </c>
      <c r="N540" s="15">
        <v>6819202</v>
      </c>
      <c r="O540" s="21" t="s">
        <v>1411</v>
      </c>
      <c r="P540" s="21" t="s">
        <v>1412</v>
      </c>
      <c r="Q540" s="21" t="s">
        <v>1416</v>
      </c>
    </row>
    <row r="541" spans="1:17" s="12" customFormat="1" ht="45" x14ac:dyDescent="0.25">
      <c r="A541" s="9">
        <v>572</v>
      </c>
      <c r="B541" s="10" t="s">
        <v>87</v>
      </c>
      <c r="C541" s="9" t="s">
        <v>18</v>
      </c>
      <c r="D541" s="9"/>
      <c r="E541" s="10" t="s">
        <v>100</v>
      </c>
      <c r="F541" s="10" t="s">
        <v>668</v>
      </c>
      <c r="G541" s="11">
        <v>8000000</v>
      </c>
      <c r="H541" s="11">
        <v>0</v>
      </c>
      <c r="I541" s="11">
        <v>0</v>
      </c>
      <c r="J541" s="9" t="s">
        <v>18</v>
      </c>
      <c r="K541" s="10" t="s">
        <v>19</v>
      </c>
      <c r="L541" s="11">
        <v>0</v>
      </c>
      <c r="M541" s="11">
        <v>0</v>
      </c>
      <c r="N541" s="11">
        <v>2400000</v>
      </c>
      <c r="O541" s="21" t="s">
        <v>1411</v>
      </c>
      <c r="P541" s="21" t="s">
        <v>1412</v>
      </c>
      <c r="Q541" s="21" t="s">
        <v>1416</v>
      </c>
    </row>
    <row r="542" spans="1:17" s="12" customFormat="1" ht="45" x14ac:dyDescent="0.25">
      <c r="A542" s="13">
        <v>573</v>
      </c>
      <c r="B542" s="14" t="s">
        <v>87</v>
      </c>
      <c r="C542" s="13" t="s">
        <v>18</v>
      </c>
      <c r="D542" s="13"/>
      <c r="E542" s="14" t="s">
        <v>100</v>
      </c>
      <c r="F542" s="14" t="s">
        <v>669</v>
      </c>
      <c r="G542" s="15">
        <v>8261800</v>
      </c>
      <c r="H542" s="15">
        <v>0</v>
      </c>
      <c r="I542" s="15">
        <v>0</v>
      </c>
      <c r="J542" s="13" t="s">
        <v>18</v>
      </c>
      <c r="K542" s="14" t="s">
        <v>19</v>
      </c>
      <c r="L542" s="15">
        <v>0</v>
      </c>
      <c r="M542" s="15">
        <v>0</v>
      </c>
      <c r="N542" s="15">
        <v>2478540</v>
      </c>
      <c r="O542" s="21" t="s">
        <v>1411</v>
      </c>
      <c r="P542" s="21" t="s">
        <v>1412</v>
      </c>
      <c r="Q542" s="21" t="s">
        <v>1416</v>
      </c>
    </row>
    <row r="543" spans="1:17" s="12" customFormat="1" ht="45" x14ac:dyDescent="0.25">
      <c r="A543" s="9">
        <v>574</v>
      </c>
      <c r="B543" s="10" t="s">
        <v>87</v>
      </c>
      <c r="C543" s="9" t="s">
        <v>18</v>
      </c>
      <c r="D543" s="9"/>
      <c r="E543" s="10" t="s">
        <v>100</v>
      </c>
      <c r="F543" s="10" t="s">
        <v>670</v>
      </c>
      <c r="G543" s="11">
        <v>480919</v>
      </c>
      <c r="H543" s="11">
        <v>0</v>
      </c>
      <c r="I543" s="11">
        <v>0</v>
      </c>
      <c r="J543" s="9" t="s">
        <v>18</v>
      </c>
      <c r="K543" s="10" t="s">
        <v>19</v>
      </c>
      <c r="L543" s="11">
        <v>0</v>
      </c>
      <c r="M543" s="11">
        <v>0</v>
      </c>
      <c r="N543" s="11">
        <v>144276</v>
      </c>
      <c r="O543" s="21" t="s">
        <v>1411</v>
      </c>
      <c r="P543" s="21" t="s">
        <v>1412</v>
      </c>
      <c r="Q543" s="21" t="s">
        <v>1416</v>
      </c>
    </row>
    <row r="544" spans="1:17" s="12" customFormat="1" ht="45" x14ac:dyDescent="0.25">
      <c r="A544" s="13">
        <v>575</v>
      </c>
      <c r="B544" s="14" t="s">
        <v>87</v>
      </c>
      <c r="C544" s="13" t="s">
        <v>18</v>
      </c>
      <c r="D544" s="13"/>
      <c r="E544" s="14" t="s">
        <v>100</v>
      </c>
      <c r="F544" s="14" t="s">
        <v>671</v>
      </c>
      <c r="G544" s="15">
        <v>549696</v>
      </c>
      <c r="H544" s="15">
        <v>0</v>
      </c>
      <c r="I544" s="15">
        <v>0</v>
      </c>
      <c r="J544" s="13" t="s">
        <v>18</v>
      </c>
      <c r="K544" s="14" t="s">
        <v>19</v>
      </c>
      <c r="L544" s="15">
        <v>0</v>
      </c>
      <c r="M544" s="15">
        <v>0</v>
      </c>
      <c r="N544" s="15">
        <v>164909</v>
      </c>
      <c r="O544" s="21" t="s">
        <v>1411</v>
      </c>
      <c r="P544" s="21" t="s">
        <v>1412</v>
      </c>
      <c r="Q544" s="21" t="s">
        <v>1416</v>
      </c>
    </row>
    <row r="545" spans="1:17" s="12" customFormat="1" ht="45" x14ac:dyDescent="0.25">
      <c r="A545" s="9">
        <v>576</v>
      </c>
      <c r="B545" s="10" t="s">
        <v>569</v>
      </c>
      <c r="C545" s="9">
        <v>2392284</v>
      </c>
      <c r="D545" s="9"/>
      <c r="E545" s="10" t="s">
        <v>16</v>
      </c>
      <c r="F545" s="10" t="s">
        <v>672</v>
      </c>
      <c r="G545" s="11">
        <v>10000000</v>
      </c>
      <c r="H545" s="11">
        <v>0</v>
      </c>
      <c r="I545" s="11">
        <v>0</v>
      </c>
      <c r="J545" s="9" t="s">
        <v>18</v>
      </c>
      <c r="K545" s="10" t="s">
        <v>19</v>
      </c>
      <c r="L545" s="11">
        <v>0</v>
      </c>
      <c r="M545" s="11">
        <v>7000000</v>
      </c>
      <c r="N545" s="11">
        <v>3000000</v>
      </c>
      <c r="O545" s="20" t="e">
        <f>+VLOOKUP(C545,#REF!,13,FALSE)</f>
        <v>#REF!</v>
      </c>
      <c r="P545" s="20" t="e">
        <f>+VLOOKUP(C545,#REF!,14,FALSE)</f>
        <v>#REF!</v>
      </c>
      <c r="Q545" s="20" t="e">
        <f>+VLOOKUP(C545,#REF!,15,FALSE)</f>
        <v>#REF!</v>
      </c>
    </row>
    <row r="546" spans="1:17" s="12" customFormat="1" ht="45" x14ac:dyDescent="0.25">
      <c r="A546" s="13">
        <v>577</v>
      </c>
      <c r="B546" s="14" t="s">
        <v>87</v>
      </c>
      <c r="C546" s="13">
        <v>2395034</v>
      </c>
      <c r="D546" s="13"/>
      <c r="E546" s="14" t="s">
        <v>16</v>
      </c>
      <c r="F546" s="14" t="s">
        <v>673</v>
      </c>
      <c r="G546" s="15">
        <v>555225000</v>
      </c>
      <c r="H546" s="15">
        <v>0</v>
      </c>
      <c r="I546" s="15">
        <v>0</v>
      </c>
      <c r="J546" s="13" t="s">
        <v>18</v>
      </c>
      <c r="K546" s="14" t="s">
        <v>19</v>
      </c>
      <c r="L546" s="15">
        <v>0</v>
      </c>
      <c r="M546" s="15">
        <v>0</v>
      </c>
      <c r="N546" s="15">
        <v>111045000</v>
      </c>
      <c r="O546" s="20" t="e">
        <f>+VLOOKUP(C546,#REF!,13,FALSE)</f>
        <v>#REF!</v>
      </c>
      <c r="P546" s="20" t="e">
        <f>+VLOOKUP(C546,#REF!,14,FALSE)</f>
        <v>#REF!</v>
      </c>
      <c r="Q546" s="20" t="e">
        <f>+VLOOKUP(C546,#REF!,15,FALSE)</f>
        <v>#REF!</v>
      </c>
    </row>
    <row r="547" spans="1:17" s="12" customFormat="1" ht="45" x14ac:dyDescent="0.25">
      <c r="A547" s="9">
        <v>578</v>
      </c>
      <c r="B547" s="10" t="s">
        <v>87</v>
      </c>
      <c r="C547" s="9">
        <v>2391635</v>
      </c>
      <c r="D547" s="9"/>
      <c r="E547" s="10" t="s">
        <v>16</v>
      </c>
      <c r="F547" s="10" t="s">
        <v>674</v>
      </c>
      <c r="G547" s="11">
        <v>865260000</v>
      </c>
      <c r="H547" s="11">
        <v>0</v>
      </c>
      <c r="I547" s="11">
        <v>0</v>
      </c>
      <c r="J547" s="9" t="s">
        <v>18</v>
      </c>
      <c r="K547" s="10" t="s">
        <v>19</v>
      </c>
      <c r="L547" s="11">
        <v>0</v>
      </c>
      <c r="M547" s="11">
        <v>173052000</v>
      </c>
      <c r="N547" s="11">
        <v>259578000</v>
      </c>
      <c r="O547" s="20" t="e">
        <f>+VLOOKUP(C547,#REF!,13,FALSE)</f>
        <v>#REF!</v>
      </c>
      <c r="P547" s="20" t="e">
        <f>+VLOOKUP(C547,#REF!,14,FALSE)</f>
        <v>#REF!</v>
      </c>
      <c r="Q547" s="20" t="e">
        <f>+VLOOKUP(C547,#REF!,15,FALSE)</f>
        <v>#REF!</v>
      </c>
    </row>
    <row r="548" spans="1:17" s="12" customFormat="1" ht="75" x14ac:dyDescent="0.25">
      <c r="A548" s="13">
        <v>579</v>
      </c>
      <c r="B548" s="14" t="s">
        <v>122</v>
      </c>
      <c r="C548" s="13">
        <v>2392637</v>
      </c>
      <c r="D548" s="13"/>
      <c r="E548" s="14" t="s">
        <v>16</v>
      </c>
      <c r="F548" s="14" t="s">
        <v>675</v>
      </c>
      <c r="G548" s="15">
        <v>2037000</v>
      </c>
      <c r="H548" s="15">
        <v>0</v>
      </c>
      <c r="I548" s="15">
        <v>0</v>
      </c>
      <c r="J548" s="13" t="s">
        <v>18</v>
      </c>
      <c r="K548" s="14" t="s">
        <v>19</v>
      </c>
      <c r="L548" s="15">
        <v>213000</v>
      </c>
      <c r="M548" s="15">
        <v>213000</v>
      </c>
      <c r="N548" s="15">
        <v>1824000</v>
      </c>
      <c r="O548" s="20" t="s">
        <v>1411</v>
      </c>
      <c r="P548" s="20" t="s">
        <v>122</v>
      </c>
      <c r="Q548" s="20" t="s">
        <v>1423</v>
      </c>
    </row>
    <row r="549" spans="1:17" s="12" customFormat="1" ht="90" x14ac:dyDescent="0.25">
      <c r="A549" s="9">
        <v>580</v>
      </c>
      <c r="B549" s="10" t="s">
        <v>20</v>
      </c>
      <c r="C549" s="9">
        <v>2393894</v>
      </c>
      <c r="D549" s="9"/>
      <c r="E549" s="10" t="s">
        <v>16</v>
      </c>
      <c r="F549" s="10" t="s">
        <v>676</v>
      </c>
      <c r="G549" s="11">
        <v>226144000</v>
      </c>
      <c r="H549" s="11">
        <v>0</v>
      </c>
      <c r="I549" s="11">
        <v>0</v>
      </c>
      <c r="J549" s="9" t="s">
        <v>18</v>
      </c>
      <c r="K549" s="10" t="s">
        <v>19</v>
      </c>
      <c r="L549" s="11">
        <v>0</v>
      </c>
      <c r="M549" s="11">
        <v>0</v>
      </c>
      <c r="N549" s="11">
        <v>6063750</v>
      </c>
      <c r="O549" s="20" t="e">
        <f>+VLOOKUP(C549,#REF!,13,FALSE)</f>
        <v>#REF!</v>
      </c>
      <c r="P549" s="20" t="e">
        <f>+VLOOKUP(C549,#REF!,14,FALSE)</f>
        <v>#REF!</v>
      </c>
      <c r="Q549" s="20" t="e">
        <f>+VLOOKUP(C549,#REF!,15,FALSE)</f>
        <v>#REF!</v>
      </c>
    </row>
    <row r="550" spans="1:17" s="12" customFormat="1" ht="45" x14ac:dyDescent="0.25">
      <c r="A550" s="13">
        <v>581</v>
      </c>
      <c r="B550" s="14" t="s">
        <v>104</v>
      </c>
      <c r="C550" s="13">
        <v>2391392</v>
      </c>
      <c r="D550" s="13"/>
      <c r="E550" s="14" t="s">
        <v>16</v>
      </c>
      <c r="F550" s="14" t="s">
        <v>677</v>
      </c>
      <c r="G550" s="15">
        <v>25735268</v>
      </c>
      <c r="H550" s="15">
        <v>0</v>
      </c>
      <c r="I550" s="15">
        <v>0</v>
      </c>
      <c r="J550" s="13" t="s">
        <v>18</v>
      </c>
      <c r="K550" s="14" t="s">
        <v>19</v>
      </c>
      <c r="L550" s="15">
        <v>0</v>
      </c>
      <c r="M550" s="15">
        <v>1286763</v>
      </c>
      <c r="N550" s="15">
        <v>24448505</v>
      </c>
      <c r="O550" s="20" t="s">
        <v>1411</v>
      </c>
      <c r="P550" s="20" t="s">
        <v>1412</v>
      </c>
      <c r="Q550" s="20" t="s">
        <v>1415</v>
      </c>
    </row>
    <row r="551" spans="1:17" s="12" customFormat="1" ht="45" x14ac:dyDescent="0.25">
      <c r="A551" s="9">
        <v>582</v>
      </c>
      <c r="B551" s="10" t="s">
        <v>104</v>
      </c>
      <c r="C551" s="9">
        <v>2412651</v>
      </c>
      <c r="D551" s="9"/>
      <c r="E551" s="10" t="s">
        <v>16</v>
      </c>
      <c r="F551" s="10" t="s">
        <v>678</v>
      </c>
      <c r="G551" s="11">
        <v>13446163</v>
      </c>
      <c r="H551" s="11">
        <v>0</v>
      </c>
      <c r="I551" s="11">
        <v>0</v>
      </c>
      <c r="J551" s="9" t="s">
        <v>18</v>
      </c>
      <c r="K551" s="10" t="s">
        <v>19</v>
      </c>
      <c r="L551" s="11">
        <v>0</v>
      </c>
      <c r="M551" s="11">
        <v>672308</v>
      </c>
      <c r="N551" s="11">
        <v>12773855</v>
      </c>
      <c r="O551" s="20" t="e">
        <f>+VLOOKUP(C551,#REF!,13,FALSE)</f>
        <v>#REF!</v>
      </c>
      <c r="P551" s="20" t="e">
        <f>+VLOOKUP(C551,#REF!,14,FALSE)</f>
        <v>#REF!</v>
      </c>
      <c r="Q551" s="20" t="e">
        <f>+VLOOKUP(C551,#REF!,15,FALSE)</f>
        <v>#REF!</v>
      </c>
    </row>
    <row r="552" spans="1:17" s="12" customFormat="1" ht="45" x14ac:dyDescent="0.25">
      <c r="A552" s="13">
        <v>584</v>
      </c>
      <c r="B552" s="14" t="s">
        <v>20</v>
      </c>
      <c r="C552" s="13">
        <v>2392866</v>
      </c>
      <c r="D552" s="13"/>
      <c r="E552" s="14" t="s">
        <v>16</v>
      </c>
      <c r="F552" s="14" t="s">
        <v>679</v>
      </c>
      <c r="G552" s="15">
        <v>188320000</v>
      </c>
      <c r="H552" s="15">
        <v>0</v>
      </c>
      <c r="I552" s="15">
        <v>0</v>
      </c>
      <c r="J552" s="13" t="s">
        <v>18</v>
      </c>
      <c r="K552" s="14" t="s">
        <v>19</v>
      </c>
      <c r="L552" s="15">
        <v>0</v>
      </c>
      <c r="M552" s="15">
        <v>0</v>
      </c>
      <c r="N552" s="15">
        <v>24570000</v>
      </c>
      <c r="O552" s="20" t="e">
        <f>+VLOOKUP(C552,#REF!,13,FALSE)</f>
        <v>#REF!</v>
      </c>
      <c r="P552" s="20" t="e">
        <f>+VLOOKUP(C552,#REF!,14,FALSE)</f>
        <v>#REF!</v>
      </c>
      <c r="Q552" s="20" t="e">
        <f>+VLOOKUP(C552,#REF!,15,FALSE)</f>
        <v>#REF!</v>
      </c>
    </row>
    <row r="553" spans="1:17" s="12" customFormat="1" ht="60" x14ac:dyDescent="0.25">
      <c r="A553" s="9">
        <v>585</v>
      </c>
      <c r="B553" s="10" t="s">
        <v>20</v>
      </c>
      <c r="C553" s="9">
        <v>2413556</v>
      </c>
      <c r="D553" s="9"/>
      <c r="E553" s="10" t="s">
        <v>16</v>
      </c>
      <c r="F553" s="10" t="s">
        <v>680</v>
      </c>
      <c r="G553" s="11">
        <v>37183102</v>
      </c>
      <c r="H553" s="11">
        <v>0</v>
      </c>
      <c r="I553" s="11">
        <v>0</v>
      </c>
      <c r="J553" s="9" t="s">
        <v>18</v>
      </c>
      <c r="K553" s="10" t="s">
        <v>19</v>
      </c>
      <c r="L553" s="11">
        <v>0</v>
      </c>
      <c r="M553" s="11">
        <v>0</v>
      </c>
      <c r="N553" s="11">
        <v>17183102</v>
      </c>
      <c r="O553" s="20" t="s">
        <v>1411</v>
      </c>
      <c r="P553" s="20" t="s">
        <v>1412</v>
      </c>
      <c r="Q553" s="20" t="s">
        <v>1413</v>
      </c>
    </row>
    <row r="554" spans="1:17" s="12" customFormat="1" ht="45" x14ac:dyDescent="0.25">
      <c r="A554" s="13">
        <v>586</v>
      </c>
      <c r="B554" s="14" t="s">
        <v>20</v>
      </c>
      <c r="C554" s="13">
        <v>2391717</v>
      </c>
      <c r="D554" s="13"/>
      <c r="E554" s="14" t="s">
        <v>16</v>
      </c>
      <c r="F554" s="14" t="s">
        <v>681</v>
      </c>
      <c r="G554" s="15">
        <v>1859630</v>
      </c>
      <c r="H554" s="15">
        <v>0</v>
      </c>
      <c r="I554" s="15">
        <v>0</v>
      </c>
      <c r="J554" s="13" t="s">
        <v>18</v>
      </c>
      <c r="K554" s="14" t="s">
        <v>19</v>
      </c>
      <c r="L554" s="15">
        <v>0</v>
      </c>
      <c r="M554" s="15">
        <v>750000</v>
      </c>
      <c r="N554" s="15">
        <v>1109630</v>
      </c>
      <c r="O554" s="20" t="e">
        <f>+VLOOKUP(C554,#REF!,13,FALSE)</f>
        <v>#REF!</v>
      </c>
      <c r="P554" s="20" t="e">
        <f>+VLOOKUP(C554,#REF!,14,FALSE)</f>
        <v>#REF!</v>
      </c>
      <c r="Q554" s="20" t="e">
        <f>+VLOOKUP(C554,#REF!,15,FALSE)</f>
        <v>#REF!</v>
      </c>
    </row>
    <row r="555" spans="1:17" s="12" customFormat="1" ht="45" x14ac:dyDescent="0.25">
      <c r="A555" s="9">
        <v>587</v>
      </c>
      <c r="B555" s="10" t="s">
        <v>104</v>
      </c>
      <c r="C555" s="9">
        <v>2389057</v>
      </c>
      <c r="D555" s="9"/>
      <c r="E555" s="10" t="s">
        <v>16</v>
      </c>
      <c r="F555" s="10" t="s">
        <v>682</v>
      </c>
      <c r="G555" s="11">
        <v>53204797</v>
      </c>
      <c r="H555" s="11">
        <v>0</v>
      </c>
      <c r="I555" s="11">
        <v>0</v>
      </c>
      <c r="J555" s="9" t="s">
        <v>18</v>
      </c>
      <c r="K555" s="10" t="s">
        <v>19</v>
      </c>
      <c r="L555" s="11">
        <v>0</v>
      </c>
      <c r="M555" s="11">
        <v>2660240</v>
      </c>
      <c r="N555" s="11">
        <v>50544557</v>
      </c>
      <c r="O555" s="20" t="s">
        <v>1411</v>
      </c>
      <c r="P555" s="20" t="s">
        <v>1412</v>
      </c>
      <c r="Q555" s="20" t="s">
        <v>1415</v>
      </c>
    </row>
    <row r="556" spans="1:17" s="12" customFormat="1" ht="90" x14ac:dyDescent="0.25">
      <c r="A556" s="13">
        <v>589</v>
      </c>
      <c r="B556" s="14" t="s">
        <v>20</v>
      </c>
      <c r="C556" s="13">
        <v>2393110</v>
      </c>
      <c r="D556" s="13"/>
      <c r="E556" s="14" t="s">
        <v>16</v>
      </c>
      <c r="F556" s="14" t="s">
        <v>683</v>
      </c>
      <c r="G556" s="15">
        <v>178476480</v>
      </c>
      <c r="H556" s="15">
        <v>0</v>
      </c>
      <c r="I556" s="15">
        <v>0</v>
      </c>
      <c r="J556" s="13" t="s">
        <v>18</v>
      </c>
      <c r="K556" s="14" t="s">
        <v>19</v>
      </c>
      <c r="L556" s="15">
        <v>0</v>
      </c>
      <c r="M556" s="15">
        <v>0</v>
      </c>
      <c r="N556" s="15">
        <v>23940000</v>
      </c>
      <c r="O556" s="20" t="e">
        <f>+VLOOKUP(C556,#REF!,13,FALSE)</f>
        <v>#REF!</v>
      </c>
      <c r="P556" s="20" t="e">
        <f>+VLOOKUP(C556,#REF!,14,FALSE)</f>
        <v>#REF!</v>
      </c>
      <c r="Q556" s="20" t="e">
        <f>+VLOOKUP(C556,#REF!,15,FALSE)</f>
        <v>#REF!</v>
      </c>
    </row>
    <row r="557" spans="1:17" s="12" customFormat="1" ht="45" x14ac:dyDescent="0.25">
      <c r="A557" s="9">
        <v>590</v>
      </c>
      <c r="B557" s="10" t="s">
        <v>104</v>
      </c>
      <c r="C557" s="9">
        <v>2389212</v>
      </c>
      <c r="D557" s="9"/>
      <c r="E557" s="10" t="s">
        <v>16</v>
      </c>
      <c r="F557" s="10" t="s">
        <v>684</v>
      </c>
      <c r="G557" s="11">
        <v>1794000</v>
      </c>
      <c r="H557" s="11">
        <v>0</v>
      </c>
      <c r="I557" s="11">
        <v>0</v>
      </c>
      <c r="J557" s="9" t="s">
        <v>18</v>
      </c>
      <c r="K557" s="10" t="s">
        <v>19</v>
      </c>
      <c r="L557" s="11">
        <v>0</v>
      </c>
      <c r="M557" s="11">
        <v>89700</v>
      </c>
      <c r="N557" s="11">
        <v>1704300</v>
      </c>
      <c r="O557" s="20" t="s">
        <v>1411</v>
      </c>
      <c r="P557" s="20" t="s">
        <v>1412</v>
      </c>
      <c r="Q557" s="20" t="s">
        <v>1415</v>
      </c>
    </row>
    <row r="558" spans="1:17" s="12" customFormat="1" ht="105" x14ac:dyDescent="0.25">
      <c r="A558" s="13">
        <v>591</v>
      </c>
      <c r="B558" s="14" t="s">
        <v>104</v>
      </c>
      <c r="C558" s="13">
        <v>2412452</v>
      </c>
      <c r="D558" s="13"/>
      <c r="E558" s="14" t="s">
        <v>16</v>
      </c>
      <c r="F558" s="14" t="s">
        <v>685</v>
      </c>
      <c r="G558" s="15">
        <v>8605544</v>
      </c>
      <c r="H558" s="15">
        <v>0</v>
      </c>
      <c r="I558" s="15">
        <v>0</v>
      </c>
      <c r="J558" s="13" t="s">
        <v>18</v>
      </c>
      <c r="K558" s="14" t="s">
        <v>19</v>
      </c>
      <c r="L558" s="15">
        <v>0</v>
      </c>
      <c r="M558" s="15">
        <v>430277</v>
      </c>
      <c r="N558" s="15">
        <v>8175267</v>
      </c>
      <c r="O558" s="20" t="e">
        <f>+VLOOKUP(C558,#REF!,13,FALSE)</f>
        <v>#REF!</v>
      </c>
      <c r="P558" s="20" t="e">
        <f>+VLOOKUP(C558,#REF!,14,FALSE)</f>
        <v>#REF!</v>
      </c>
      <c r="Q558" s="20" t="e">
        <f>+VLOOKUP(C558,#REF!,15,FALSE)</f>
        <v>#REF!</v>
      </c>
    </row>
    <row r="559" spans="1:17" s="12" customFormat="1" ht="45" x14ac:dyDescent="0.25">
      <c r="A559" s="9">
        <v>592</v>
      </c>
      <c r="B559" s="10" t="s">
        <v>104</v>
      </c>
      <c r="C559" s="9">
        <v>2388693</v>
      </c>
      <c r="D559" s="9"/>
      <c r="E559" s="10" t="s">
        <v>16</v>
      </c>
      <c r="F559" s="10" t="s">
        <v>686</v>
      </c>
      <c r="G559" s="11">
        <v>13200000</v>
      </c>
      <c r="H559" s="11">
        <v>0</v>
      </c>
      <c r="I559" s="11">
        <v>0</v>
      </c>
      <c r="J559" s="9" t="s">
        <v>18</v>
      </c>
      <c r="K559" s="10" t="s">
        <v>19</v>
      </c>
      <c r="L559" s="11">
        <v>0</v>
      </c>
      <c r="M559" s="11">
        <v>660000</v>
      </c>
      <c r="N559" s="11">
        <v>12540000</v>
      </c>
      <c r="O559" s="20" t="e">
        <f>+VLOOKUP(C559,#REF!,13,FALSE)</f>
        <v>#REF!</v>
      </c>
      <c r="P559" s="20" t="e">
        <f>+VLOOKUP(C559,#REF!,14,FALSE)</f>
        <v>#REF!</v>
      </c>
      <c r="Q559" s="20" t="e">
        <f>+VLOOKUP(C559,#REF!,15,FALSE)</f>
        <v>#REF!</v>
      </c>
    </row>
    <row r="560" spans="1:17" s="12" customFormat="1" ht="45" x14ac:dyDescent="0.25">
      <c r="A560" s="13">
        <v>593</v>
      </c>
      <c r="B560" s="14" t="s">
        <v>104</v>
      </c>
      <c r="C560" s="13">
        <v>2412630</v>
      </c>
      <c r="D560" s="13"/>
      <c r="E560" s="14" t="s">
        <v>16</v>
      </c>
      <c r="F560" s="14" t="s">
        <v>687</v>
      </c>
      <c r="G560" s="15">
        <v>9573668</v>
      </c>
      <c r="H560" s="15">
        <v>0</v>
      </c>
      <c r="I560" s="15">
        <v>0</v>
      </c>
      <c r="J560" s="13" t="s">
        <v>18</v>
      </c>
      <c r="K560" s="14" t="s">
        <v>19</v>
      </c>
      <c r="L560" s="15">
        <v>0</v>
      </c>
      <c r="M560" s="15">
        <v>478683</v>
      </c>
      <c r="N560" s="15">
        <v>9094985</v>
      </c>
      <c r="O560" s="20" t="s">
        <v>1411</v>
      </c>
      <c r="P560" s="20" t="s">
        <v>1412</v>
      </c>
      <c r="Q560" s="20" t="s">
        <v>1415</v>
      </c>
    </row>
    <row r="561" spans="1:17" s="12" customFormat="1" ht="45" x14ac:dyDescent="0.25">
      <c r="A561" s="9">
        <v>594</v>
      </c>
      <c r="B561" s="10" t="s">
        <v>20</v>
      </c>
      <c r="C561" s="9">
        <v>2424710</v>
      </c>
      <c r="D561" s="9"/>
      <c r="E561" s="10" t="s">
        <v>100</v>
      </c>
      <c r="F561" s="10" t="s">
        <v>688</v>
      </c>
      <c r="G561" s="11">
        <v>2367461.0099999998</v>
      </c>
      <c r="H561" s="11">
        <v>738492.9</v>
      </c>
      <c r="I561" s="11">
        <v>0</v>
      </c>
      <c r="J561" s="9" t="s">
        <v>18</v>
      </c>
      <c r="K561" s="10" t="s">
        <v>19</v>
      </c>
      <c r="L561" s="11">
        <v>0</v>
      </c>
      <c r="M561" s="11">
        <v>1628958</v>
      </c>
      <c r="N561" s="11">
        <v>0</v>
      </c>
      <c r="O561" s="20" t="e">
        <f>+VLOOKUP(C561,#REF!,13,FALSE)</f>
        <v>#REF!</v>
      </c>
      <c r="P561" s="20" t="e">
        <f>+VLOOKUP(C561,#REF!,14,FALSE)</f>
        <v>#REF!</v>
      </c>
      <c r="Q561" s="20" t="e">
        <f>+VLOOKUP(C561,#REF!,15,FALSE)</f>
        <v>#REF!</v>
      </c>
    </row>
    <row r="562" spans="1:17" s="12" customFormat="1" ht="45" x14ac:dyDescent="0.25">
      <c r="A562" s="13">
        <v>595</v>
      </c>
      <c r="B562" s="14" t="s">
        <v>20</v>
      </c>
      <c r="C562" s="13">
        <v>2424711</v>
      </c>
      <c r="D562" s="13"/>
      <c r="E562" s="14" t="s">
        <v>100</v>
      </c>
      <c r="F562" s="14" t="s">
        <v>689</v>
      </c>
      <c r="G562" s="15">
        <v>799480.99</v>
      </c>
      <c r="H562" s="15">
        <v>232745.58</v>
      </c>
      <c r="I562" s="15">
        <v>0</v>
      </c>
      <c r="J562" s="13" t="s">
        <v>18</v>
      </c>
      <c r="K562" s="14" t="s">
        <v>19</v>
      </c>
      <c r="L562" s="15">
        <v>0</v>
      </c>
      <c r="M562" s="15">
        <v>566735</v>
      </c>
      <c r="N562" s="15">
        <v>0</v>
      </c>
      <c r="O562" s="20" t="e">
        <f>+VLOOKUP(C562,#REF!,13,FALSE)</f>
        <v>#REF!</v>
      </c>
      <c r="P562" s="20" t="e">
        <f>+VLOOKUP(C562,#REF!,14,FALSE)</f>
        <v>#REF!</v>
      </c>
      <c r="Q562" s="20" t="e">
        <f>+VLOOKUP(C562,#REF!,15,FALSE)</f>
        <v>#REF!</v>
      </c>
    </row>
    <row r="563" spans="1:17" s="12" customFormat="1" ht="45" x14ac:dyDescent="0.25">
      <c r="A563" s="9">
        <v>596</v>
      </c>
      <c r="B563" s="10" t="s">
        <v>20</v>
      </c>
      <c r="C563" s="9">
        <v>2424714</v>
      </c>
      <c r="D563" s="9"/>
      <c r="E563" s="10" t="s">
        <v>100</v>
      </c>
      <c r="F563" s="10" t="s">
        <v>690</v>
      </c>
      <c r="G563" s="11">
        <v>3841475.1</v>
      </c>
      <c r="H563" s="11">
        <v>1250588.8400000001</v>
      </c>
      <c r="I563" s="11">
        <v>0</v>
      </c>
      <c r="J563" s="9" t="s">
        <v>18</v>
      </c>
      <c r="K563" s="10" t="s">
        <v>19</v>
      </c>
      <c r="L563" s="11">
        <v>0</v>
      </c>
      <c r="M563" s="11">
        <v>2590886</v>
      </c>
      <c r="N563" s="11">
        <v>0</v>
      </c>
      <c r="O563" s="20" t="e">
        <f>+VLOOKUP(C563,#REF!,13,FALSE)</f>
        <v>#REF!</v>
      </c>
      <c r="P563" s="20" t="e">
        <f>+VLOOKUP(C563,#REF!,14,FALSE)</f>
        <v>#REF!</v>
      </c>
      <c r="Q563" s="20" t="e">
        <f>+VLOOKUP(C563,#REF!,15,FALSE)</f>
        <v>#REF!</v>
      </c>
    </row>
    <row r="564" spans="1:17" s="12" customFormat="1" ht="45" x14ac:dyDescent="0.25">
      <c r="A564" s="13">
        <v>597</v>
      </c>
      <c r="B564" s="14" t="s">
        <v>20</v>
      </c>
      <c r="C564" s="13">
        <v>2424715</v>
      </c>
      <c r="D564" s="13"/>
      <c r="E564" s="14" t="s">
        <v>100</v>
      </c>
      <c r="F564" s="14" t="s">
        <v>691</v>
      </c>
      <c r="G564" s="15">
        <v>2947950.91</v>
      </c>
      <c r="H564" s="15">
        <v>941969.13</v>
      </c>
      <c r="I564" s="15">
        <v>0</v>
      </c>
      <c r="J564" s="13" t="s">
        <v>18</v>
      </c>
      <c r="K564" s="14" t="s">
        <v>19</v>
      </c>
      <c r="L564" s="15">
        <v>0</v>
      </c>
      <c r="M564" s="15">
        <v>2005981</v>
      </c>
      <c r="N564" s="15">
        <v>0</v>
      </c>
      <c r="O564" s="20" t="e">
        <f>+VLOOKUP(C564,#REF!,13,FALSE)</f>
        <v>#REF!</v>
      </c>
      <c r="P564" s="20" t="e">
        <f>+VLOOKUP(C564,#REF!,14,FALSE)</f>
        <v>#REF!</v>
      </c>
      <c r="Q564" s="20" t="e">
        <f>+VLOOKUP(C564,#REF!,15,FALSE)</f>
        <v>#REF!</v>
      </c>
    </row>
    <row r="565" spans="1:17" s="12" customFormat="1" ht="45" x14ac:dyDescent="0.25">
      <c r="A565" s="9">
        <v>598</v>
      </c>
      <c r="B565" s="10" t="s">
        <v>20</v>
      </c>
      <c r="C565" s="9">
        <v>2392754</v>
      </c>
      <c r="D565" s="9"/>
      <c r="E565" s="10" t="s">
        <v>16</v>
      </c>
      <c r="F565" s="10" t="s">
        <v>692</v>
      </c>
      <c r="G565" s="11">
        <v>77772344</v>
      </c>
      <c r="H565" s="11">
        <v>0</v>
      </c>
      <c r="I565" s="11">
        <v>0</v>
      </c>
      <c r="J565" s="9" t="s">
        <v>18</v>
      </c>
      <c r="K565" s="10" t="s">
        <v>19</v>
      </c>
      <c r="L565" s="11">
        <v>0</v>
      </c>
      <c r="M565" s="11">
        <v>1014422</v>
      </c>
      <c r="N565" s="11">
        <v>10272197</v>
      </c>
      <c r="O565" s="20" t="s">
        <v>1411</v>
      </c>
      <c r="P565" s="20" t="s">
        <v>1412</v>
      </c>
      <c r="Q565" s="20" t="s">
        <v>1413</v>
      </c>
    </row>
    <row r="566" spans="1:17" s="12" customFormat="1" ht="105" x14ac:dyDescent="0.25">
      <c r="A566" s="13">
        <v>599</v>
      </c>
      <c r="B566" s="14" t="s">
        <v>104</v>
      </c>
      <c r="C566" s="13">
        <v>2412645</v>
      </c>
      <c r="D566" s="13"/>
      <c r="E566" s="14" t="s">
        <v>16</v>
      </c>
      <c r="F566" s="14" t="s">
        <v>693</v>
      </c>
      <c r="G566" s="15">
        <v>9627453</v>
      </c>
      <c r="H566" s="15">
        <v>0</v>
      </c>
      <c r="I566" s="15">
        <v>0</v>
      </c>
      <c r="J566" s="13" t="s">
        <v>18</v>
      </c>
      <c r="K566" s="14" t="s">
        <v>19</v>
      </c>
      <c r="L566" s="15">
        <v>0</v>
      </c>
      <c r="M566" s="15">
        <v>481373</v>
      </c>
      <c r="N566" s="15">
        <v>9146080</v>
      </c>
      <c r="O566" s="20" t="e">
        <f>+VLOOKUP(C566,#REF!,13,FALSE)</f>
        <v>#REF!</v>
      </c>
      <c r="P566" s="20" t="e">
        <f>+VLOOKUP(C566,#REF!,14,FALSE)</f>
        <v>#REF!</v>
      </c>
      <c r="Q566" s="20" t="e">
        <f>+VLOOKUP(C566,#REF!,15,FALSE)</f>
        <v>#REF!</v>
      </c>
    </row>
    <row r="567" spans="1:17" s="12" customFormat="1" ht="75" x14ac:dyDescent="0.25">
      <c r="A567" s="9">
        <v>600</v>
      </c>
      <c r="B567" s="10" t="s">
        <v>104</v>
      </c>
      <c r="C567" s="9">
        <v>2412682</v>
      </c>
      <c r="D567" s="9"/>
      <c r="E567" s="10" t="s">
        <v>16</v>
      </c>
      <c r="F567" s="10" t="s">
        <v>694</v>
      </c>
      <c r="G567" s="11">
        <v>9143391</v>
      </c>
      <c r="H567" s="11">
        <v>0</v>
      </c>
      <c r="I567" s="11">
        <v>0</v>
      </c>
      <c r="J567" s="9" t="s">
        <v>18</v>
      </c>
      <c r="K567" s="10" t="s">
        <v>19</v>
      </c>
      <c r="L567" s="11">
        <v>0</v>
      </c>
      <c r="M567" s="11">
        <v>457170</v>
      </c>
      <c r="N567" s="11">
        <v>8686221</v>
      </c>
      <c r="O567" s="20" t="s">
        <v>1411</v>
      </c>
      <c r="P567" s="20" t="s">
        <v>1412</v>
      </c>
      <c r="Q567" s="20" t="s">
        <v>1415</v>
      </c>
    </row>
    <row r="568" spans="1:17" s="12" customFormat="1" ht="45" x14ac:dyDescent="0.25">
      <c r="A568" s="13">
        <v>601</v>
      </c>
      <c r="B568" s="14" t="s">
        <v>104</v>
      </c>
      <c r="C568" s="13">
        <v>2393333</v>
      </c>
      <c r="D568" s="13"/>
      <c r="E568" s="14" t="s">
        <v>16</v>
      </c>
      <c r="F568" s="14" t="s">
        <v>695</v>
      </c>
      <c r="G568" s="15">
        <v>5562000</v>
      </c>
      <c r="H568" s="15">
        <v>0</v>
      </c>
      <c r="I568" s="15">
        <v>0</v>
      </c>
      <c r="J568" s="13" t="s">
        <v>18</v>
      </c>
      <c r="K568" s="14" t="s">
        <v>19</v>
      </c>
      <c r="L568" s="15">
        <v>0</v>
      </c>
      <c r="M568" s="15">
        <v>278100</v>
      </c>
      <c r="N568" s="15">
        <v>5283900</v>
      </c>
      <c r="O568" s="20" t="s">
        <v>1411</v>
      </c>
      <c r="P568" s="20" t="s">
        <v>1412</v>
      </c>
      <c r="Q568" s="20" t="s">
        <v>1415</v>
      </c>
    </row>
    <row r="569" spans="1:17" s="12" customFormat="1" ht="30" x14ac:dyDescent="0.25">
      <c r="A569" s="9">
        <v>602</v>
      </c>
      <c r="B569" s="10" t="s">
        <v>20</v>
      </c>
      <c r="C569" s="9">
        <v>2393014</v>
      </c>
      <c r="D569" s="9"/>
      <c r="E569" s="10" t="s">
        <v>16</v>
      </c>
      <c r="F569" s="10" t="s">
        <v>696</v>
      </c>
      <c r="G569" s="11">
        <v>140000000</v>
      </c>
      <c r="H569" s="11">
        <v>0</v>
      </c>
      <c r="I569" s="11">
        <v>0</v>
      </c>
      <c r="J569" s="9" t="s">
        <v>18</v>
      </c>
      <c r="K569" s="10" t="s">
        <v>19</v>
      </c>
      <c r="L569" s="11">
        <v>0</v>
      </c>
      <c r="M569" s="11">
        <v>540000</v>
      </c>
      <c r="N569" s="11">
        <v>1260000</v>
      </c>
      <c r="O569" s="20" t="e">
        <f>+VLOOKUP(C569,#REF!,13,FALSE)</f>
        <v>#REF!</v>
      </c>
      <c r="P569" s="20" t="e">
        <f>+VLOOKUP(C569,#REF!,14,FALSE)</f>
        <v>#REF!</v>
      </c>
      <c r="Q569" s="20" t="e">
        <f>+VLOOKUP(C569,#REF!,15,FALSE)</f>
        <v>#REF!</v>
      </c>
    </row>
    <row r="570" spans="1:17" s="12" customFormat="1" ht="45" x14ac:dyDescent="0.25">
      <c r="A570" s="13">
        <v>603</v>
      </c>
      <c r="B570" s="14" t="s">
        <v>104</v>
      </c>
      <c r="C570" s="13">
        <v>2413340</v>
      </c>
      <c r="D570" s="13"/>
      <c r="E570" s="14" t="s">
        <v>16</v>
      </c>
      <c r="F570" s="14" t="s">
        <v>697</v>
      </c>
      <c r="G570" s="15">
        <v>44393490</v>
      </c>
      <c r="H570" s="15">
        <v>0</v>
      </c>
      <c r="I570" s="15">
        <v>0</v>
      </c>
      <c r="J570" s="13" t="s">
        <v>18</v>
      </c>
      <c r="K570" s="14" t="s">
        <v>19</v>
      </c>
      <c r="L570" s="15">
        <v>0</v>
      </c>
      <c r="M570" s="15">
        <v>2219675</v>
      </c>
      <c r="N570" s="15">
        <v>42173815</v>
      </c>
      <c r="O570" s="20" t="s">
        <v>1411</v>
      </c>
      <c r="P570" s="20" t="s">
        <v>1412</v>
      </c>
      <c r="Q570" s="20" t="s">
        <v>1415</v>
      </c>
    </row>
    <row r="571" spans="1:17" s="12" customFormat="1" ht="45" x14ac:dyDescent="0.25">
      <c r="A571" s="9">
        <v>604</v>
      </c>
      <c r="B571" s="10" t="s">
        <v>20</v>
      </c>
      <c r="C571" s="9">
        <v>2390660</v>
      </c>
      <c r="D571" s="9"/>
      <c r="E571" s="10" t="s">
        <v>100</v>
      </c>
      <c r="F571" s="10" t="s">
        <v>698</v>
      </c>
      <c r="G571" s="11">
        <v>45000000</v>
      </c>
      <c r="H571" s="11">
        <v>0</v>
      </c>
      <c r="I571" s="11">
        <v>0</v>
      </c>
      <c r="J571" s="9" t="s">
        <v>18</v>
      </c>
      <c r="K571" s="10" t="s">
        <v>19</v>
      </c>
      <c r="L571" s="11">
        <v>0</v>
      </c>
      <c r="M571" s="11">
        <v>950400</v>
      </c>
      <c r="N571" s="11">
        <v>1225600</v>
      </c>
      <c r="O571" s="20" t="s">
        <v>1411</v>
      </c>
      <c r="P571" s="20" t="s">
        <v>1412</v>
      </c>
      <c r="Q571" s="20" t="s">
        <v>1413</v>
      </c>
    </row>
    <row r="572" spans="1:17" s="12" customFormat="1" ht="60" x14ac:dyDescent="0.25">
      <c r="A572" s="13">
        <v>605</v>
      </c>
      <c r="B572" s="14" t="s">
        <v>104</v>
      </c>
      <c r="C572" s="13">
        <v>2388805</v>
      </c>
      <c r="D572" s="13"/>
      <c r="E572" s="14" t="s">
        <v>16</v>
      </c>
      <c r="F572" s="14" t="s">
        <v>699</v>
      </c>
      <c r="G572" s="15">
        <v>103731664</v>
      </c>
      <c r="H572" s="15">
        <v>0</v>
      </c>
      <c r="I572" s="15">
        <v>0</v>
      </c>
      <c r="J572" s="13" t="s">
        <v>18</v>
      </c>
      <c r="K572" s="14" t="s">
        <v>19</v>
      </c>
      <c r="L572" s="15">
        <v>0</v>
      </c>
      <c r="M572" s="15">
        <v>5186583</v>
      </c>
      <c r="N572" s="15">
        <v>98545081</v>
      </c>
      <c r="O572" s="20" t="s">
        <v>1411</v>
      </c>
      <c r="P572" s="20" t="s">
        <v>1412</v>
      </c>
      <c r="Q572" s="20" t="s">
        <v>1415</v>
      </c>
    </row>
    <row r="573" spans="1:17" s="12" customFormat="1" ht="75" x14ac:dyDescent="0.25">
      <c r="A573" s="9">
        <v>606</v>
      </c>
      <c r="B573" s="10" t="s">
        <v>122</v>
      </c>
      <c r="C573" s="9">
        <v>2391825</v>
      </c>
      <c r="D573" s="9"/>
      <c r="E573" s="10" t="s">
        <v>100</v>
      </c>
      <c r="F573" s="10" t="s">
        <v>700</v>
      </c>
      <c r="G573" s="11">
        <v>2571185</v>
      </c>
      <c r="H573" s="11">
        <v>0</v>
      </c>
      <c r="I573" s="11">
        <v>0</v>
      </c>
      <c r="J573" s="9" t="s">
        <v>18</v>
      </c>
      <c r="K573" s="10" t="s">
        <v>19</v>
      </c>
      <c r="L573" s="11">
        <v>0</v>
      </c>
      <c r="M573" s="11">
        <v>268462</v>
      </c>
      <c r="N573" s="11">
        <v>2302723</v>
      </c>
      <c r="O573" s="20" t="s">
        <v>1411</v>
      </c>
      <c r="P573" s="20" t="s">
        <v>122</v>
      </c>
      <c r="Q573" s="20" t="s">
        <v>1423</v>
      </c>
    </row>
    <row r="574" spans="1:17" s="12" customFormat="1" ht="75" x14ac:dyDescent="0.25">
      <c r="A574" s="13">
        <v>607</v>
      </c>
      <c r="B574" s="14" t="s">
        <v>122</v>
      </c>
      <c r="C574" s="13">
        <v>2391613</v>
      </c>
      <c r="D574" s="13"/>
      <c r="E574" s="14" t="s">
        <v>100</v>
      </c>
      <c r="F574" s="14" t="s">
        <v>701</v>
      </c>
      <c r="G574" s="15">
        <v>2066956</v>
      </c>
      <c r="H574" s="15">
        <v>0</v>
      </c>
      <c r="I574" s="15">
        <v>0</v>
      </c>
      <c r="J574" s="13" t="s">
        <v>18</v>
      </c>
      <c r="K574" s="14" t="s">
        <v>19</v>
      </c>
      <c r="L574" s="15">
        <v>0</v>
      </c>
      <c r="M574" s="15">
        <v>216131</v>
      </c>
      <c r="N574" s="15">
        <v>1850825</v>
      </c>
      <c r="O574" s="20" t="s">
        <v>1411</v>
      </c>
      <c r="P574" s="20" t="s">
        <v>122</v>
      </c>
      <c r="Q574" s="20" t="s">
        <v>1423</v>
      </c>
    </row>
    <row r="575" spans="1:17" s="12" customFormat="1" ht="45" x14ac:dyDescent="0.25">
      <c r="A575" s="9">
        <v>608</v>
      </c>
      <c r="B575" s="10" t="s">
        <v>702</v>
      </c>
      <c r="C575" s="9">
        <v>2392434</v>
      </c>
      <c r="D575" s="9"/>
      <c r="E575" s="10" t="s">
        <v>16</v>
      </c>
      <c r="F575" s="10" t="s">
        <v>703</v>
      </c>
      <c r="G575" s="11">
        <v>2139652</v>
      </c>
      <c r="H575" s="11">
        <v>0</v>
      </c>
      <c r="I575" s="11">
        <v>0</v>
      </c>
      <c r="J575" s="9" t="s">
        <v>18</v>
      </c>
      <c r="K575" s="10" t="s">
        <v>19</v>
      </c>
      <c r="L575" s="11">
        <v>0</v>
      </c>
      <c r="M575" s="11">
        <v>750000</v>
      </c>
      <c r="N575" s="11">
        <v>100000</v>
      </c>
      <c r="O575" s="20" t="e">
        <f>+VLOOKUP(C575,#REF!,13,FALSE)</f>
        <v>#REF!</v>
      </c>
      <c r="P575" s="20" t="e">
        <f>+VLOOKUP(C575,#REF!,14,FALSE)</f>
        <v>#REF!</v>
      </c>
      <c r="Q575" s="20" t="e">
        <f>+VLOOKUP(C575,#REF!,15,FALSE)</f>
        <v>#REF!</v>
      </c>
    </row>
    <row r="576" spans="1:17" s="12" customFormat="1" ht="45" x14ac:dyDescent="0.25">
      <c r="A576" s="13">
        <v>609</v>
      </c>
      <c r="B576" s="14" t="s">
        <v>20</v>
      </c>
      <c r="C576" s="13">
        <v>2424687</v>
      </c>
      <c r="D576" s="13"/>
      <c r="E576" s="14" t="s">
        <v>100</v>
      </c>
      <c r="F576" s="14" t="s">
        <v>704</v>
      </c>
      <c r="G576" s="15">
        <v>7771608.8799999999</v>
      </c>
      <c r="H576" s="15">
        <v>2685080.12</v>
      </c>
      <c r="I576" s="15">
        <v>0</v>
      </c>
      <c r="J576" s="13" t="s">
        <v>18</v>
      </c>
      <c r="K576" s="14" t="s">
        <v>19</v>
      </c>
      <c r="L576" s="15">
        <v>0</v>
      </c>
      <c r="M576" s="15">
        <v>5086528</v>
      </c>
      <c r="N576" s="15">
        <v>0</v>
      </c>
      <c r="O576" s="20" t="e">
        <f>+VLOOKUP(C576,#REF!,13,FALSE)</f>
        <v>#REF!</v>
      </c>
      <c r="P576" s="20" t="e">
        <f>+VLOOKUP(C576,#REF!,14,FALSE)</f>
        <v>#REF!</v>
      </c>
      <c r="Q576" s="20" t="e">
        <f>+VLOOKUP(C576,#REF!,15,FALSE)</f>
        <v>#REF!</v>
      </c>
    </row>
    <row r="577" spans="1:17" s="12" customFormat="1" ht="30" x14ac:dyDescent="0.25">
      <c r="A577" s="9">
        <v>610</v>
      </c>
      <c r="B577" s="10" t="s">
        <v>20</v>
      </c>
      <c r="C577" s="9">
        <v>2338544</v>
      </c>
      <c r="D577" s="9"/>
      <c r="E577" s="10" t="s">
        <v>16</v>
      </c>
      <c r="F577" s="10" t="s">
        <v>705</v>
      </c>
      <c r="G577" s="11">
        <v>87415308</v>
      </c>
      <c r="H577" s="11">
        <v>0</v>
      </c>
      <c r="I577" s="11">
        <v>0</v>
      </c>
      <c r="J577" s="9" t="s">
        <v>18</v>
      </c>
      <c r="K577" s="10" t="s">
        <v>19</v>
      </c>
      <c r="L577" s="11">
        <v>0</v>
      </c>
      <c r="M577" s="11">
        <v>13766221</v>
      </c>
      <c r="N577" s="11">
        <v>13649087</v>
      </c>
      <c r="O577" s="20" t="e">
        <f>+VLOOKUP(C577,#REF!,13,FALSE)</f>
        <v>#REF!</v>
      </c>
      <c r="P577" s="20" t="e">
        <f>+VLOOKUP(C577,#REF!,14,FALSE)</f>
        <v>#REF!</v>
      </c>
      <c r="Q577" s="20" t="e">
        <f>+VLOOKUP(C577,#REF!,15,FALSE)</f>
        <v>#REF!</v>
      </c>
    </row>
    <row r="578" spans="1:17" s="12" customFormat="1" ht="75" x14ac:dyDescent="0.25">
      <c r="A578" s="13">
        <v>611</v>
      </c>
      <c r="B578" s="14" t="s">
        <v>20</v>
      </c>
      <c r="C578" s="13">
        <v>2437073</v>
      </c>
      <c r="D578" s="13"/>
      <c r="E578" s="14" t="s">
        <v>100</v>
      </c>
      <c r="F578" s="14" t="s">
        <v>706</v>
      </c>
      <c r="G578" s="15">
        <v>9619610.9499999993</v>
      </c>
      <c r="H578" s="15">
        <v>0</v>
      </c>
      <c r="I578" s="15">
        <v>0</v>
      </c>
      <c r="J578" s="13" t="s">
        <v>18</v>
      </c>
      <c r="K578" s="14" t="s">
        <v>33</v>
      </c>
      <c r="L578" s="15">
        <v>0</v>
      </c>
      <c r="M578" s="15">
        <v>21199471</v>
      </c>
      <c r="N578" s="15">
        <v>0</v>
      </c>
      <c r="O578" s="20" t="e">
        <f>+VLOOKUP(C578,#REF!,13,FALSE)</f>
        <v>#REF!</v>
      </c>
      <c r="P578" s="20" t="e">
        <f>+VLOOKUP(C578,#REF!,14,FALSE)</f>
        <v>#REF!</v>
      </c>
      <c r="Q578" s="20" t="e">
        <f>+VLOOKUP(C578,#REF!,15,FALSE)</f>
        <v>#REF!</v>
      </c>
    </row>
    <row r="579" spans="1:17" s="12" customFormat="1" ht="45" x14ac:dyDescent="0.25">
      <c r="A579" s="9">
        <v>612</v>
      </c>
      <c r="B579" s="10" t="s">
        <v>104</v>
      </c>
      <c r="C579" s="9">
        <v>2389046</v>
      </c>
      <c r="D579" s="9"/>
      <c r="E579" s="10" t="s">
        <v>16</v>
      </c>
      <c r="F579" s="10" t="s">
        <v>707</v>
      </c>
      <c r="G579" s="11">
        <v>57164602</v>
      </c>
      <c r="H579" s="11">
        <v>0</v>
      </c>
      <c r="I579" s="11">
        <v>0</v>
      </c>
      <c r="J579" s="9" t="s">
        <v>18</v>
      </c>
      <c r="K579" s="10" t="s">
        <v>19</v>
      </c>
      <c r="L579" s="11">
        <v>0</v>
      </c>
      <c r="M579" s="11">
        <v>2858230</v>
      </c>
      <c r="N579" s="11">
        <v>54306372</v>
      </c>
      <c r="O579" s="20" t="s">
        <v>1411</v>
      </c>
      <c r="P579" s="20" t="s">
        <v>1412</v>
      </c>
      <c r="Q579" s="20" t="s">
        <v>1415</v>
      </c>
    </row>
    <row r="580" spans="1:17" s="12" customFormat="1" ht="45" x14ac:dyDescent="0.25">
      <c r="A580" s="13">
        <v>613</v>
      </c>
      <c r="B580" s="14" t="s">
        <v>104</v>
      </c>
      <c r="C580" s="13">
        <v>2389030</v>
      </c>
      <c r="D580" s="13"/>
      <c r="E580" s="14" t="s">
        <v>16</v>
      </c>
      <c r="F580" s="14" t="s">
        <v>708</v>
      </c>
      <c r="G580" s="15">
        <v>50725144</v>
      </c>
      <c r="H580" s="15">
        <v>0</v>
      </c>
      <c r="I580" s="15">
        <v>0</v>
      </c>
      <c r="J580" s="13" t="s">
        <v>18</v>
      </c>
      <c r="K580" s="14" t="s">
        <v>19</v>
      </c>
      <c r="L580" s="15">
        <v>0</v>
      </c>
      <c r="M580" s="15">
        <v>2536257</v>
      </c>
      <c r="N580" s="15">
        <v>48188887</v>
      </c>
      <c r="O580" s="20" t="s">
        <v>1411</v>
      </c>
      <c r="P580" s="20" t="s">
        <v>1412</v>
      </c>
      <c r="Q580" s="20" t="s">
        <v>1415</v>
      </c>
    </row>
    <row r="581" spans="1:17" s="12" customFormat="1" ht="45" x14ac:dyDescent="0.25">
      <c r="A581" s="9">
        <v>614</v>
      </c>
      <c r="B581" s="10" t="s">
        <v>104</v>
      </c>
      <c r="C581" s="9">
        <v>2394440</v>
      </c>
      <c r="D581" s="9"/>
      <c r="E581" s="10" t="s">
        <v>16</v>
      </c>
      <c r="F581" s="10" t="s">
        <v>709</v>
      </c>
      <c r="G581" s="11">
        <v>12000000</v>
      </c>
      <c r="H581" s="11">
        <v>0</v>
      </c>
      <c r="I581" s="11">
        <v>0</v>
      </c>
      <c r="J581" s="9" t="s">
        <v>18</v>
      </c>
      <c r="K581" s="10" t="s">
        <v>19</v>
      </c>
      <c r="L581" s="11">
        <v>0</v>
      </c>
      <c r="M581" s="11">
        <v>600000</v>
      </c>
      <c r="N581" s="11">
        <v>11400000</v>
      </c>
      <c r="O581" s="20" t="s">
        <v>1411</v>
      </c>
      <c r="P581" s="20" t="s">
        <v>1412</v>
      </c>
      <c r="Q581" s="20" t="s">
        <v>1415</v>
      </c>
    </row>
    <row r="582" spans="1:17" s="12" customFormat="1" ht="60" x14ac:dyDescent="0.25">
      <c r="A582" s="13">
        <v>615</v>
      </c>
      <c r="B582" s="14" t="s">
        <v>104</v>
      </c>
      <c r="C582" s="13">
        <v>2412450</v>
      </c>
      <c r="D582" s="13"/>
      <c r="E582" s="14" t="s">
        <v>16</v>
      </c>
      <c r="F582" s="14" t="s">
        <v>710</v>
      </c>
      <c r="G582" s="15">
        <v>11832623</v>
      </c>
      <c r="H582" s="15">
        <v>0</v>
      </c>
      <c r="I582" s="15">
        <v>0</v>
      </c>
      <c r="J582" s="13" t="s">
        <v>18</v>
      </c>
      <c r="K582" s="14" t="s">
        <v>19</v>
      </c>
      <c r="L582" s="15">
        <v>0</v>
      </c>
      <c r="M582" s="15">
        <v>591631</v>
      </c>
      <c r="N582" s="15">
        <v>11240992</v>
      </c>
      <c r="O582" s="20" t="e">
        <f>+VLOOKUP(C582,#REF!,13,FALSE)</f>
        <v>#REF!</v>
      </c>
      <c r="P582" s="20" t="e">
        <f>+VLOOKUP(C582,#REF!,14,FALSE)</f>
        <v>#REF!</v>
      </c>
      <c r="Q582" s="20" t="e">
        <f>+VLOOKUP(C582,#REF!,15,FALSE)</f>
        <v>#REF!</v>
      </c>
    </row>
    <row r="583" spans="1:17" s="12" customFormat="1" ht="45" x14ac:dyDescent="0.25">
      <c r="A583" s="9">
        <v>616</v>
      </c>
      <c r="B583" s="10" t="s">
        <v>104</v>
      </c>
      <c r="C583" s="9">
        <v>2394421</v>
      </c>
      <c r="D583" s="9"/>
      <c r="E583" s="10" t="s">
        <v>16</v>
      </c>
      <c r="F583" s="10" t="s">
        <v>711</v>
      </c>
      <c r="G583" s="11">
        <v>3120000</v>
      </c>
      <c r="H583" s="11">
        <v>0</v>
      </c>
      <c r="I583" s="11">
        <v>0</v>
      </c>
      <c r="J583" s="9" t="s">
        <v>18</v>
      </c>
      <c r="K583" s="10" t="s">
        <v>19</v>
      </c>
      <c r="L583" s="11">
        <v>0</v>
      </c>
      <c r="M583" s="11">
        <v>156000</v>
      </c>
      <c r="N583" s="11">
        <v>2964000</v>
      </c>
      <c r="O583" s="20" t="s">
        <v>1411</v>
      </c>
      <c r="P583" s="20" t="s">
        <v>1412</v>
      </c>
      <c r="Q583" s="20" t="s">
        <v>1415</v>
      </c>
    </row>
    <row r="584" spans="1:17" s="12" customFormat="1" ht="45" x14ac:dyDescent="0.25">
      <c r="A584" s="13">
        <v>617</v>
      </c>
      <c r="B584" s="14" t="s">
        <v>104</v>
      </c>
      <c r="C584" s="13">
        <v>2413414</v>
      </c>
      <c r="D584" s="13"/>
      <c r="E584" s="14" t="s">
        <v>16</v>
      </c>
      <c r="F584" s="14" t="s">
        <v>712</v>
      </c>
      <c r="G584" s="15">
        <v>12370470</v>
      </c>
      <c r="H584" s="15">
        <v>0</v>
      </c>
      <c r="I584" s="15">
        <v>0</v>
      </c>
      <c r="J584" s="13" t="s">
        <v>18</v>
      </c>
      <c r="K584" s="14" t="s">
        <v>19</v>
      </c>
      <c r="L584" s="15">
        <v>0</v>
      </c>
      <c r="M584" s="15">
        <v>618524</v>
      </c>
      <c r="N584" s="15">
        <v>11751946</v>
      </c>
      <c r="O584" s="20" t="e">
        <f>+VLOOKUP(C584,#REF!,13,FALSE)</f>
        <v>#REF!</v>
      </c>
      <c r="P584" s="20" t="e">
        <f>+VLOOKUP(C584,#REF!,14,FALSE)</f>
        <v>#REF!</v>
      </c>
      <c r="Q584" s="20" t="e">
        <f>+VLOOKUP(C584,#REF!,15,FALSE)</f>
        <v>#REF!</v>
      </c>
    </row>
    <row r="585" spans="1:17" s="12" customFormat="1" ht="45" x14ac:dyDescent="0.25">
      <c r="A585" s="9">
        <v>618</v>
      </c>
      <c r="B585" s="10" t="s">
        <v>20</v>
      </c>
      <c r="C585" s="9">
        <v>2424717</v>
      </c>
      <c r="D585" s="9"/>
      <c r="E585" s="10" t="s">
        <v>100</v>
      </c>
      <c r="F585" s="10" t="s">
        <v>713</v>
      </c>
      <c r="G585" s="11">
        <v>5301875.17</v>
      </c>
      <c r="H585" s="11">
        <v>0</v>
      </c>
      <c r="I585" s="11">
        <v>0</v>
      </c>
      <c r="J585" s="9" t="s">
        <v>18</v>
      </c>
      <c r="K585" s="10" t="s">
        <v>19</v>
      </c>
      <c r="L585" s="11">
        <v>0</v>
      </c>
      <c r="M585" s="11">
        <v>5301875</v>
      </c>
      <c r="N585" s="11">
        <v>0</v>
      </c>
      <c r="O585" s="20" t="e">
        <f>+VLOOKUP(C585,#REF!,13,FALSE)</f>
        <v>#REF!</v>
      </c>
      <c r="P585" s="20" t="e">
        <f>+VLOOKUP(C585,#REF!,14,FALSE)</f>
        <v>#REF!</v>
      </c>
      <c r="Q585" s="20" t="e">
        <f>+VLOOKUP(C585,#REF!,15,FALSE)</f>
        <v>#REF!</v>
      </c>
    </row>
    <row r="586" spans="1:17" s="12" customFormat="1" ht="45" x14ac:dyDescent="0.25">
      <c r="A586" s="13">
        <v>619</v>
      </c>
      <c r="B586" s="14" t="s">
        <v>20</v>
      </c>
      <c r="C586" s="13">
        <v>2424721</v>
      </c>
      <c r="D586" s="13"/>
      <c r="E586" s="14" t="s">
        <v>100</v>
      </c>
      <c r="F586" s="14" t="s">
        <v>714</v>
      </c>
      <c r="G586" s="15">
        <v>2451601.79</v>
      </c>
      <c r="H586" s="15">
        <v>0</v>
      </c>
      <c r="I586" s="15">
        <v>0</v>
      </c>
      <c r="J586" s="13" t="s">
        <v>18</v>
      </c>
      <c r="K586" s="14" t="s">
        <v>19</v>
      </c>
      <c r="L586" s="15">
        <v>0</v>
      </c>
      <c r="M586" s="15">
        <v>2451602</v>
      </c>
      <c r="N586" s="15">
        <v>0</v>
      </c>
      <c r="O586" s="20" t="e">
        <f>+VLOOKUP(C586,#REF!,13,FALSE)</f>
        <v>#REF!</v>
      </c>
      <c r="P586" s="20" t="e">
        <f>+VLOOKUP(C586,#REF!,14,FALSE)</f>
        <v>#REF!</v>
      </c>
      <c r="Q586" s="20" t="e">
        <f>+VLOOKUP(C586,#REF!,15,FALSE)</f>
        <v>#REF!</v>
      </c>
    </row>
    <row r="587" spans="1:17" s="12" customFormat="1" ht="90" x14ac:dyDescent="0.25">
      <c r="A587" s="9">
        <v>620</v>
      </c>
      <c r="B587" s="10" t="s">
        <v>104</v>
      </c>
      <c r="C587" s="9">
        <v>2412691</v>
      </c>
      <c r="D587" s="9"/>
      <c r="E587" s="10" t="s">
        <v>16</v>
      </c>
      <c r="F587" s="10" t="s">
        <v>715</v>
      </c>
      <c r="G587" s="11">
        <v>7153359</v>
      </c>
      <c r="H587" s="11">
        <v>0</v>
      </c>
      <c r="I587" s="11">
        <v>0</v>
      </c>
      <c r="J587" s="9" t="s">
        <v>18</v>
      </c>
      <c r="K587" s="10" t="s">
        <v>19</v>
      </c>
      <c r="L587" s="11">
        <v>0</v>
      </c>
      <c r="M587" s="11">
        <v>357668</v>
      </c>
      <c r="N587" s="11">
        <v>6795691</v>
      </c>
      <c r="O587" s="20" t="e">
        <f>+VLOOKUP(C587,#REF!,13,FALSE)</f>
        <v>#REF!</v>
      </c>
      <c r="P587" s="20" t="e">
        <f>+VLOOKUP(C587,#REF!,14,FALSE)</f>
        <v>#REF!</v>
      </c>
      <c r="Q587" s="20" t="e">
        <f>+VLOOKUP(C587,#REF!,15,FALSE)</f>
        <v>#REF!</v>
      </c>
    </row>
    <row r="588" spans="1:17" s="12" customFormat="1" ht="60" x14ac:dyDescent="0.25">
      <c r="A588" s="13">
        <v>621</v>
      </c>
      <c r="B588" s="14" t="s">
        <v>104</v>
      </c>
      <c r="C588" s="13">
        <v>2391437</v>
      </c>
      <c r="D588" s="13"/>
      <c r="E588" s="14" t="s">
        <v>16</v>
      </c>
      <c r="F588" s="14" t="s">
        <v>716</v>
      </c>
      <c r="G588" s="15">
        <v>85536459</v>
      </c>
      <c r="H588" s="15">
        <v>0</v>
      </c>
      <c r="I588" s="15">
        <v>0</v>
      </c>
      <c r="J588" s="13" t="s">
        <v>18</v>
      </c>
      <c r="K588" s="14" t="s">
        <v>19</v>
      </c>
      <c r="L588" s="15">
        <v>0</v>
      </c>
      <c r="M588" s="15">
        <v>4276823</v>
      </c>
      <c r="N588" s="15">
        <v>81259636</v>
      </c>
      <c r="O588" s="20" t="s">
        <v>1411</v>
      </c>
      <c r="P588" s="20" t="s">
        <v>1412</v>
      </c>
      <c r="Q588" s="20" t="s">
        <v>1415</v>
      </c>
    </row>
    <row r="589" spans="1:17" s="12" customFormat="1" ht="30" x14ac:dyDescent="0.25">
      <c r="A589" s="9">
        <v>622</v>
      </c>
      <c r="B589" s="10" t="s">
        <v>20</v>
      </c>
      <c r="C589" s="9">
        <v>2393047</v>
      </c>
      <c r="D589" s="9"/>
      <c r="E589" s="10" t="s">
        <v>16</v>
      </c>
      <c r="F589" s="10" t="s">
        <v>717</v>
      </c>
      <c r="G589" s="11">
        <v>800000</v>
      </c>
      <c r="H589" s="11">
        <v>0</v>
      </c>
      <c r="I589" s="11">
        <v>0</v>
      </c>
      <c r="J589" s="9" t="s">
        <v>18</v>
      </c>
      <c r="K589" s="10" t="s">
        <v>19</v>
      </c>
      <c r="L589" s="11">
        <v>0</v>
      </c>
      <c r="M589" s="11">
        <v>400000</v>
      </c>
      <c r="N589" s="11">
        <v>400000</v>
      </c>
      <c r="O589" s="20" t="e">
        <f>+VLOOKUP(C589,#REF!,13,FALSE)</f>
        <v>#REF!</v>
      </c>
      <c r="P589" s="20" t="e">
        <f>+VLOOKUP(C589,#REF!,14,FALSE)</f>
        <v>#REF!</v>
      </c>
      <c r="Q589" s="20" t="e">
        <f>+VLOOKUP(C589,#REF!,15,FALSE)</f>
        <v>#REF!</v>
      </c>
    </row>
    <row r="590" spans="1:17" s="12" customFormat="1" ht="75" x14ac:dyDescent="0.25">
      <c r="A590" s="13">
        <v>623</v>
      </c>
      <c r="B590" s="14" t="s">
        <v>122</v>
      </c>
      <c r="C590" s="13">
        <v>2392273</v>
      </c>
      <c r="D590" s="13"/>
      <c r="E590" s="14" t="s">
        <v>100</v>
      </c>
      <c r="F590" s="14" t="s">
        <v>718</v>
      </c>
      <c r="G590" s="15">
        <v>397600</v>
      </c>
      <c r="H590" s="15">
        <v>0</v>
      </c>
      <c r="I590" s="15">
        <v>0</v>
      </c>
      <c r="J590" s="13" t="s">
        <v>18</v>
      </c>
      <c r="K590" s="14" t="s">
        <v>19</v>
      </c>
      <c r="L590" s="15">
        <v>39760</v>
      </c>
      <c r="M590" s="15">
        <v>0</v>
      </c>
      <c r="N590" s="15">
        <v>397600</v>
      </c>
      <c r="O590" s="20" t="s">
        <v>1411</v>
      </c>
      <c r="P590" s="20" t="s">
        <v>122</v>
      </c>
      <c r="Q590" s="20" t="s">
        <v>1423</v>
      </c>
    </row>
    <row r="591" spans="1:17" s="12" customFormat="1" ht="30" x14ac:dyDescent="0.25">
      <c r="A591" s="9">
        <v>625</v>
      </c>
      <c r="B591" s="10" t="s">
        <v>655</v>
      </c>
      <c r="C591" s="9">
        <v>2390198</v>
      </c>
      <c r="D591" s="9"/>
      <c r="E591" s="10" t="s">
        <v>16</v>
      </c>
      <c r="F591" s="10" t="s">
        <v>719</v>
      </c>
      <c r="G591" s="11">
        <v>15782789</v>
      </c>
      <c r="H591" s="11">
        <v>0</v>
      </c>
      <c r="I591" s="11">
        <v>0</v>
      </c>
      <c r="J591" s="9" t="s">
        <v>18</v>
      </c>
      <c r="K591" s="10" t="s">
        <v>19</v>
      </c>
      <c r="L591" s="11">
        <v>0</v>
      </c>
      <c r="M591" s="11">
        <v>8734837</v>
      </c>
      <c r="N591" s="11">
        <v>3891395</v>
      </c>
      <c r="O591" s="20" t="e">
        <f>+VLOOKUP(C591,#REF!,13,FALSE)</f>
        <v>#REF!</v>
      </c>
      <c r="P591" s="20" t="e">
        <f>+VLOOKUP(C591,#REF!,14,FALSE)</f>
        <v>#REF!</v>
      </c>
      <c r="Q591" s="20" t="e">
        <f>+VLOOKUP(C591,#REF!,15,FALSE)</f>
        <v>#REF!</v>
      </c>
    </row>
    <row r="592" spans="1:17" s="12" customFormat="1" ht="45" x14ac:dyDescent="0.25">
      <c r="A592" s="13">
        <v>629</v>
      </c>
      <c r="B592" s="14" t="s">
        <v>104</v>
      </c>
      <c r="C592" s="13">
        <v>2388755</v>
      </c>
      <c r="D592" s="13"/>
      <c r="E592" s="14" t="s">
        <v>16</v>
      </c>
      <c r="F592" s="14" t="s">
        <v>720</v>
      </c>
      <c r="G592" s="15">
        <v>12618508</v>
      </c>
      <c r="H592" s="15">
        <v>0</v>
      </c>
      <c r="I592" s="15">
        <v>0</v>
      </c>
      <c r="J592" s="13" t="s">
        <v>18</v>
      </c>
      <c r="K592" s="14" t="s">
        <v>19</v>
      </c>
      <c r="L592" s="15">
        <v>0</v>
      </c>
      <c r="M592" s="15">
        <v>630925</v>
      </c>
      <c r="N592" s="15">
        <v>11987583</v>
      </c>
      <c r="O592" s="20" t="s">
        <v>1411</v>
      </c>
      <c r="P592" s="20" t="s">
        <v>1412</v>
      </c>
      <c r="Q592" s="20" t="s">
        <v>1415</v>
      </c>
    </row>
    <row r="593" spans="1:17" s="12" customFormat="1" ht="45" x14ac:dyDescent="0.25">
      <c r="A593" s="9">
        <v>630</v>
      </c>
      <c r="B593" s="10" t="s">
        <v>104</v>
      </c>
      <c r="C593" s="9">
        <v>2393163</v>
      </c>
      <c r="D593" s="9"/>
      <c r="E593" s="10" t="s">
        <v>16</v>
      </c>
      <c r="F593" s="10" t="s">
        <v>721</v>
      </c>
      <c r="G593" s="11">
        <v>2400000</v>
      </c>
      <c r="H593" s="11">
        <v>0</v>
      </c>
      <c r="I593" s="11">
        <v>0</v>
      </c>
      <c r="J593" s="9" t="s">
        <v>18</v>
      </c>
      <c r="K593" s="10" t="s">
        <v>19</v>
      </c>
      <c r="L593" s="11">
        <v>0</v>
      </c>
      <c r="M593" s="11">
        <v>120000</v>
      </c>
      <c r="N593" s="11">
        <v>2280000</v>
      </c>
      <c r="O593" s="20" t="s">
        <v>1411</v>
      </c>
      <c r="P593" s="20" t="s">
        <v>1412</v>
      </c>
      <c r="Q593" s="20" t="s">
        <v>1415</v>
      </c>
    </row>
    <row r="594" spans="1:17" s="12" customFormat="1" ht="45" x14ac:dyDescent="0.25">
      <c r="A594" s="13">
        <v>631</v>
      </c>
      <c r="B594" s="14" t="s">
        <v>104</v>
      </c>
      <c r="C594" s="13">
        <v>2391355</v>
      </c>
      <c r="D594" s="13"/>
      <c r="E594" s="14" t="s">
        <v>16</v>
      </c>
      <c r="F594" s="14" t="s">
        <v>722</v>
      </c>
      <c r="G594" s="15">
        <v>51701884</v>
      </c>
      <c r="H594" s="15">
        <v>0</v>
      </c>
      <c r="I594" s="15">
        <v>0</v>
      </c>
      <c r="J594" s="13" t="s">
        <v>18</v>
      </c>
      <c r="K594" s="14" t="s">
        <v>19</v>
      </c>
      <c r="L594" s="15">
        <v>0</v>
      </c>
      <c r="M594" s="15">
        <v>2585094</v>
      </c>
      <c r="N594" s="15">
        <v>49116790</v>
      </c>
      <c r="O594" s="20" t="s">
        <v>1411</v>
      </c>
      <c r="P594" s="20" t="s">
        <v>1412</v>
      </c>
      <c r="Q594" s="20" t="s">
        <v>1415</v>
      </c>
    </row>
    <row r="595" spans="1:17" s="12" customFormat="1" ht="45" x14ac:dyDescent="0.25">
      <c r="A595" s="9">
        <v>632</v>
      </c>
      <c r="B595" s="10" t="s">
        <v>104</v>
      </c>
      <c r="C595" s="9">
        <v>2392997</v>
      </c>
      <c r="D595" s="9"/>
      <c r="E595" s="10" t="s">
        <v>16</v>
      </c>
      <c r="F595" s="10" t="s">
        <v>723</v>
      </c>
      <c r="G595" s="11">
        <v>9000000</v>
      </c>
      <c r="H595" s="11">
        <v>0</v>
      </c>
      <c r="I595" s="11">
        <v>0</v>
      </c>
      <c r="J595" s="9" t="s">
        <v>18</v>
      </c>
      <c r="K595" s="10" t="s">
        <v>19</v>
      </c>
      <c r="L595" s="11">
        <v>0</v>
      </c>
      <c r="M595" s="11">
        <v>450000</v>
      </c>
      <c r="N595" s="11">
        <v>8550000</v>
      </c>
      <c r="O595" s="20" t="s">
        <v>1411</v>
      </c>
      <c r="P595" s="20" t="s">
        <v>1412</v>
      </c>
      <c r="Q595" s="20" t="s">
        <v>1415</v>
      </c>
    </row>
    <row r="596" spans="1:17" s="12" customFormat="1" ht="45" x14ac:dyDescent="0.25">
      <c r="A596" s="13">
        <v>633</v>
      </c>
      <c r="B596" s="14" t="s">
        <v>20</v>
      </c>
      <c r="C596" s="13">
        <v>2393211</v>
      </c>
      <c r="D596" s="13"/>
      <c r="E596" s="14" t="s">
        <v>16</v>
      </c>
      <c r="F596" s="14" t="s">
        <v>724</v>
      </c>
      <c r="G596" s="15">
        <v>99287048</v>
      </c>
      <c r="H596" s="15">
        <v>0</v>
      </c>
      <c r="I596" s="15">
        <v>0</v>
      </c>
      <c r="J596" s="13" t="s">
        <v>18</v>
      </c>
      <c r="K596" s="14" t="s">
        <v>19</v>
      </c>
      <c r="L596" s="15">
        <v>0</v>
      </c>
      <c r="M596" s="15">
        <v>0</v>
      </c>
      <c r="N596" s="15">
        <v>3528000</v>
      </c>
      <c r="O596" s="20" t="e">
        <f>+VLOOKUP(C596,#REF!,13,FALSE)</f>
        <v>#REF!</v>
      </c>
      <c r="P596" s="20" t="e">
        <f>+VLOOKUP(C596,#REF!,14,FALSE)</f>
        <v>#REF!</v>
      </c>
      <c r="Q596" s="20" t="e">
        <f>+VLOOKUP(C596,#REF!,15,FALSE)</f>
        <v>#REF!</v>
      </c>
    </row>
    <row r="597" spans="1:17" s="12" customFormat="1" ht="45" x14ac:dyDescent="0.25">
      <c r="A597" s="9">
        <v>634</v>
      </c>
      <c r="B597" s="10" t="s">
        <v>104</v>
      </c>
      <c r="C597" s="9">
        <v>2388924</v>
      </c>
      <c r="D597" s="9"/>
      <c r="E597" s="10" t="s">
        <v>16</v>
      </c>
      <c r="F597" s="10" t="s">
        <v>725</v>
      </c>
      <c r="G597" s="11">
        <v>29950352</v>
      </c>
      <c r="H597" s="11">
        <v>0</v>
      </c>
      <c r="I597" s="11">
        <v>0</v>
      </c>
      <c r="J597" s="9" t="s">
        <v>18</v>
      </c>
      <c r="K597" s="10" t="s">
        <v>19</v>
      </c>
      <c r="L597" s="11">
        <v>0</v>
      </c>
      <c r="M597" s="11">
        <v>1497518</v>
      </c>
      <c r="N597" s="11">
        <v>28452834</v>
      </c>
      <c r="O597" s="20" t="s">
        <v>1411</v>
      </c>
      <c r="P597" s="20" t="s">
        <v>1412</v>
      </c>
      <c r="Q597" s="20" t="s">
        <v>1415</v>
      </c>
    </row>
    <row r="598" spans="1:17" s="12" customFormat="1" ht="45" x14ac:dyDescent="0.25">
      <c r="A598" s="13">
        <v>635</v>
      </c>
      <c r="B598" s="14" t="s">
        <v>104</v>
      </c>
      <c r="C598" s="13">
        <v>2391336</v>
      </c>
      <c r="D598" s="13"/>
      <c r="E598" s="14" t="s">
        <v>16</v>
      </c>
      <c r="F598" s="14" t="s">
        <v>726</v>
      </c>
      <c r="G598" s="15">
        <v>21838787</v>
      </c>
      <c r="H598" s="15">
        <v>0</v>
      </c>
      <c r="I598" s="15">
        <v>0</v>
      </c>
      <c r="J598" s="13" t="s">
        <v>18</v>
      </c>
      <c r="K598" s="14" t="s">
        <v>19</v>
      </c>
      <c r="L598" s="15">
        <v>0</v>
      </c>
      <c r="M598" s="15">
        <v>1091939</v>
      </c>
      <c r="N598" s="15">
        <v>20746848</v>
      </c>
      <c r="O598" s="20" t="s">
        <v>1411</v>
      </c>
      <c r="P598" s="20" t="s">
        <v>1412</v>
      </c>
      <c r="Q598" s="20" t="s">
        <v>1415</v>
      </c>
    </row>
    <row r="599" spans="1:17" s="12" customFormat="1" ht="30" x14ac:dyDescent="0.25">
      <c r="A599" s="9">
        <v>636</v>
      </c>
      <c r="B599" s="10" t="s">
        <v>104</v>
      </c>
      <c r="C599" s="9">
        <v>2388760</v>
      </c>
      <c r="D599" s="9"/>
      <c r="E599" s="10" t="s">
        <v>16</v>
      </c>
      <c r="F599" s="10" t="s">
        <v>727</v>
      </c>
      <c r="G599" s="11">
        <v>12000000</v>
      </c>
      <c r="H599" s="11">
        <v>0</v>
      </c>
      <c r="I599" s="11">
        <v>0</v>
      </c>
      <c r="J599" s="9" t="s">
        <v>18</v>
      </c>
      <c r="K599" s="10" t="s">
        <v>19</v>
      </c>
      <c r="L599" s="11">
        <v>0</v>
      </c>
      <c r="M599" s="11">
        <v>600000</v>
      </c>
      <c r="N599" s="11">
        <v>11400000</v>
      </c>
      <c r="O599" s="20" t="e">
        <f>+VLOOKUP(C599,#REF!,13,FALSE)</f>
        <v>#REF!</v>
      </c>
      <c r="P599" s="20" t="e">
        <f>+VLOOKUP(C599,#REF!,14,FALSE)</f>
        <v>#REF!</v>
      </c>
      <c r="Q599" s="20" t="e">
        <f>+VLOOKUP(C599,#REF!,15,FALSE)</f>
        <v>#REF!</v>
      </c>
    </row>
    <row r="600" spans="1:17" s="12" customFormat="1" ht="45" x14ac:dyDescent="0.25">
      <c r="A600" s="13">
        <v>637</v>
      </c>
      <c r="B600" s="14" t="s">
        <v>20</v>
      </c>
      <c r="C600" s="13">
        <v>2393327</v>
      </c>
      <c r="D600" s="13"/>
      <c r="E600" s="14" t="s">
        <v>16</v>
      </c>
      <c r="F600" s="14" t="s">
        <v>728</v>
      </c>
      <c r="G600" s="15">
        <v>676000000</v>
      </c>
      <c r="H600" s="15">
        <v>0</v>
      </c>
      <c r="I600" s="15">
        <v>0</v>
      </c>
      <c r="J600" s="13" t="s">
        <v>18</v>
      </c>
      <c r="K600" s="14" t="s">
        <v>19</v>
      </c>
      <c r="L600" s="15">
        <v>0</v>
      </c>
      <c r="M600" s="15">
        <v>1200000</v>
      </c>
      <c r="N600" s="15">
        <v>2800000</v>
      </c>
      <c r="O600" s="20" t="e">
        <f>+VLOOKUP(C600,#REF!,13,FALSE)</f>
        <v>#REF!</v>
      </c>
      <c r="P600" s="20" t="e">
        <f>+VLOOKUP(C600,#REF!,14,FALSE)</f>
        <v>#REF!</v>
      </c>
      <c r="Q600" s="20" t="e">
        <f>+VLOOKUP(C600,#REF!,15,FALSE)</f>
        <v>#REF!</v>
      </c>
    </row>
    <row r="601" spans="1:17" s="12" customFormat="1" ht="45" x14ac:dyDescent="0.25">
      <c r="A601" s="9">
        <v>638</v>
      </c>
      <c r="B601" s="10" t="s">
        <v>104</v>
      </c>
      <c r="C601" s="9">
        <v>2388817</v>
      </c>
      <c r="D601" s="9"/>
      <c r="E601" s="10" t="s">
        <v>16</v>
      </c>
      <c r="F601" s="10" t="s">
        <v>729</v>
      </c>
      <c r="G601" s="11">
        <v>9000000</v>
      </c>
      <c r="H601" s="11">
        <v>0</v>
      </c>
      <c r="I601" s="11">
        <v>0</v>
      </c>
      <c r="J601" s="9" t="s">
        <v>18</v>
      </c>
      <c r="K601" s="10" t="s">
        <v>19</v>
      </c>
      <c r="L601" s="11">
        <v>0</v>
      </c>
      <c r="M601" s="11">
        <v>450000</v>
      </c>
      <c r="N601" s="11">
        <v>8550000</v>
      </c>
      <c r="O601" s="20" t="s">
        <v>1411</v>
      </c>
      <c r="P601" s="20" t="s">
        <v>1412</v>
      </c>
      <c r="Q601" s="20" t="s">
        <v>1415</v>
      </c>
    </row>
    <row r="602" spans="1:17" s="12" customFormat="1" ht="45" x14ac:dyDescent="0.25">
      <c r="A602" s="13">
        <v>639</v>
      </c>
      <c r="B602" s="14" t="s">
        <v>20</v>
      </c>
      <c r="C602" s="13">
        <v>2389524</v>
      </c>
      <c r="D602" s="13"/>
      <c r="E602" s="14" t="s">
        <v>100</v>
      </c>
      <c r="F602" s="14" t="s">
        <v>730</v>
      </c>
      <c r="G602" s="15">
        <v>20000000</v>
      </c>
      <c r="H602" s="15">
        <v>0</v>
      </c>
      <c r="I602" s="15">
        <v>0</v>
      </c>
      <c r="J602" s="13" t="s">
        <v>18</v>
      </c>
      <c r="K602" s="14" t="s">
        <v>19</v>
      </c>
      <c r="L602" s="15">
        <v>0</v>
      </c>
      <c r="M602" s="15">
        <v>0</v>
      </c>
      <c r="N602" s="15">
        <v>800000</v>
      </c>
      <c r="O602" s="20" t="s">
        <v>1411</v>
      </c>
      <c r="P602" s="20" t="s">
        <v>1412</v>
      </c>
      <c r="Q602" s="20" t="s">
        <v>1413</v>
      </c>
    </row>
    <row r="603" spans="1:17" s="12" customFormat="1" ht="60" x14ac:dyDescent="0.25">
      <c r="A603" s="9">
        <v>640</v>
      </c>
      <c r="B603" s="10" t="s">
        <v>20</v>
      </c>
      <c r="C603" s="9">
        <v>2393972</v>
      </c>
      <c r="D603" s="9"/>
      <c r="E603" s="10" t="s">
        <v>16</v>
      </c>
      <c r="F603" s="10" t="s">
        <v>731</v>
      </c>
      <c r="G603" s="11">
        <v>54741149</v>
      </c>
      <c r="H603" s="11">
        <v>0</v>
      </c>
      <c r="I603" s="11">
        <v>0</v>
      </c>
      <c r="J603" s="9" t="s">
        <v>18</v>
      </c>
      <c r="K603" s="10" t="s">
        <v>19</v>
      </c>
      <c r="L603" s="11">
        <v>0</v>
      </c>
      <c r="M603" s="11">
        <v>0</v>
      </c>
      <c r="N603" s="11">
        <v>2100000</v>
      </c>
      <c r="O603" s="20" t="e">
        <f>+VLOOKUP(C603,#REF!,13,FALSE)</f>
        <v>#REF!</v>
      </c>
      <c r="P603" s="20" t="e">
        <f>+VLOOKUP(C603,#REF!,14,FALSE)</f>
        <v>#REF!</v>
      </c>
      <c r="Q603" s="20" t="e">
        <f>+VLOOKUP(C603,#REF!,15,FALSE)</f>
        <v>#REF!</v>
      </c>
    </row>
    <row r="604" spans="1:17" s="12" customFormat="1" ht="30" x14ac:dyDescent="0.25">
      <c r="A604" s="13">
        <v>641</v>
      </c>
      <c r="B604" s="14" t="s">
        <v>20</v>
      </c>
      <c r="C604" s="13">
        <v>2392312</v>
      </c>
      <c r="D604" s="13"/>
      <c r="E604" s="14" t="s">
        <v>16</v>
      </c>
      <c r="F604" s="14" t="s">
        <v>732</v>
      </c>
      <c r="G604" s="15">
        <v>1100000</v>
      </c>
      <c r="H604" s="15">
        <v>0</v>
      </c>
      <c r="I604" s="15">
        <v>0</v>
      </c>
      <c r="J604" s="13" t="s">
        <v>18</v>
      </c>
      <c r="K604" s="14" t="s">
        <v>19</v>
      </c>
      <c r="L604" s="15">
        <v>0</v>
      </c>
      <c r="M604" s="15">
        <v>1100000</v>
      </c>
      <c r="N604" s="15">
        <v>0</v>
      </c>
      <c r="O604" s="20" t="e">
        <f>+VLOOKUP(C604,#REF!,13,FALSE)</f>
        <v>#REF!</v>
      </c>
      <c r="P604" s="20" t="e">
        <f>+VLOOKUP(C604,#REF!,14,FALSE)</f>
        <v>#REF!</v>
      </c>
      <c r="Q604" s="20" t="e">
        <f>+VLOOKUP(C604,#REF!,15,FALSE)</f>
        <v>#REF!</v>
      </c>
    </row>
    <row r="605" spans="1:17" s="12" customFormat="1" ht="30" x14ac:dyDescent="0.25">
      <c r="A605" s="9">
        <v>643</v>
      </c>
      <c r="B605" s="10" t="s">
        <v>20</v>
      </c>
      <c r="C605" s="9">
        <v>2390835</v>
      </c>
      <c r="D605" s="9"/>
      <c r="E605" s="10" t="s">
        <v>100</v>
      </c>
      <c r="F605" s="10" t="s">
        <v>733</v>
      </c>
      <c r="G605" s="11">
        <v>170000000</v>
      </c>
      <c r="H605" s="11">
        <v>0</v>
      </c>
      <c r="I605" s="11">
        <v>0</v>
      </c>
      <c r="J605" s="9" t="s">
        <v>18</v>
      </c>
      <c r="K605" s="10" t="s">
        <v>19</v>
      </c>
      <c r="L605" s="11">
        <v>0</v>
      </c>
      <c r="M605" s="11">
        <v>50000000</v>
      </c>
      <c r="N605" s="11">
        <v>50000000</v>
      </c>
      <c r="O605" s="20" t="e">
        <f>+VLOOKUP(C605,#REF!,13,FALSE)</f>
        <v>#REF!</v>
      </c>
      <c r="P605" s="20" t="e">
        <f>+VLOOKUP(C605,#REF!,14,FALSE)</f>
        <v>#REF!</v>
      </c>
      <c r="Q605" s="20" t="e">
        <f>+VLOOKUP(C605,#REF!,15,FALSE)</f>
        <v>#REF!</v>
      </c>
    </row>
    <row r="606" spans="1:17" s="12" customFormat="1" ht="60" x14ac:dyDescent="0.25">
      <c r="A606" s="13">
        <v>644</v>
      </c>
      <c r="B606" s="14" t="s">
        <v>104</v>
      </c>
      <c r="C606" s="13">
        <v>2389038</v>
      </c>
      <c r="D606" s="13"/>
      <c r="E606" s="14" t="s">
        <v>16</v>
      </c>
      <c r="F606" s="14" t="s">
        <v>734</v>
      </c>
      <c r="G606" s="15">
        <v>37221470</v>
      </c>
      <c r="H606" s="15">
        <v>0</v>
      </c>
      <c r="I606" s="15">
        <v>0</v>
      </c>
      <c r="J606" s="13" t="s">
        <v>18</v>
      </c>
      <c r="K606" s="14" t="s">
        <v>19</v>
      </c>
      <c r="L606" s="15">
        <v>0</v>
      </c>
      <c r="M606" s="15">
        <v>1861074</v>
      </c>
      <c r="N606" s="15">
        <v>35360396</v>
      </c>
      <c r="O606" s="20" t="s">
        <v>1411</v>
      </c>
      <c r="P606" s="20" t="s">
        <v>1412</v>
      </c>
      <c r="Q606" s="20" t="s">
        <v>1415</v>
      </c>
    </row>
    <row r="607" spans="1:17" s="12" customFormat="1" ht="45" x14ac:dyDescent="0.25">
      <c r="A607" s="9">
        <v>645</v>
      </c>
      <c r="B607" s="10" t="s">
        <v>216</v>
      </c>
      <c r="C607" s="9">
        <v>2392208</v>
      </c>
      <c r="D607" s="9"/>
      <c r="E607" s="10" t="s">
        <v>16</v>
      </c>
      <c r="F607" s="10" t="s">
        <v>735</v>
      </c>
      <c r="G607" s="11">
        <v>196000000</v>
      </c>
      <c r="H607" s="11">
        <v>0</v>
      </c>
      <c r="I607" s="11">
        <v>0</v>
      </c>
      <c r="J607" s="9" t="s">
        <v>18</v>
      </c>
      <c r="K607" s="10" t="s">
        <v>19</v>
      </c>
      <c r="L607" s="11">
        <v>0</v>
      </c>
      <c r="M607" s="11">
        <v>29400000</v>
      </c>
      <c r="N607" s="11">
        <v>78400000</v>
      </c>
      <c r="O607" s="21" t="s">
        <v>1411</v>
      </c>
      <c r="P607" s="21" t="s">
        <v>1412</v>
      </c>
      <c r="Q607" s="21" t="s">
        <v>1419</v>
      </c>
    </row>
    <row r="608" spans="1:17" s="12" customFormat="1" ht="30" x14ac:dyDescent="0.25">
      <c r="A608" s="13">
        <v>646</v>
      </c>
      <c r="B608" s="14" t="s">
        <v>216</v>
      </c>
      <c r="C608" s="13">
        <v>2391725</v>
      </c>
      <c r="D608" s="13"/>
      <c r="E608" s="14" t="s">
        <v>16</v>
      </c>
      <c r="F608" s="14" t="s">
        <v>736</v>
      </c>
      <c r="G608" s="15">
        <v>294000000</v>
      </c>
      <c r="H608" s="15">
        <v>0</v>
      </c>
      <c r="I608" s="15">
        <v>0</v>
      </c>
      <c r="J608" s="13" t="s">
        <v>18</v>
      </c>
      <c r="K608" s="14" t="s">
        <v>19</v>
      </c>
      <c r="L608" s="15">
        <v>0</v>
      </c>
      <c r="M608" s="15">
        <v>58800000</v>
      </c>
      <c r="N608" s="15">
        <v>73500000</v>
      </c>
      <c r="O608" s="20" t="e">
        <f>+VLOOKUP(C608,#REF!,13,FALSE)</f>
        <v>#REF!</v>
      </c>
      <c r="P608" s="20" t="e">
        <f>+VLOOKUP(C608,#REF!,14,FALSE)</f>
        <v>#REF!</v>
      </c>
      <c r="Q608" s="20" t="e">
        <f>+VLOOKUP(C608,#REF!,15,FALSE)</f>
        <v>#REF!</v>
      </c>
    </row>
    <row r="609" spans="1:17" s="12" customFormat="1" ht="30" x14ac:dyDescent="0.25">
      <c r="A609" s="9">
        <v>647</v>
      </c>
      <c r="B609" s="10" t="s">
        <v>216</v>
      </c>
      <c r="C609" s="9">
        <v>2391836</v>
      </c>
      <c r="D609" s="9"/>
      <c r="E609" s="10" t="s">
        <v>16</v>
      </c>
      <c r="F609" s="10" t="s">
        <v>737</v>
      </c>
      <c r="G609" s="11">
        <v>336540000</v>
      </c>
      <c r="H609" s="11">
        <v>0</v>
      </c>
      <c r="I609" s="11">
        <v>0</v>
      </c>
      <c r="J609" s="9" t="s">
        <v>18</v>
      </c>
      <c r="K609" s="10" t="s">
        <v>19</v>
      </c>
      <c r="L609" s="11">
        <v>0</v>
      </c>
      <c r="M609" s="11">
        <v>67308000</v>
      </c>
      <c r="N609" s="11">
        <v>269232000</v>
      </c>
      <c r="O609" s="20" t="e">
        <f>+VLOOKUP(C609,#REF!,13,FALSE)</f>
        <v>#REF!</v>
      </c>
      <c r="P609" s="20" t="e">
        <f>+VLOOKUP(C609,#REF!,14,FALSE)</f>
        <v>#REF!</v>
      </c>
      <c r="Q609" s="20" t="e">
        <f>+VLOOKUP(C609,#REF!,15,FALSE)</f>
        <v>#REF!</v>
      </c>
    </row>
    <row r="610" spans="1:17" s="12" customFormat="1" ht="60" x14ac:dyDescent="0.25">
      <c r="A610" s="13">
        <v>648</v>
      </c>
      <c r="B610" s="14" t="s">
        <v>216</v>
      </c>
      <c r="C610" s="13">
        <v>2413228</v>
      </c>
      <c r="D610" s="13"/>
      <c r="E610" s="14" t="s">
        <v>16</v>
      </c>
      <c r="F610" s="14" t="s">
        <v>738</v>
      </c>
      <c r="G610" s="15">
        <v>412049749</v>
      </c>
      <c r="H610" s="15">
        <v>0</v>
      </c>
      <c r="I610" s="15">
        <v>0</v>
      </c>
      <c r="J610" s="13" t="s">
        <v>18</v>
      </c>
      <c r="K610" s="14" t="s">
        <v>19</v>
      </c>
      <c r="L610" s="15">
        <v>0</v>
      </c>
      <c r="M610" s="15">
        <v>74880000</v>
      </c>
      <c r="N610" s="15">
        <v>7417600</v>
      </c>
      <c r="O610" s="20" t="e">
        <f>+VLOOKUP(C610,#REF!,13,FALSE)</f>
        <v>#REF!</v>
      </c>
      <c r="P610" s="20" t="e">
        <f>+VLOOKUP(C610,#REF!,14,FALSE)</f>
        <v>#REF!</v>
      </c>
      <c r="Q610" s="20" t="e">
        <f>+VLOOKUP(C610,#REF!,15,FALSE)</f>
        <v>#REF!</v>
      </c>
    </row>
    <row r="611" spans="1:17" s="12" customFormat="1" ht="60" x14ac:dyDescent="0.25">
      <c r="A611" s="9">
        <v>649</v>
      </c>
      <c r="B611" s="10" t="s">
        <v>216</v>
      </c>
      <c r="C611" s="9">
        <v>2413226</v>
      </c>
      <c r="D611" s="9"/>
      <c r="E611" s="10" t="s">
        <v>16</v>
      </c>
      <c r="F611" s="10" t="s">
        <v>739</v>
      </c>
      <c r="G611" s="11">
        <v>209392400</v>
      </c>
      <c r="H611" s="11">
        <v>0</v>
      </c>
      <c r="I611" s="11">
        <v>0</v>
      </c>
      <c r="J611" s="9" t="s">
        <v>18</v>
      </c>
      <c r="K611" s="10" t="s">
        <v>19</v>
      </c>
      <c r="L611" s="11">
        <v>0</v>
      </c>
      <c r="M611" s="11">
        <v>41878480</v>
      </c>
      <c r="N611" s="11">
        <v>52348100</v>
      </c>
      <c r="O611" s="20" t="e">
        <f>+VLOOKUP(C611,#REF!,13,FALSE)</f>
        <v>#REF!</v>
      </c>
      <c r="P611" s="20" t="e">
        <f>+VLOOKUP(C611,#REF!,14,FALSE)</f>
        <v>#REF!</v>
      </c>
      <c r="Q611" s="20" t="e">
        <f>+VLOOKUP(C611,#REF!,15,FALSE)</f>
        <v>#REF!</v>
      </c>
    </row>
    <row r="612" spans="1:17" s="12" customFormat="1" ht="45" x14ac:dyDescent="0.25">
      <c r="A612" s="13">
        <v>650</v>
      </c>
      <c r="B612" s="14" t="s">
        <v>87</v>
      </c>
      <c r="C612" s="13">
        <v>2391748</v>
      </c>
      <c r="D612" s="13"/>
      <c r="E612" s="14" t="s">
        <v>16</v>
      </c>
      <c r="F612" s="14" t="s">
        <v>740</v>
      </c>
      <c r="G612" s="15">
        <v>50000000</v>
      </c>
      <c r="H612" s="15">
        <v>0</v>
      </c>
      <c r="I612" s="15">
        <v>0</v>
      </c>
      <c r="J612" s="13" t="s">
        <v>18</v>
      </c>
      <c r="K612" s="14" t="s">
        <v>19</v>
      </c>
      <c r="L612" s="15">
        <v>0</v>
      </c>
      <c r="M612" s="15">
        <v>50000000</v>
      </c>
      <c r="N612" s="15">
        <v>0</v>
      </c>
      <c r="O612" s="21" t="s">
        <v>1411</v>
      </c>
      <c r="P612" s="20" t="s">
        <v>1412</v>
      </c>
      <c r="Q612" s="21" t="s">
        <v>1420</v>
      </c>
    </row>
    <row r="613" spans="1:17" s="12" customFormat="1" ht="75" x14ac:dyDescent="0.25">
      <c r="A613" s="9">
        <v>651</v>
      </c>
      <c r="B613" s="10" t="s">
        <v>122</v>
      </c>
      <c r="C613" s="9">
        <v>2392657</v>
      </c>
      <c r="D613" s="9"/>
      <c r="E613" s="10" t="s">
        <v>100</v>
      </c>
      <c r="F613" s="10" t="s">
        <v>741</v>
      </c>
      <c r="G613" s="11">
        <v>2609078</v>
      </c>
      <c r="H613" s="11">
        <v>0</v>
      </c>
      <c r="I613" s="11">
        <v>0</v>
      </c>
      <c r="J613" s="9" t="s">
        <v>18</v>
      </c>
      <c r="K613" s="10" t="s">
        <v>19</v>
      </c>
      <c r="L613" s="11">
        <v>253493</v>
      </c>
      <c r="M613" s="11">
        <v>254236</v>
      </c>
      <c r="N613" s="11">
        <v>254236</v>
      </c>
      <c r="O613" s="20" t="s">
        <v>1411</v>
      </c>
      <c r="P613" s="20" t="s">
        <v>122</v>
      </c>
      <c r="Q613" s="20" t="s">
        <v>1423</v>
      </c>
    </row>
    <row r="614" spans="1:17" s="12" customFormat="1" ht="75" x14ac:dyDescent="0.25">
      <c r="A614" s="13">
        <v>652</v>
      </c>
      <c r="B614" s="14" t="s">
        <v>122</v>
      </c>
      <c r="C614" s="13">
        <v>2392289</v>
      </c>
      <c r="D614" s="13"/>
      <c r="E614" s="14" t="s">
        <v>100</v>
      </c>
      <c r="F614" s="14" t="s">
        <v>742</v>
      </c>
      <c r="G614" s="15">
        <v>529607</v>
      </c>
      <c r="H614" s="15">
        <v>0</v>
      </c>
      <c r="I614" s="15">
        <v>0</v>
      </c>
      <c r="J614" s="13" t="s">
        <v>18</v>
      </c>
      <c r="K614" s="14" t="s">
        <v>19</v>
      </c>
      <c r="L614" s="15">
        <v>409200</v>
      </c>
      <c r="M614" s="15">
        <v>410400</v>
      </c>
      <c r="N614" s="15">
        <v>119207</v>
      </c>
      <c r="O614" s="20" t="s">
        <v>1411</v>
      </c>
      <c r="P614" s="20" t="s">
        <v>122</v>
      </c>
      <c r="Q614" s="20" t="s">
        <v>1423</v>
      </c>
    </row>
    <row r="615" spans="1:17" s="12" customFormat="1" ht="75" x14ac:dyDescent="0.25">
      <c r="A615" s="9">
        <v>653</v>
      </c>
      <c r="B615" s="10" t="s">
        <v>122</v>
      </c>
      <c r="C615" s="9">
        <v>2390676</v>
      </c>
      <c r="D615" s="9"/>
      <c r="E615" s="10" t="s">
        <v>100</v>
      </c>
      <c r="F615" s="10" t="s">
        <v>743</v>
      </c>
      <c r="G615" s="11">
        <v>17257684</v>
      </c>
      <c r="H615" s="11">
        <v>0</v>
      </c>
      <c r="I615" s="11">
        <v>0</v>
      </c>
      <c r="J615" s="9" t="s">
        <v>18</v>
      </c>
      <c r="K615" s="10" t="s">
        <v>166</v>
      </c>
      <c r="L615" s="11">
        <v>0</v>
      </c>
      <c r="M615" s="11">
        <v>0</v>
      </c>
      <c r="N615" s="11">
        <v>1801905</v>
      </c>
      <c r="O615" s="20" t="s">
        <v>1411</v>
      </c>
      <c r="P615" s="20" t="s">
        <v>122</v>
      </c>
      <c r="Q615" s="20" t="s">
        <v>1423</v>
      </c>
    </row>
    <row r="616" spans="1:17" s="12" customFormat="1" ht="105" x14ac:dyDescent="0.25">
      <c r="A616" s="13">
        <v>654</v>
      </c>
      <c r="B616" s="14" t="s">
        <v>122</v>
      </c>
      <c r="C616" s="13">
        <v>2392305</v>
      </c>
      <c r="D616" s="13"/>
      <c r="E616" s="14" t="s">
        <v>100</v>
      </c>
      <c r="F616" s="14" t="s">
        <v>744</v>
      </c>
      <c r="G616" s="15">
        <v>5015000</v>
      </c>
      <c r="H616" s="15">
        <v>0</v>
      </c>
      <c r="I616" s="15">
        <v>0</v>
      </c>
      <c r="J616" s="13" t="s">
        <v>18</v>
      </c>
      <c r="K616" s="14" t="s">
        <v>19</v>
      </c>
      <c r="L616" s="15">
        <v>2383257</v>
      </c>
      <c r="M616" s="15">
        <v>2311575</v>
      </c>
      <c r="N616" s="15">
        <v>2071888</v>
      </c>
      <c r="O616" s="20" t="s">
        <v>1411</v>
      </c>
      <c r="P616" s="20" t="s">
        <v>122</v>
      </c>
      <c r="Q616" s="20" t="s">
        <v>1423</v>
      </c>
    </row>
    <row r="617" spans="1:17" s="12" customFormat="1" ht="60" x14ac:dyDescent="0.25">
      <c r="A617" s="9">
        <v>655</v>
      </c>
      <c r="B617" s="10" t="s">
        <v>119</v>
      </c>
      <c r="C617" s="9">
        <v>2412186</v>
      </c>
      <c r="D617" s="9"/>
      <c r="E617" s="10" t="s">
        <v>16</v>
      </c>
      <c r="F617" s="10" t="s">
        <v>745</v>
      </c>
      <c r="G617" s="11">
        <v>180000000</v>
      </c>
      <c r="H617" s="11">
        <v>0</v>
      </c>
      <c r="I617" s="11">
        <v>0</v>
      </c>
      <c r="J617" s="9" t="s">
        <v>18</v>
      </c>
      <c r="K617" s="10" t="s">
        <v>19</v>
      </c>
      <c r="L617" s="11">
        <v>0</v>
      </c>
      <c r="M617" s="11">
        <v>134440000</v>
      </c>
      <c r="N617" s="11">
        <v>44600000</v>
      </c>
      <c r="O617" s="21" t="s">
        <v>1411</v>
      </c>
      <c r="P617" s="20" t="s">
        <v>1417</v>
      </c>
      <c r="Q617" s="21" t="s">
        <v>1418</v>
      </c>
    </row>
    <row r="618" spans="1:17" s="12" customFormat="1" ht="60" x14ac:dyDescent="0.25">
      <c r="A618" s="13">
        <v>656</v>
      </c>
      <c r="B618" s="14" t="s">
        <v>20</v>
      </c>
      <c r="C618" s="13">
        <v>2392962</v>
      </c>
      <c r="D618" s="13"/>
      <c r="E618" s="14" t="s">
        <v>16</v>
      </c>
      <c r="F618" s="14" t="s">
        <v>746</v>
      </c>
      <c r="G618" s="15">
        <v>975000000</v>
      </c>
      <c r="H618" s="15">
        <v>0</v>
      </c>
      <c r="I618" s="15">
        <v>0</v>
      </c>
      <c r="J618" s="13" t="s">
        <v>18</v>
      </c>
      <c r="K618" s="14" t="s">
        <v>19</v>
      </c>
      <c r="L618" s="15">
        <v>0</v>
      </c>
      <c r="M618" s="15">
        <v>768000</v>
      </c>
      <c r="N618" s="15">
        <v>1792000</v>
      </c>
      <c r="O618" s="20" t="s">
        <v>1411</v>
      </c>
      <c r="P618" s="20" t="s">
        <v>1412</v>
      </c>
      <c r="Q618" s="20" t="s">
        <v>1413</v>
      </c>
    </row>
    <row r="619" spans="1:17" s="12" customFormat="1" ht="45" x14ac:dyDescent="0.25">
      <c r="A619" s="9">
        <v>657</v>
      </c>
      <c r="B619" s="10" t="s">
        <v>104</v>
      </c>
      <c r="C619" s="9">
        <v>2393866</v>
      </c>
      <c r="D619" s="9"/>
      <c r="E619" s="10" t="s">
        <v>16</v>
      </c>
      <c r="F619" s="10" t="s">
        <v>747</v>
      </c>
      <c r="G619" s="11">
        <v>9343200</v>
      </c>
      <c r="H619" s="11">
        <v>0</v>
      </c>
      <c r="I619" s="11">
        <v>0</v>
      </c>
      <c r="J619" s="9" t="s">
        <v>18</v>
      </c>
      <c r="K619" s="10" t="s">
        <v>19</v>
      </c>
      <c r="L619" s="11">
        <v>0</v>
      </c>
      <c r="M619" s="11">
        <v>467160</v>
      </c>
      <c r="N619" s="11">
        <v>8876040</v>
      </c>
      <c r="O619" s="20" t="s">
        <v>1411</v>
      </c>
      <c r="P619" s="20" t="s">
        <v>1412</v>
      </c>
      <c r="Q619" s="20" t="s">
        <v>1415</v>
      </c>
    </row>
    <row r="620" spans="1:17" s="12" customFormat="1" ht="90" x14ac:dyDescent="0.25">
      <c r="A620" s="13">
        <v>658</v>
      </c>
      <c r="B620" s="14" t="s">
        <v>87</v>
      </c>
      <c r="C620" s="13">
        <v>2389267</v>
      </c>
      <c r="D620" s="13"/>
      <c r="E620" s="14" t="s">
        <v>100</v>
      </c>
      <c r="F620" s="14" t="s">
        <v>748</v>
      </c>
      <c r="G620" s="15">
        <v>27509036</v>
      </c>
      <c r="H620" s="15">
        <v>0</v>
      </c>
      <c r="I620" s="15">
        <v>0</v>
      </c>
      <c r="J620" s="13" t="s">
        <v>18</v>
      </c>
      <c r="K620" s="14" t="s">
        <v>19</v>
      </c>
      <c r="L620" s="15">
        <v>0</v>
      </c>
      <c r="M620" s="15">
        <v>0</v>
      </c>
      <c r="N620" s="15">
        <v>8252711</v>
      </c>
      <c r="O620" s="20" t="e">
        <f>+VLOOKUP(C620,#REF!,13,FALSE)</f>
        <v>#REF!</v>
      </c>
      <c r="P620" s="20" t="e">
        <f>+VLOOKUP(C620,#REF!,14,FALSE)</f>
        <v>#REF!</v>
      </c>
      <c r="Q620" s="20" t="e">
        <f>+VLOOKUP(C620,#REF!,15,FALSE)</f>
        <v>#REF!</v>
      </c>
    </row>
    <row r="621" spans="1:17" s="12" customFormat="1" ht="45" x14ac:dyDescent="0.25">
      <c r="A621" s="9">
        <v>659</v>
      </c>
      <c r="B621" s="10" t="s">
        <v>104</v>
      </c>
      <c r="C621" s="9">
        <v>2391503</v>
      </c>
      <c r="D621" s="9"/>
      <c r="E621" s="10" t="s">
        <v>16</v>
      </c>
      <c r="F621" s="10" t="s">
        <v>749</v>
      </c>
      <c r="G621" s="11">
        <v>80340043</v>
      </c>
      <c r="H621" s="11">
        <v>0</v>
      </c>
      <c r="I621" s="11">
        <v>0</v>
      </c>
      <c r="J621" s="9" t="s">
        <v>18</v>
      </c>
      <c r="K621" s="10" t="s">
        <v>19</v>
      </c>
      <c r="L621" s="11">
        <v>0</v>
      </c>
      <c r="M621" s="11">
        <v>4017002</v>
      </c>
      <c r="N621" s="11">
        <v>76323041</v>
      </c>
      <c r="O621" s="20" t="s">
        <v>1411</v>
      </c>
      <c r="P621" s="20" t="s">
        <v>1412</v>
      </c>
      <c r="Q621" s="20" t="s">
        <v>1415</v>
      </c>
    </row>
    <row r="622" spans="1:17" s="12" customFormat="1" ht="45" x14ac:dyDescent="0.25">
      <c r="A622" s="13">
        <v>660</v>
      </c>
      <c r="B622" s="14" t="s">
        <v>104</v>
      </c>
      <c r="C622" s="13">
        <v>2391474</v>
      </c>
      <c r="D622" s="13"/>
      <c r="E622" s="14" t="s">
        <v>16</v>
      </c>
      <c r="F622" s="14" t="s">
        <v>750</v>
      </c>
      <c r="G622" s="15">
        <v>36821396</v>
      </c>
      <c r="H622" s="15">
        <v>0</v>
      </c>
      <c r="I622" s="15">
        <v>0</v>
      </c>
      <c r="J622" s="13" t="s">
        <v>18</v>
      </c>
      <c r="K622" s="14" t="s">
        <v>19</v>
      </c>
      <c r="L622" s="15">
        <v>0</v>
      </c>
      <c r="M622" s="15">
        <v>1841070</v>
      </c>
      <c r="N622" s="15">
        <v>34980326</v>
      </c>
      <c r="O622" s="20" t="s">
        <v>1411</v>
      </c>
      <c r="P622" s="20" t="s">
        <v>1412</v>
      </c>
      <c r="Q622" s="20" t="s">
        <v>1415</v>
      </c>
    </row>
    <row r="623" spans="1:17" s="12" customFormat="1" ht="45" x14ac:dyDescent="0.25">
      <c r="A623" s="9">
        <v>661</v>
      </c>
      <c r="B623" s="10" t="s">
        <v>104</v>
      </c>
      <c r="C623" s="9">
        <v>2394340</v>
      </c>
      <c r="D623" s="9"/>
      <c r="E623" s="10" t="s">
        <v>16</v>
      </c>
      <c r="F623" s="10" t="s">
        <v>751</v>
      </c>
      <c r="G623" s="11">
        <v>6480000</v>
      </c>
      <c r="H623" s="11">
        <v>0</v>
      </c>
      <c r="I623" s="11">
        <v>0</v>
      </c>
      <c r="J623" s="9" t="s">
        <v>18</v>
      </c>
      <c r="K623" s="10" t="s">
        <v>19</v>
      </c>
      <c r="L623" s="11">
        <v>0</v>
      </c>
      <c r="M623" s="11">
        <v>324000</v>
      </c>
      <c r="N623" s="11">
        <v>6156000</v>
      </c>
      <c r="O623" s="20" t="s">
        <v>1411</v>
      </c>
      <c r="P623" s="20" t="s">
        <v>1412</v>
      </c>
      <c r="Q623" s="20" t="s">
        <v>1415</v>
      </c>
    </row>
    <row r="624" spans="1:17" s="12" customFormat="1" ht="45" x14ac:dyDescent="0.25">
      <c r="A624" s="13">
        <v>662</v>
      </c>
      <c r="B624" s="14" t="s">
        <v>20</v>
      </c>
      <c r="C624" s="13">
        <v>2424690</v>
      </c>
      <c r="D624" s="13"/>
      <c r="E624" s="14" t="s">
        <v>100</v>
      </c>
      <c r="F624" s="14" t="s">
        <v>752</v>
      </c>
      <c r="G624" s="15">
        <v>3878908.93</v>
      </c>
      <c r="H624" s="15">
        <v>1290011.74</v>
      </c>
      <c r="I624" s="15">
        <v>0</v>
      </c>
      <c r="J624" s="13" t="s">
        <v>18</v>
      </c>
      <c r="K624" s="14" t="s">
        <v>19</v>
      </c>
      <c r="L624" s="15">
        <v>0</v>
      </c>
      <c r="M624" s="15">
        <v>2588888</v>
      </c>
      <c r="N624" s="15">
        <v>0</v>
      </c>
      <c r="O624" s="20" t="e">
        <f>+VLOOKUP(C624,#REF!,13,FALSE)</f>
        <v>#REF!</v>
      </c>
      <c r="P624" s="20" t="e">
        <f>+VLOOKUP(C624,#REF!,14,FALSE)</f>
        <v>#REF!</v>
      </c>
      <c r="Q624" s="20" t="e">
        <f>+VLOOKUP(C624,#REF!,15,FALSE)</f>
        <v>#REF!</v>
      </c>
    </row>
    <row r="625" spans="1:17" s="12" customFormat="1" ht="45" x14ac:dyDescent="0.25">
      <c r="A625" s="9">
        <v>663</v>
      </c>
      <c r="B625" s="10" t="s">
        <v>20</v>
      </c>
      <c r="C625" s="9">
        <v>2416763</v>
      </c>
      <c r="D625" s="9"/>
      <c r="E625" s="10" t="s">
        <v>16</v>
      </c>
      <c r="F625" s="10" t="s">
        <v>753</v>
      </c>
      <c r="G625" s="11">
        <v>57944091.75</v>
      </c>
      <c r="H625" s="11">
        <v>13951064.75</v>
      </c>
      <c r="I625" s="11">
        <v>27019639</v>
      </c>
      <c r="J625" s="9" t="s">
        <v>18</v>
      </c>
      <c r="K625" s="10" t="s">
        <v>19</v>
      </c>
      <c r="L625" s="11">
        <v>27019639</v>
      </c>
      <c r="M625" s="11">
        <v>16973383</v>
      </c>
      <c r="N625" s="11">
        <v>0</v>
      </c>
      <c r="O625" s="20" t="e">
        <f>+VLOOKUP(C625,#REF!,13,FALSE)</f>
        <v>#REF!</v>
      </c>
      <c r="P625" s="20" t="e">
        <f>+VLOOKUP(C625,#REF!,14,FALSE)</f>
        <v>#REF!</v>
      </c>
      <c r="Q625" s="20" t="e">
        <f>+VLOOKUP(C625,#REF!,15,FALSE)</f>
        <v>#REF!</v>
      </c>
    </row>
    <row r="626" spans="1:17" s="12" customFormat="1" ht="45" x14ac:dyDescent="0.25">
      <c r="A626" s="13">
        <v>664</v>
      </c>
      <c r="B626" s="14" t="s">
        <v>20</v>
      </c>
      <c r="C626" s="13">
        <v>2416764</v>
      </c>
      <c r="D626" s="13"/>
      <c r="E626" s="14" t="s">
        <v>16</v>
      </c>
      <c r="F626" s="14" t="s">
        <v>754</v>
      </c>
      <c r="G626" s="15">
        <v>12686656.73</v>
      </c>
      <c r="H626" s="15">
        <v>3118348.16</v>
      </c>
      <c r="I626" s="15">
        <v>6969933</v>
      </c>
      <c r="J626" s="13" t="s">
        <v>18</v>
      </c>
      <c r="K626" s="14" t="s">
        <v>19</v>
      </c>
      <c r="L626" s="15">
        <v>6969933</v>
      </c>
      <c r="M626" s="15">
        <v>2598369</v>
      </c>
      <c r="N626" s="15">
        <v>0</v>
      </c>
      <c r="O626" s="20" t="e">
        <f>+VLOOKUP(C626,#REF!,13,FALSE)</f>
        <v>#REF!</v>
      </c>
      <c r="P626" s="20" t="e">
        <f>+VLOOKUP(C626,#REF!,14,FALSE)</f>
        <v>#REF!</v>
      </c>
      <c r="Q626" s="20" t="e">
        <f>+VLOOKUP(C626,#REF!,15,FALSE)</f>
        <v>#REF!</v>
      </c>
    </row>
    <row r="627" spans="1:17" s="12" customFormat="1" ht="45" x14ac:dyDescent="0.25">
      <c r="A627" s="9">
        <v>665</v>
      </c>
      <c r="B627" s="10" t="s">
        <v>20</v>
      </c>
      <c r="C627" s="9">
        <v>2416765</v>
      </c>
      <c r="D627" s="9"/>
      <c r="E627" s="10" t="s">
        <v>16</v>
      </c>
      <c r="F627" s="10" t="s">
        <v>755</v>
      </c>
      <c r="G627" s="11">
        <v>53358432.479999997</v>
      </c>
      <c r="H627" s="11">
        <v>11967013.43</v>
      </c>
      <c r="I627" s="11">
        <v>6412339</v>
      </c>
      <c r="J627" s="9" t="s">
        <v>18</v>
      </c>
      <c r="K627" s="10" t="s">
        <v>19</v>
      </c>
      <c r="L627" s="11">
        <v>6412339</v>
      </c>
      <c r="M627" s="11">
        <v>34959207</v>
      </c>
      <c r="N627" s="11">
        <v>0</v>
      </c>
      <c r="O627" s="20" t="e">
        <f>+VLOOKUP(C627,#REF!,13,FALSE)</f>
        <v>#REF!</v>
      </c>
      <c r="P627" s="20" t="e">
        <f>+VLOOKUP(C627,#REF!,14,FALSE)</f>
        <v>#REF!</v>
      </c>
      <c r="Q627" s="20" t="e">
        <f>+VLOOKUP(C627,#REF!,15,FALSE)</f>
        <v>#REF!</v>
      </c>
    </row>
    <row r="628" spans="1:17" s="12" customFormat="1" ht="60" x14ac:dyDescent="0.25">
      <c r="A628" s="13">
        <v>667</v>
      </c>
      <c r="B628" s="14" t="s">
        <v>104</v>
      </c>
      <c r="C628" s="13">
        <v>2412658</v>
      </c>
      <c r="D628" s="13"/>
      <c r="E628" s="14" t="s">
        <v>16</v>
      </c>
      <c r="F628" s="14" t="s">
        <v>756</v>
      </c>
      <c r="G628" s="15">
        <v>10219084</v>
      </c>
      <c r="H628" s="15">
        <v>0</v>
      </c>
      <c r="I628" s="15">
        <v>0</v>
      </c>
      <c r="J628" s="13" t="s">
        <v>18</v>
      </c>
      <c r="K628" s="14" t="s">
        <v>19</v>
      </c>
      <c r="L628" s="15">
        <v>0</v>
      </c>
      <c r="M628" s="15">
        <v>510954</v>
      </c>
      <c r="N628" s="15">
        <v>9708130</v>
      </c>
      <c r="O628" s="20" t="s">
        <v>1411</v>
      </c>
      <c r="P628" s="20" t="s">
        <v>1412</v>
      </c>
      <c r="Q628" s="20" t="s">
        <v>1415</v>
      </c>
    </row>
    <row r="629" spans="1:17" s="12" customFormat="1" ht="45" x14ac:dyDescent="0.25">
      <c r="A629" s="9">
        <v>668</v>
      </c>
      <c r="B629" s="10" t="s">
        <v>104</v>
      </c>
      <c r="C629" s="9">
        <v>2390925</v>
      </c>
      <c r="D629" s="9"/>
      <c r="E629" s="10" t="s">
        <v>16</v>
      </c>
      <c r="F629" s="10" t="s">
        <v>757</v>
      </c>
      <c r="G629" s="11">
        <v>83290424</v>
      </c>
      <c r="H629" s="11">
        <v>0</v>
      </c>
      <c r="I629" s="11">
        <v>0</v>
      </c>
      <c r="J629" s="9" t="s">
        <v>18</v>
      </c>
      <c r="K629" s="10" t="s">
        <v>19</v>
      </c>
      <c r="L629" s="11">
        <v>0</v>
      </c>
      <c r="M629" s="11">
        <v>4164521</v>
      </c>
      <c r="N629" s="11">
        <v>79125903</v>
      </c>
      <c r="O629" s="20" t="s">
        <v>1411</v>
      </c>
      <c r="P629" s="20" t="s">
        <v>1412</v>
      </c>
      <c r="Q629" s="20" t="s">
        <v>1415</v>
      </c>
    </row>
    <row r="630" spans="1:17" s="12" customFormat="1" ht="60" x14ac:dyDescent="0.25">
      <c r="A630" s="13">
        <v>669</v>
      </c>
      <c r="B630" s="14" t="s">
        <v>132</v>
      </c>
      <c r="C630" s="13">
        <v>2424385</v>
      </c>
      <c r="D630" s="13"/>
      <c r="E630" s="14" t="s">
        <v>100</v>
      </c>
      <c r="F630" s="14" t="s">
        <v>758</v>
      </c>
      <c r="G630" s="15">
        <v>2039623.73</v>
      </c>
      <c r="H630" s="15">
        <v>0</v>
      </c>
      <c r="I630" s="15">
        <v>1842241</v>
      </c>
      <c r="J630" s="13" t="s">
        <v>18</v>
      </c>
      <c r="K630" s="14" t="s">
        <v>19</v>
      </c>
      <c r="L630" s="15">
        <v>0</v>
      </c>
      <c r="M630" s="15">
        <v>1972728</v>
      </c>
      <c r="N630" s="15">
        <v>0</v>
      </c>
      <c r="O630" s="20" t="e">
        <f>+VLOOKUP(C630,#REF!,13,FALSE)</f>
        <v>#REF!</v>
      </c>
      <c r="P630" s="20" t="e">
        <f>+VLOOKUP(C630,#REF!,14,FALSE)</f>
        <v>#REF!</v>
      </c>
      <c r="Q630" s="20" t="e">
        <f>+VLOOKUP(C630,#REF!,15,FALSE)</f>
        <v>#REF!</v>
      </c>
    </row>
    <row r="631" spans="1:17" s="12" customFormat="1" ht="60" x14ac:dyDescent="0.25">
      <c r="A631" s="9">
        <v>670</v>
      </c>
      <c r="B631" s="10" t="s">
        <v>132</v>
      </c>
      <c r="C631" s="9">
        <v>2424448</v>
      </c>
      <c r="D631" s="9"/>
      <c r="E631" s="10" t="s">
        <v>100</v>
      </c>
      <c r="F631" s="10" t="s">
        <v>759</v>
      </c>
      <c r="G631" s="11">
        <v>160432.79999999999</v>
      </c>
      <c r="H631" s="11">
        <v>0</v>
      </c>
      <c r="I631" s="11">
        <v>136125</v>
      </c>
      <c r="J631" s="9" t="s">
        <v>18</v>
      </c>
      <c r="K631" s="10" t="s">
        <v>19</v>
      </c>
      <c r="L631" s="11">
        <v>0</v>
      </c>
      <c r="M631" s="11">
        <v>150546</v>
      </c>
      <c r="N631" s="11">
        <v>0</v>
      </c>
      <c r="O631" s="20" t="e">
        <f>+VLOOKUP(C631,#REF!,13,FALSE)</f>
        <v>#REF!</v>
      </c>
      <c r="P631" s="20" t="e">
        <f>+VLOOKUP(C631,#REF!,14,FALSE)</f>
        <v>#REF!</v>
      </c>
      <c r="Q631" s="20" t="e">
        <f>+VLOOKUP(C631,#REF!,15,FALSE)</f>
        <v>#REF!</v>
      </c>
    </row>
    <row r="632" spans="1:17" s="12" customFormat="1" ht="60" x14ac:dyDescent="0.25">
      <c r="A632" s="13">
        <v>671</v>
      </c>
      <c r="B632" s="14" t="s">
        <v>132</v>
      </c>
      <c r="C632" s="13">
        <v>2424443</v>
      </c>
      <c r="D632" s="13"/>
      <c r="E632" s="14" t="s">
        <v>100</v>
      </c>
      <c r="F632" s="14" t="s">
        <v>760</v>
      </c>
      <c r="G632" s="15">
        <v>434455.14</v>
      </c>
      <c r="H632" s="15">
        <v>0</v>
      </c>
      <c r="I632" s="15">
        <v>368629</v>
      </c>
      <c r="J632" s="13" t="s">
        <v>18</v>
      </c>
      <c r="K632" s="14" t="s">
        <v>19</v>
      </c>
      <c r="L632" s="15">
        <v>0</v>
      </c>
      <c r="M632" s="15">
        <v>407683</v>
      </c>
      <c r="N632" s="15">
        <v>0</v>
      </c>
      <c r="O632" s="20" t="e">
        <f>+VLOOKUP(C632,#REF!,13,FALSE)</f>
        <v>#REF!</v>
      </c>
      <c r="P632" s="20" t="e">
        <f>+VLOOKUP(C632,#REF!,14,FALSE)</f>
        <v>#REF!</v>
      </c>
      <c r="Q632" s="20" t="e">
        <f>+VLOOKUP(C632,#REF!,15,FALSE)</f>
        <v>#REF!</v>
      </c>
    </row>
    <row r="633" spans="1:17" s="12" customFormat="1" ht="60" x14ac:dyDescent="0.25">
      <c r="A633" s="9">
        <v>672</v>
      </c>
      <c r="B633" s="10" t="s">
        <v>132</v>
      </c>
      <c r="C633" s="9">
        <v>2424366</v>
      </c>
      <c r="D633" s="9"/>
      <c r="E633" s="10" t="s">
        <v>100</v>
      </c>
      <c r="F633" s="10" t="s">
        <v>761</v>
      </c>
      <c r="G633" s="11">
        <v>8524908.6999999993</v>
      </c>
      <c r="H633" s="11">
        <v>0</v>
      </c>
      <c r="I633" s="11">
        <v>7699918</v>
      </c>
      <c r="J633" s="9" t="s">
        <v>18</v>
      </c>
      <c r="K633" s="10" t="s">
        <v>19</v>
      </c>
      <c r="L633" s="11">
        <v>0</v>
      </c>
      <c r="M633" s="11">
        <v>8245306</v>
      </c>
      <c r="N633" s="11">
        <v>0</v>
      </c>
      <c r="O633" s="20" t="e">
        <f>+VLOOKUP(C633,#REF!,13,FALSE)</f>
        <v>#REF!</v>
      </c>
      <c r="P633" s="20" t="e">
        <f>+VLOOKUP(C633,#REF!,14,FALSE)</f>
        <v>#REF!</v>
      </c>
      <c r="Q633" s="20" t="e">
        <f>+VLOOKUP(C633,#REF!,15,FALSE)</f>
        <v>#REF!</v>
      </c>
    </row>
    <row r="634" spans="1:17" s="12" customFormat="1" ht="75" x14ac:dyDescent="0.25">
      <c r="A634" s="13">
        <v>673</v>
      </c>
      <c r="B634" s="14" t="s">
        <v>104</v>
      </c>
      <c r="C634" s="13">
        <v>2412681</v>
      </c>
      <c r="D634" s="13"/>
      <c r="E634" s="14" t="s">
        <v>16</v>
      </c>
      <c r="F634" s="14" t="s">
        <v>762</v>
      </c>
      <c r="G634" s="15">
        <v>12187602</v>
      </c>
      <c r="H634" s="15">
        <v>0</v>
      </c>
      <c r="I634" s="15">
        <v>0</v>
      </c>
      <c r="J634" s="13" t="s">
        <v>18</v>
      </c>
      <c r="K634" s="14" t="s">
        <v>19</v>
      </c>
      <c r="L634" s="15">
        <v>0</v>
      </c>
      <c r="M634" s="15">
        <v>609380</v>
      </c>
      <c r="N634" s="15">
        <v>11578222</v>
      </c>
      <c r="O634" s="20" t="s">
        <v>1411</v>
      </c>
      <c r="P634" s="20" t="s">
        <v>1412</v>
      </c>
      <c r="Q634" s="20" t="s">
        <v>1415</v>
      </c>
    </row>
    <row r="635" spans="1:17" s="12" customFormat="1" ht="45" x14ac:dyDescent="0.25">
      <c r="A635" s="9">
        <v>674</v>
      </c>
      <c r="B635" s="10" t="s">
        <v>104</v>
      </c>
      <c r="C635" s="9">
        <v>2389051</v>
      </c>
      <c r="D635" s="9"/>
      <c r="E635" s="10" t="s">
        <v>16</v>
      </c>
      <c r="F635" s="10" t="s">
        <v>763</v>
      </c>
      <c r="G635" s="11">
        <v>27866302</v>
      </c>
      <c r="H635" s="11">
        <v>0</v>
      </c>
      <c r="I635" s="11">
        <v>0</v>
      </c>
      <c r="J635" s="9" t="s">
        <v>18</v>
      </c>
      <c r="K635" s="10" t="s">
        <v>19</v>
      </c>
      <c r="L635" s="11">
        <v>0</v>
      </c>
      <c r="M635" s="11">
        <v>1393315</v>
      </c>
      <c r="N635" s="11">
        <v>26472987</v>
      </c>
      <c r="O635" s="20" t="s">
        <v>1411</v>
      </c>
      <c r="P635" s="20" t="s">
        <v>1412</v>
      </c>
      <c r="Q635" s="20" t="s">
        <v>1415</v>
      </c>
    </row>
    <row r="636" spans="1:17" s="12" customFormat="1" ht="45" x14ac:dyDescent="0.25">
      <c r="A636" s="13">
        <v>675</v>
      </c>
      <c r="B636" s="14" t="s">
        <v>104</v>
      </c>
      <c r="C636" s="13">
        <v>2389232</v>
      </c>
      <c r="D636" s="13"/>
      <c r="E636" s="14" t="s">
        <v>16</v>
      </c>
      <c r="F636" s="14" t="s">
        <v>764</v>
      </c>
      <c r="G636" s="15">
        <v>598000</v>
      </c>
      <c r="H636" s="15">
        <v>0</v>
      </c>
      <c r="I636" s="15">
        <v>0</v>
      </c>
      <c r="J636" s="13" t="s">
        <v>18</v>
      </c>
      <c r="K636" s="14" t="s">
        <v>19</v>
      </c>
      <c r="L636" s="15">
        <v>0</v>
      </c>
      <c r="M636" s="15">
        <v>29900</v>
      </c>
      <c r="N636" s="15">
        <v>568100</v>
      </c>
      <c r="O636" s="20" t="s">
        <v>1411</v>
      </c>
      <c r="P636" s="20" t="s">
        <v>1412</v>
      </c>
      <c r="Q636" s="20" t="s">
        <v>1415</v>
      </c>
    </row>
    <row r="637" spans="1:17" s="12" customFormat="1" ht="45" x14ac:dyDescent="0.25">
      <c r="A637" s="9">
        <v>676</v>
      </c>
      <c r="B637" s="10" t="s">
        <v>104</v>
      </c>
      <c r="C637" s="9">
        <v>2392956</v>
      </c>
      <c r="D637" s="9"/>
      <c r="E637" s="10" t="s">
        <v>16</v>
      </c>
      <c r="F637" s="10" t="s">
        <v>765</v>
      </c>
      <c r="G637" s="11">
        <v>12000000</v>
      </c>
      <c r="H637" s="11">
        <v>0</v>
      </c>
      <c r="I637" s="11">
        <v>0</v>
      </c>
      <c r="J637" s="9" t="s">
        <v>18</v>
      </c>
      <c r="K637" s="10" t="s">
        <v>19</v>
      </c>
      <c r="L637" s="11">
        <v>0</v>
      </c>
      <c r="M637" s="11">
        <v>600000</v>
      </c>
      <c r="N637" s="11">
        <v>11400000</v>
      </c>
      <c r="O637" s="20" t="s">
        <v>1411</v>
      </c>
      <c r="P637" s="20" t="s">
        <v>1412</v>
      </c>
      <c r="Q637" s="20" t="s">
        <v>1415</v>
      </c>
    </row>
    <row r="638" spans="1:17" s="12" customFormat="1" ht="45" x14ac:dyDescent="0.25">
      <c r="A638" s="13">
        <v>677</v>
      </c>
      <c r="B638" s="14" t="s">
        <v>87</v>
      </c>
      <c r="C638" s="13" t="s">
        <v>18</v>
      </c>
      <c r="D638" s="13"/>
      <c r="E638" s="14" t="s">
        <v>100</v>
      </c>
      <c r="F638" s="14" t="s">
        <v>766</v>
      </c>
      <c r="G638" s="15">
        <v>50374733</v>
      </c>
      <c r="H638" s="15">
        <v>0</v>
      </c>
      <c r="I638" s="15">
        <v>0</v>
      </c>
      <c r="J638" s="13" t="s">
        <v>18</v>
      </c>
      <c r="K638" s="14" t="s">
        <v>19</v>
      </c>
      <c r="L638" s="15">
        <v>0</v>
      </c>
      <c r="M638" s="15">
        <v>0</v>
      </c>
      <c r="N638" s="15">
        <v>15112420</v>
      </c>
      <c r="O638" s="21" t="s">
        <v>1411</v>
      </c>
      <c r="P638" s="21" t="s">
        <v>1412</v>
      </c>
      <c r="Q638" s="21" t="s">
        <v>1416</v>
      </c>
    </row>
    <row r="639" spans="1:17" s="12" customFormat="1" ht="45" x14ac:dyDescent="0.25">
      <c r="A639" s="9">
        <v>678</v>
      </c>
      <c r="B639" s="10" t="s">
        <v>87</v>
      </c>
      <c r="C639" s="9" t="s">
        <v>18</v>
      </c>
      <c r="D639" s="9"/>
      <c r="E639" s="10" t="s">
        <v>100</v>
      </c>
      <c r="F639" s="10" t="s">
        <v>767</v>
      </c>
      <c r="G639" s="11">
        <v>14808804</v>
      </c>
      <c r="H639" s="11">
        <v>0</v>
      </c>
      <c r="I639" s="11">
        <v>0</v>
      </c>
      <c r="J639" s="9" t="s">
        <v>18</v>
      </c>
      <c r="K639" s="10" t="s">
        <v>19</v>
      </c>
      <c r="L639" s="11">
        <v>0</v>
      </c>
      <c r="M639" s="11">
        <v>0</v>
      </c>
      <c r="N639" s="11">
        <v>4855733</v>
      </c>
      <c r="O639" s="21" t="s">
        <v>1411</v>
      </c>
      <c r="P639" s="21" t="s">
        <v>1412</v>
      </c>
      <c r="Q639" s="21" t="s">
        <v>1416</v>
      </c>
    </row>
    <row r="640" spans="1:17" s="12" customFormat="1" ht="45" x14ac:dyDescent="0.25">
      <c r="A640" s="13">
        <v>681</v>
      </c>
      <c r="B640" s="14" t="s">
        <v>104</v>
      </c>
      <c r="C640" s="13">
        <v>2391163</v>
      </c>
      <c r="D640" s="13"/>
      <c r="E640" s="14" t="s">
        <v>16</v>
      </c>
      <c r="F640" s="14" t="s">
        <v>768</v>
      </c>
      <c r="G640" s="15">
        <v>11994000</v>
      </c>
      <c r="H640" s="15">
        <v>0</v>
      </c>
      <c r="I640" s="15">
        <v>0</v>
      </c>
      <c r="J640" s="13" t="s">
        <v>18</v>
      </c>
      <c r="K640" s="14" t="s">
        <v>19</v>
      </c>
      <c r="L640" s="15">
        <v>0</v>
      </c>
      <c r="M640" s="15">
        <v>599700</v>
      </c>
      <c r="N640" s="15">
        <v>11394300</v>
      </c>
      <c r="O640" s="20" t="e">
        <f>+VLOOKUP(C640,#REF!,13,FALSE)</f>
        <v>#REF!</v>
      </c>
      <c r="P640" s="20" t="e">
        <f>+VLOOKUP(C640,#REF!,14,FALSE)</f>
        <v>#REF!</v>
      </c>
      <c r="Q640" s="20" t="e">
        <f>+VLOOKUP(C640,#REF!,15,FALSE)</f>
        <v>#REF!</v>
      </c>
    </row>
    <row r="641" spans="1:17" s="12" customFormat="1" ht="45" x14ac:dyDescent="0.25">
      <c r="A641" s="9">
        <v>682</v>
      </c>
      <c r="B641" s="10" t="s">
        <v>104</v>
      </c>
      <c r="C641" s="9">
        <v>2412448</v>
      </c>
      <c r="D641" s="9"/>
      <c r="E641" s="10" t="s">
        <v>16</v>
      </c>
      <c r="F641" s="10" t="s">
        <v>769</v>
      </c>
      <c r="G641" s="11">
        <v>5674281</v>
      </c>
      <c r="H641" s="11">
        <v>0</v>
      </c>
      <c r="I641" s="11">
        <v>0</v>
      </c>
      <c r="J641" s="9" t="s">
        <v>18</v>
      </c>
      <c r="K641" s="10" t="s">
        <v>19</v>
      </c>
      <c r="L641" s="11">
        <v>0</v>
      </c>
      <c r="M641" s="11">
        <v>283714</v>
      </c>
      <c r="N641" s="11">
        <v>5390567</v>
      </c>
      <c r="O641" s="20" t="e">
        <f>+VLOOKUP(C641,#REF!,13,FALSE)</f>
        <v>#REF!</v>
      </c>
      <c r="P641" s="20" t="e">
        <f>+VLOOKUP(C641,#REF!,14,FALSE)</f>
        <v>#REF!</v>
      </c>
      <c r="Q641" s="20" t="e">
        <f>+VLOOKUP(C641,#REF!,15,FALSE)</f>
        <v>#REF!</v>
      </c>
    </row>
    <row r="642" spans="1:17" s="12" customFormat="1" ht="45" x14ac:dyDescent="0.25">
      <c r="A642" s="13">
        <v>683</v>
      </c>
      <c r="B642" s="14" t="s">
        <v>87</v>
      </c>
      <c r="C642" s="13" t="s">
        <v>18</v>
      </c>
      <c r="D642" s="13"/>
      <c r="E642" s="14" t="s">
        <v>100</v>
      </c>
      <c r="F642" s="14" t="s">
        <v>770</v>
      </c>
      <c r="G642" s="15">
        <v>2387627</v>
      </c>
      <c r="H642" s="15">
        <v>0</v>
      </c>
      <c r="I642" s="15">
        <v>0</v>
      </c>
      <c r="J642" s="13" t="s">
        <v>18</v>
      </c>
      <c r="K642" s="14" t="s">
        <v>19</v>
      </c>
      <c r="L642" s="15">
        <v>0</v>
      </c>
      <c r="M642" s="15">
        <v>2387627</v>
      </c>
      <c r="N642" s="15">
        <v>0</v>
      </c>
      <c r="O642" s="21" t="s">
        <v>1411</v>
      </c>
      <c r="P642" s="21" t="s">
        <v>1412</v>
      </c>
      <c r="Q642" s="21" t="s">
        <v>1420</v>
      </c>
    </row>
    <row r="643" spans="1:17" s="12" customFormat="1" ht="45" x14ac:dyDescent="0.25">
      <c r="A643" s="9">
        <v>684</v>
      </c>
      <c r="B643" s="10" t="s">
        <v>20</v>
      </c>
      <c r="C643" s="9" t="s">
        <v>18</v>
      </c>
      <c r="D643" s="9"/>
      <c r="E643" s="10" t="s">
        <v>100</v>
      </c>
      <c r="F643" s="10" t="s">
        <v>771</v>
      </c>
      <c r="G643" s="11">
        <v>75158971</v>
      </c>
      <c r="H643" s="11">
        <v>0</v>
      </c>
      <c r="I643" s="11">
        <v>0</v>
      </c>
      <c r="J643" s="9" t="s">
        <v>18</v>
      </c>
      <c r="K643" s="10" t="s">
        <v>19</v>
      </c>
      <c r="L643" s="11">
        <v>0</v>
      </c>
      <c r="M643" s="11">
        <v>37579485</v>
      </c>
      <c r="N643" s="11">
        <v>0</v>
      </c>
      <c r="O643" s="21" t="s">
        <v>1411</v>
      </c>
      <c r="P643" s="21" t="s">
        <v>1412</v>
      </c>
      <c r="Q643" s="21" t="s">
        <v>1413</v>
      </c>
    </row>
    <row r="644" spans="1:17" s="12" customFormat="1" ht="45" x14ac:dyDescent="0.25">
      <c r="A644" s="13">
        <v>685</v>
      </c>
      <c r="B644" s="14" t="s">
        <v>20</v>
      </c>
      <c r="C644" s="13">
        <v>2390191</v>
      </c>
      <c r="D644" s="13"/>
      <c r="E644" s="14" t="s">
        <v>100</v>
      </c>
      <c r="F644" s="14" t="s">
        <v>772</v>
      </c>
      <c r="G644" s="15">
        <v>24012000</v>
      </c>
      <c r="H644" s="15">
        <v>0</v>
      </c>
      <c r="I644" s="15">
        <v>0</v>
      </c>
      <c r="J644" s="13" t="s">
        <v>18</v>
      </c>
      <c r="K644" s="14" t="s">
        <v>19</v>
      </c>
      <c r="L644" s="15">
        <v>0</v>
      </c>
      <c r="M644" s="15">
        <v>0</v>
      </c>
      <c r="N644" s="15">
        <v>4012000</v>
      </c>
      <c r="O644" s="20" t="s">
        <v>1411</v>
      </c>
      <c r="P644" s="20" t="s">
        <v>1412</v>
      </c>
      <c r="Q644" s="20" t="s">
        <v>1413</v>
      </c>
    </row>
    <row r="645" spans="1:17" s="12" customFormat="1" ht="45" x14ac:dyDescent="0.25">
      <c r="A645" s="9">
        <v>686</v>
      </c>
      <c r="B645" s="10" t="s">
        <v>104</v>
      </c>
      <c r="C645" s="9" t="s">
        <v>18</v>
      </c>
      <c r="D645" s="9"/>
      <c r="E645" s="10" t="s">
        <v>100</v>
      </c>
      <c r="F645" s="10" t="s">
        <v>773</v>
      </c>
      <c r="G645" s="11">
        <v>418642721</v>
      </c>
      <c r="H645" s="11">
        <v>0</v>
      </c>
      <c r="I645" s="11">
        <v>0</v>
      </c>
      <c r="J645" s="9" t="s">
        <v>18</v>
      </c>
      <c r="K645" s="10" t="s">
        <v>19</v>
      </c>
      <c r="L645" s="11">
        <v>0</v>
      </c>
      <c r="M645" s="11">
        <v>18532474</v>
      </c>
      <c r="N645" s="11">
        <v>0</v>
      </c>
      <c r="O645" s="21" t="s">
        <v>1411</v>
      </c>
      <c r="P645" s="21" t="s">
        <v>1412</v>
      </c>
      <c r="Q645" s="21" t="s">
        <v>1415</v>
      </c>
    </row>
    <row r="646" spans="1:17" s="12" customFormat="1" ht="105" x14ac:dyDescent="0.25">
      <c r="A646" s="13">
        <v>687</v>
      </c>
      <c r="B646" s="14" t="s">
        <v>87</v>
      </c>
      <c r="C646" s="13">
        <v>2413287</v>
      </c>
      <c r="D646" s="13"/>
      <c r="E646" s="14" t="s">
        <v>16</v>
      </c>
      <c r="F646" s="14" t="s">
        <v>774</v>
      </c>
      <c r="G646" s="15">
        <v>15000000</v>
      </c>
      <c r="H646" s="15">
        <v>0</v>
      </c>
      <c r="I646" s="15">
        <v>0</v>
      </c>
      <c r="J646" s="13" t="s">
        <v>18</v>
      </c>
      <c r="K646" s="14" t="s">
        <v>19</v>
      </c>
      <c r="L646" s="15">
        <v>0</v>
      </c>
      <c r="M646" s="15">
        <v>10000000</v>
      </c>
      <c r="N646" s="15">
        <v>5000000</v>
      </c>
      <c r="O646" s="20" t="e">
        <f>+VLOOKUP(C646,#REF!,13,FALSE)</f>
        <v>#REF!</v>
      </c>
      <c r="P646" s="20" t="e">
        <f>+VLOOKUP(C646,#REF!,14,FALSE)</f>
        <v>#REF!</v>
      </c>
      <c r="Q646" s="20" t="e">
        <f>+VLOOKUP(C646,#REF!,15,FALSE)</f>
        <v>#REF!</v>
      </c>
    </row>
    <row r="647" spans="1:17" s="12" customFormat="1" ht="45" x14ac:dyDescent="0.25">
      <c r="A647" s="9">
        <v>688</v>
      </c>
      <c r="B647" s="10" t="s">
        <v>87</v>
      </c>
      <c r="C647" s="9">
        <v>2413219</v>
      </c>
      <c r="D647" s="9"/>
      <c r="E647" s="10" t="s">
        <v>16</v>
      </c>
      <c r="F647" s="10" t="s">
        <v>775</v>
      </c>
      <c r="G647" s="11">
        <v>25000000</v>
      </c>
      <c r="H647" s="11">
        <v>0</v>
      </c>
      <c r="I647" s="11">
        <v>0</v>
      </c>
      <c r="J647" s="9" t="s">
        <v>18</v>
      </c>
      <c r="K647" s="10" t="s">
        <v>19</v>
      </c>
      <c r="L647" s="11">
        <v>0</v>
      </c>
      <c r="M647" s="11">
        <v>12500000</v>
      </c>
      <c r="N647" s="11">
        <v>12500000</v>
      </c>
      <c r="O647" s="20" t="e">
        <f>+VLOOKUP(C647,#REF!,13,FALSE)</f>
        <v>#REF!</v>
      </c>
      <c r="P647" s="20" t="e">
        <f>+VLOOKUP(C647,#REF!,14,FALSE)</f>
        <v>#REF!</v>
      </c>
      <c r="Q647" s="20" t="e">
        <f>+VLOOKUP(C647,#REF!,15,FALSE)</f>
        <v>#REF!</v>
      </c>
    </row>
    <row r="648" spans="1:17" s="12" customFormat="1" ht="45" x14ac:dyDescent="0.25">
      <c r="A648" s="13">
        <v>689</v>
      </c>
      <c r="B648" s="14" t="s">
        <v>87</v>
      </c>
      <c r="C648" s="13">
        <v>2413222</v>
      </c>
      <c r="D648" s="13"/>
      <c r="E648" s="14" t="s">
        <v>16</v>
      </c>
      <c r="F648" s="14" t="s">
        <v>776</v>
      </c>
      <c r="G648" s="15">
        <v>30000000</v>
      </c>
      <c r="H648" s="15">
        <v>0</v>
      </c>
      <c r="I648" s="15">
        <v>0</v>
      </c>
      <c r="J648" s="13" t="s">
        <v>18</v>
      </c>
      <c r="K648" s="14" t="s">
        <v>19</v>
      </c>
      <c r="L648" s="15">
        <v>0</v>
      </c>
      <c r="M648" s="15">
        <v>15000000</v>
      </c>
      <c r="N648" s="15">
        <v>15000000</v>
      </c>
      <c r="O648" s="20" t="e">
        <f>+VLOOKUP(C648,#REF!,13,FALSE)</f>
        <v>#REF!</v>
      </c>
      <c r="P648" s="20" t="e">
        <f>+VLOOKUP(C648,#REF!,14,FALSE)</f>
        <v>#REF!</v>
      </c>
      <c r="Q648" s="20" t="e">
        <f>+VLOOKUP(C648,#REF!,15,FALSE)</f>
        <v>#REF!</v>
      </c>
    </row>
    <row r="649" spans="1:17" s="12" customFormat="1" ht="45" x14ac:dyDescent="0.25">
      <c r="A649" s="9">
        <v>690</v>
      </c>
      <c r="B649" s="10" t="s">
        <v>87</v>
      </c>
      <c r="C649" s="9">
        <v>2391764</v>
      </c>
      <c r="D649" s="9"/>
      <c r="E649" s="10" t="s">
        <v>16</v>
      </c>
      <c r="F649" s="10" t="s">
        <v>777</v>
      </c>
      <c r="G649" s="11">
        <v>70000000</v>
      </c>
      <c r="H649" s="11">
        <v>0</v>
      </c>
      <c r="I649" s="11">
        <v>0</v>
      </c>
      <c r="J649" s="9" t="s">
        <v>18</v>
      </c>
      <c r="K649" s="10" t="s">
        <v>19</v>
      </c>
      <c r="L649" s="11">
        <v>0</v>
      </c>
      <c r="M649" s="11">
        <v>14000000</v>
      </c>
      <c r="N649" s="11">
        <v>35000000</v>
      </c>
      <c r="O649" s="21" t="s">
        <v>1411</v>
      </c>
      <c r="P649" s="20" t="s">
        <v>1412</v>
      </c>
      <c r="Q649" s="21" t="s">
        <v>1420</v>
      </c>
    </row>
    <row r="650" spans="1:17" s="12" customFormat="1" ht="45" x14ac:dyDescent="0.25">
      <c r="A650" s="13">
        <v>691</v>
      </c>
      <c r="B650" s="14" t="s">
        <v>87</v>
      </c>
      <c r="C650" s="13">
        <v>2392241</v>
      </c>
      <c r="D650" s="13"/>
      <c r="E650" s="14" t="s">
        <v>16</v>
      </c>
      <c r="F650" s="14" t="s">
        <v>778</v>
      </c>
      <c r="G650" s="15">
        <v>400000000</v>
      </c>
      <c r="H650" s="15">
        <v>0</v>
      </c>
      <c r="I650" s="15">
        <v>0</v>
      </c>
      <c r="J650" s="13" t="s">
        <v>18</v>
      </c>
      <c r="K650" s="14" t="s">
        <v>19</v>
      </c>
      <c r="L650" s="15">
        <v>0</v>
      </c>
      <c r="M650" s="15">
        <v>80000000</v>
      </c>
      <c r="N650" s="15">
        <v>200000000</v>
      </c>
      <c r="O650" s="20" t="e">
        <f>+VLOOKUP(C650,#REF!,13,FALSE)</f>
        <v>#REF!</v>
      </c>
      <c r="P650" s="20" t="e">
        <f>+VLOOKUP(C650,#REF!,14,FALSE)</f>
        <v>#REF!</v>
      </c>
      <c r="Q650" s="20" t="e">
        <f>+VLOOKUP(C650,#REF!,15,FALSE)</f>
        <v>#REF!</v>
      </c>
    </row>
    <row r="651" spans="1:17" s="12" customFormat="1" ht="45" x14ac:dyDescent="0.25">
      <c r="A651" s="9">
        <v>692</v>
      </c>
      <c r="B651" s="10" t="s">
        <v>87</v>
      </c>
      <c r="C651" s="9">
        <v>2389539</v>
      </c>
      <c r="D651" s="9"/>
      <c r="E651" s="10" t="s">
        <v>16</v>
      </c>
      <c r="F651" s="10" t="s">
        <v>779</v>
      </c>
      <c r="G651" s="11">
        <v>5000000</v>
      </c>
      <c r="H651" s="11">
        <v>0</v>
      </c>
      <c r="I651" s="11">
        <v>0</v>
      </c>
      <c r="J651" s="9" t="s">
        <v>18</v>
      </c>
      <c r="K651" s="10" t="s">
        <v>19</v>
      </c>
      <c r="L651" s="11">
        <v>0</v>
      </c>
      <c r="M651" s="11">
        <v>5000000</v>
      </c>
      <c r="N651" s="11">
        <v>0</v>
      </c>
      <c r="O651" s="20" t="e">
        <f>+VLOOKUP(C651,#REF!,13,FALSE)</f>
        <v>#REF!</v>
      </c>
      <c r="P651" s="20" t="e">
        <f>+VLOOKUP(C651,#REF!,14,FALSE)</f>
        <v>#REF!</v>
      </c>
      <c r="Q651" s="20" t="e">
        <f>+VLOOKUP(C651,#REF!,15,FALSE)</f>
        <v>#REF!</v>
      </c>
    </row>
    <row r="652" spans="1:17" s="12" customFormat="1" ht="45" x14ac:dyDescent="0.25">
      <c r="A652" s="13">
        <v>693</v>
      </c>
      <c r="B652" s="14" t="s">
        <v>87</v>
      </c>
      <c r="C652" s="13">
        <v>2389531</v>
      </c>
      <c r="D652" s="13"/>
      <c r="E652" s="14" t="s">
        <v>16</v>
      </c>
      <c r="F652" s="14" t="s">
        <v>780</v>
      </c>
      <c r="G652" s="15">
        <v>4000000</v>
      </c>
      <c r="H652" s="15">
        <v>0</v>
      </c>
      <c r="I652" s="15">
        <v>0</v>
      </c>
      <c r="J652" s="13" t="s">
        <v>18</v>
      </c>
      <c r="K652" s="14" t="s">
        <v>19</v>
      </c>
      <c r="L652" s="15">
        <v>0</v>
      </c>
      <c r="M652" s="15">
        <v>4000000</v>
      </c>
      <c r="N652" s="15">
        <v>0</v>
      </c>
      <c r="O652" s="20" t="e">
        <f>+VLOOKUP(C652,#REF!,13,FALSE)</f>
        <v>#REF!</v>
      </c>
      <c r="P652" s="20" t="e">
        <f>+VLOOKUP(C652,#REF!,14,FALSE)</f>
        <v>#REF!</v>
      </c>
      <c r="Q652" s="20" t="e">
        <f>+VLOOKUP(C652,#REF!,15,FALSE)</f>
        <v>#REF!</v>
      </c>
    </row>
    <row r="653" spans="1:17" s="12" customFormat="1" ht="45" x14ac:dyDescent="0.25">
      <c r="A653" s="9">
        <v>694</v>
      </c>
      <c r="B653" s="10" t="s">
        <v>87</v>
      </c>
      <c r="C653" s="9">
        <v>2393259</v>
      </c>
      <c r="D653" s="9"/>
      <c r="E653" s="10" t="s">
        <v>16</v>
      </c>
      <c r="F653" s="10" t="s">
        <v>781</v>
      </c>
      <c r="G653" s="11">
        <v>3840000000</v>
      </c>
      <c r="H653" s="11">
        <v>0</v>
      </c>
      <c r="I653" s="11">
        <v>0</v>
      </c>
      <c r="J653" s="9" t="s">
        <v>18</v>
      </c>
      <c r="K653" s="10" t="s">
        <v>19</v>
      </c>
      <c r="L653" s="11">
        <v>0</v>
      </c>
      <c r="M653" s="11">
        <v>0</v>
      </c>
      <c r="N653" s="11">
        <v>12375000</v>
      </c>
      <c r="O653" s="20" t="e">
        <f>+VLOOKUP(C653,#REF!,13,FALSE)</f>
        <v>#REF!</v>
      </c>
      <c r="P653" s="20" t="e">
        <f>+VLOOKUP(C653,#REF!,14,FALSE)</f>
        <v>#REF!</v>
      </c>
      <c r="Q653" s="20" t="e">
        <f>+VLOOKUP(C653,#REF!,15,FALSE)</f>
        <v>#REF!</v>
      </c>
    </row>
    <row r="654" spans="1:17" s="12" customFormat="1" ht="45" x14ac:dyDescent="0.25">
      <c r="A654" s="13">
        <v>695</v>
      </c>
      <c r="B654" s="14" t="s">
        <v>87</v>
      </c>
      <c r="C654" s="13">
        <v>2393395</v>
      </c>
      <c r="D654" s="13"/>
      <c r="E654" s="14" t="s">
        <v>16</v>
      </c>
      <c r="F654" s="14" t="s">
        <v>782</v>
      </c>
      <c r="G654" s="15">
        <v>558312000</v>
      </c>
      <c r="H654" s="15">
        <v>0</v>
      </c>
      <c r="I654" s="15">
        <v>0</v>
      </c>
      <c r="J654" s="13" t="s">
        <v>18</v>
      </c>
      <c r="K654" s="14" t="s">
        <v>19</v>
      </c>
      <c r="L654" s="15">
        <v>0</v>
      </c>
      <c r="M654" s="15">
        <v>13957800</v>
      </c>
      <c r="N654" s="15">
        <v>279156000</v>
      </c>
      <c r="O654" s="20" t="e">
        <f>+VLOOKUP(C654,#REF!,13,FALSE)</f>
        <v>#REF!</v>
      </c>
      <c r="P654" s="20" t="e">
        <f>+VLOOKUP(C654,#REF!,14,FALSE)</f>
        <v>#REF!</v>
      </c>
      <c r="Q654" s="20" t="e">
        <f>+VLOOKUP(C654,#REF!,15,FALSE)</f>
        <v>#REF!</v>
      </c>
    </row>
    <row r="655" spans="1:17" s="12" customFormat="1" ht="45" x14ac:dyDescent="0.25">
      <c r="A655" s="9">
        <v>696</v>
      </c>
      <c r="B655" s="10" t="s">
        <v>87</v>
      </c>
      <c r="C655" s="9">
        <v>2393184</v>
      </c>
      <c r="D655" s="9"/>
      <c r="E655" s="10" t="s">
        <v>16</v>
      </c>
      <c r="F655" s="10" t="s">
        <v>783</v>
      </c>
      <c r="G655" s="11">
        <v>8000000000</v>
      </c>
      <c r="H655" s="11">
        <v>0</v>
      </c>
      <c r="I655" s="11">
        <v>0</v>
      </c>
      <c r="J655" s="9" t="s">
        <v>18</v>
      </c>
      <c r="K655" s="10" t="s">
        <v>19</v>
      </c>
      <c r="L655" s="11">
        <v>0</v>
      </c>
      <c r="M655" s="11">
        <v>0</v>
      </c>
      <c r="N655" s="11">
        <v>180468750</v>
      </c>
      <c r="O655" s="20" t="e">
        <f>+VLOOKUP(C655,#REF!,13,FALSE)</f>
        <v>#REF!</v>
      </c>
      <c r="P655" s="20" t="e">
        <f>+VLOOKUP(C655,#REF!,14,FALSE)</f>
        <v>#REF!</v>
      </c>
      <c r="Q655" s="20" t="e">
        <f>+VLOOKUP(C655,#REF!,15,FALSE)</f>
        <v>#REF!</v>
      </c>
    </row>
    <row r="656" spans="1:17" s="12" customFormat="1" ht="45" x14ac:dyDescent="0.25">
      <c r="A656" s="13">
        <v>697</v>
      </c>
      <c r="B656" s="14" t="s">
        <v>87</v>
      </c>
      <c r="C656" s="13">
        <v>2393411</v>
      </c>
      <c r="D656" s="13"/>
      <c r="E656" s="14" t="s">
        <v>16</v>
      </c>
      <c r="F656" s="14" t="s">
        <v>784</v>
      </c>
      <c r="G656" s="15">
        <v>5760000000</v>
      </c>
      <c r="H656" s="15">
        <v>0</v>
      </c>
      <c r="I656" s="15">
        <v>0</v>
      </c>
      <c r="J656" s="13" t="s">
        <v>18</v>
      </c>
      <c r="K656" s="14" t="s">
        <v>19</v>
      </c>
      <c r="L656" s="15">
        <v>0</v>
      </c>
      <c r="M656" s="15">
        <v>0</v>
      </c>
      <c r="N656" s="15">
        <v>129937500</v>
      </c>
      <c r="O656" s="20" t="e">
        <f>+VLOOKUP(C656,#REF!,13,FALSE)</f>
        <v>#REF!</v>
      </c>
      <c r="P656" s="20" t="e">
        <f>+VLOOKUP(C656,#REF!,14,FALSE)</f>
        <v>#REF!</v>
      </c>
      <c r="Q656" s="20" t="e">
        <f>+VLOOKUP(C656,#REF!,15,FALSE)</f>
        <v>#REF!</v>
      </c>
    </row>
    <row r="657" spans="1:17" s="12" customFormat="1" ht="75" x14ac:dyDescent="0.25">
      <c r="A657" s="9">
        <v>699</v>
      </c>
      <c r="B657" s="10" t="s">
        <v>122</v>
      </c>
      <c r="C657" s="9">
        <v>2392261</v>
      </c>
      <c r="D657" s="9"/>
      <c r="E657" s="10" t="s">
        <v>100</v>
      </c>
      <c r="F657" s="10" t="s">
        <v>785</v>
      </c>
      <c r="G657" s="11">
        <v>4810500</v>
      </c>
      <c r="H657" s="11">
        <v>0</v>
      </c>
      <c r="I657" s="11">
        <v>0</v>
      </c>
      <c r="J657" s="9" t="s">
        <v>18</v>
      </c>
      <c r="K657" s="10" t="s">
        <v>19</v>
      </c>
      <c r="L657" s="11">
        <v>159285</v>
      </c>
      <c r="M657" s="11">
        <v>1437765</v>
      </c>
      <c r="N657" s="11">
        <v>1597500</v>
      </c>
      <c r="O657" s="20" t="s">
        <v>1411</v>
      </c>
      <c r="P657" s="20" t="s">
        <v>122</v>
      </c>
      <c r="Q657" s="20" t="s">
        <v>1423</v>
      </c>
    </row>
    <row r="658" spans="1:17" s="12" customFormat="1" ht="75" x14ac:dyDescent="0.25">
      <c r="A658" s="13">
        <v>700</v>
      </c>
      <c r="B658" s="14" t="s">
        <v>122</v>
      </c>
      <c r="C658" s="13">
        <v>2392237</v>
      </c>
      <c r="D658" s="13"/>
      <c r="E658" s="14" t="s">
        <v>100</v>
      </c>
      <c r="F658" s="14" t="s">
        <v>786</v>
      </c>
      <c r="G658" s="15">
        <v>8148000</v>
      </c>
      <c r="H658" s="15">
        <v>0</v>
      </c>
      <c r="I658" s="15">
        <v>0</v>
      </c>
      <c r="J658" s="13" t="s">
        <v>18</v>
      </c>
      <c r="K658" s="14" t="s">
        <v>19</v>
      </c>
      <c r="L658" s="15">
        <v>0</v>
      </c>
      <c r="M658" s="15">
        <v>0</v>
      </c>
      <c r="N658" s="15">
        <v>852000</v>
      </c>
      <c r="O658" s="20" t="s">
        <v>1411</v>
      </c>
      <c r="P658" s="20" t="s">
        <v>122</v>
      </c>
      <c r="Q658" s="20" t="s">
        <v>1423</v>
      </c>
    </row>
    <row r="659" spans="1:17" s="12" customFormat="1" ht="75" x14ac:dyDescent="0.25">
      <c r="A659" s="9">
        <v>701</v>
      </c>
      <c r="B659" s="10" t="s">
        <v>122</v>
      </c>
      <c r="C659" s="9">
        <v>2392220</v>
      </c>
      <c r="D659" s="9"/>
      <c r="E659" s="10" t="s">
        <v>100</v>
      </c>
      <c r="F659" s="10" t="s">
        <v>787</v>
      </c>
      <c r="G659" s="11">
        <v>6390000</v>
      </c>
      <c r="H659" s="11">
        <v>0</v>
      </c>
      <c r="I659" s="11">
        <v>0</v>
      </c>
      <c r="J659" s="9" t="s">
        <v>18</v>
      </c>
      <c r="K659" s="10" t="s">
        <v>19</v>
      </c>
      <c r="L659" s="11">
        <v>319500</v>
      </c>
      <c r="M659" s="11">
        <v>4909725</v>
      </c>
      <c r="N659" s="11">
        <v>0</v>
      </c>
      <c r="O659" s="20" t="s">
        <v>1411</v>
      </c>
      <c r="P659" s="20" t="s">
        <v>122</v>
      </c>
      <c r="Q659" s="20" t="s">
        <v>1423</v>
      </c>
    </row>
    <row r="660" spans="1:17" s="12" customFormat="1" ht="75" x14ac:dyDescent="0.25">
      <c r="A660" s="13">
        <v>702</v>
      </c>
      <c r="B660" s="14" t="s">
        <v>122</v>
      </c>
      <c r="C660" s="13">
        <v>2392191</v>
      </c>
      <c r="D660" s="13"/>
      <c r="E660" s="14" t="s">
        <v>100</v>
      </c>
      <c r="F660" s="14" t="s">
        <v>788</v>
      </c>
      <c r="G660" s="15">
        <v>4080000</v>
      </c>
      <c r="H660" s="15">
        <v>0</v>
      </c>
      <c r="I660" s="15">
        <v>0</v>
      </c>
      <c r="J660" s="13" t="s">
        <v>18</v>
      </c>
      <c r="K660" s="14" t="s">
        <v>19</v>
      </c>
      <c r="L660" s="15">
        <v>0</v>
      </c>
      <c r="M660" s="15">
        <v>0</v>
      </c>
      <c r="N660" s="15">
        <v>355000</v>
      </c>
      <c r="O660" s="20" t="s">
        <v>1411</v>
      </c>
      <c r="P660" s="20" t="s">
        <v>122</v>
      </c>
      <c r="Q660" s="20" t="s">
        <v>1423</v>
      </c>
    </row>
    <row r="661" spans="1:17" s="12" customFormat="1" ht="75" x14ac:dyDescent="0.25">
      <c r="A661" s="9">
        <v>703</v>
      </c>
      <c r="B661" s="10" t="s">
        <v>122</v>
      </c>
      <c r="C661" s="9">
        <v>2392168</v>
      </c>
      <c r="D661" s="9"/>
      <c r="E661" s="10" t="s">
        <v>100</v>
      </c>
      <c r="F661" s="10" t="s">
        <v>789</v>
      </c>
      <c r="G661" s="11">
        <v>568000</v>
      </c>
      <c r="H661" s="11">
        <v>0</v>
      </c>
      <c r="I661" s="11">
        <v>0</v>
      </c>
      <c r="J661" s="9" t="s">
        <v>18</v>
      </c>
      <c r="K661" s="10" t="s">
        <v>19</v>
      </c>
      <c r="L661" s="11">
        <v>56800</v>
      </c>
      <c r="M661" s="11">
        <v>0</v>
      </c>
      <c r="N661" s="11">
        <v>568000</v>
      </c>
      <c r="O661" s="20" t="s">
        <v>1411</v>
      </c>
      <c r="P661" s="20" t="s">
        <v>122</v>
      </c>
      <c r="Q661" s="20" t="s">
        <v>1423</v>
      </c>
    </row>
    <row r="662" spans="1:17" s="12" customFormat="1" ht="45" x14ac:dyDescent="0.25">
      <c r="A662" s="13">
        <v>704</v>
      </c>
      <c r="B662" s="14" t="s">
        <v>104</v>
      </c>
      <c r="C662" s="13">
        <v>2394389</v>
      </c>
      <c r="D662" s="13"/>
      <c r="E662" s="14" t="s">
        <v>16</v>
      </c>
      <c r="F662" s="14" t="s">
        <v>790</v>
      </c>
      <c r="G662" s="15">
        <v>12000000</v>
      </c>
      <c r="H662" s="15">
        <v>0</v>
      </c>
      <c r="I662" s="15">
        <v>0</v>
      </c>
      <c r="J662" s="13" t="s">
        <v>18</v>
      </c>
      <c r="K662" s="14" t="s">
        <v>19</v>
      </c>
      <c r="L662" s="15">
        <v>0</v>
      </c>
      <c r="M662" s="15">
        <v>600000</v>
      </c>
      <c r="N662" s="15">
        <v>11400000</v>
      </c>
      <c r="O662" s="20" t="s">
        <v>1411</v>
      </c>
      <c r="P662" s="20" t="s">
        <v>1412</v>
      </c>
      <c r="Q662" s="20" t="s">
        <v>1415</v>
      </c>
    </row>
    <row r="663" spans="1:17" s="12" customFormat="1" ht="45" x14ac:dyDescent="0.25">
      <c r="A663" s="9">
        <v>705</v>
      </c>
      <c r="B663" s="10" t="s">
        <v>104</v>
      </c>
      <c r="C663" s="9">
        <v>2412451</v>
      </c>
      <c r="D663" s="9"/>
      <c r="E663" s="10" t="s">
        <v>16</v>
      </c>
      <c r="F663" s="10" t="s">
        <v>791</v>
      </c>
      <c r="G663" s="11">
        <v>12262901</v>
      </c>
      <c r="H663" s="11">
        <v>0</v>
      </c>
      <c r="I663" s="11">
        <v>0</v>
      </c>
      <c r="J663" s="9" t="s">
        <v>18</v>
      </c>
      <c r="K663" s="10" t="s">
        <v>19</v>
      </c>
      <c r="L663" s="11">
        <v>0</v>
      </c>
      <c r="M663" s="11">
        <v>613145</v>
      </c>
      <c r="N663" s="11">
        <v>11649756</v>
      </c>
      <c r="O663" s="20" t="e">
        <f>+VLOOKUP(C663,#REF!,13,FALSE)</f>
        <v>#REF!</v>
      </c>
      <c r="P663" s="20" t="e">
        <f>+VLOOKUP(C663,#REF!,14,FALSE)</f>
        <v>#REF!</v>
      </c>
      <c r="Q663" s="20" t="e">
        <f>+VLOOKUP(C663,#REF!,15,FALSE)</f>
        <v>#REF!</v>
      </c>
    </row>
    <row r="664" spans="1:17" s="12" customFormat="1" ht="45" x14ac:dyDescent="0.25">
      <c r="A664" s="13">
        <v>706</v>
      </c>
      <c r="B664" s="14" t="s">
        <v>569</v>
      </c>
      <c r="C664" s="13">
        <v>2390486</v>
      </c>
      <c r="D664" s="13"/>
      <c r="E664" s="14" t="s">
        <v>100</v>
      </c>
      <c r="F664" s="14" t="s">
        <v>792</v>
      </c>
      <c r="G664" s="15">
        <v>1650</v>
      </c>
      <c r="H664" s="15">
        <v>0</v>
      </c>
      <c r="I664" s="15">
        <v>0</v>
      </c>
      <c r="J664" s="13" t="s">
        <v>18</v>
      </c>
      <c r="K664" s="14" t="s">
        <v>19</v>
      </c>
      <c r="L664" s="15">
        <v>0</v>
      </c>
      <c r="M664" s="15">
        <v>1650</v>
      </c>
      <c r="N664" s="15">
        <v>0</v>
      </c>
      <c r="O664" s="20" t="e">
        <f>+VLOOKUP(C664,#REF!,13,FALSE)</f>
        <v>#REF!</v>
      </c>
      <c r="P664" s="20" t="e">
        <f>+VLOOKUP(C664,#REF!,14,FALSE)</f>
        <v>#REF!</v>
      </c>
      <c r="Q664" s="20" t="e">
        <f>+VLOOKUP(C664,#REF!,15,FALSE)</f>
        <v>#REF!</v>
      </c>
    </row>
    <row r="665" spans="1:17" s="12" customFormat="1" ht="60" x14ac:dyDescent="0.25">
      <c r="A665" s="9">
        <v>707</v>
      </c>
      <c r="B665" s="10" t="s">
        <v>569</v>
      </c>
      <c r="C665" s="9">
        <v>2390472</v>
      </c>
      <c r="D665" s="9"/>
      <c r="E665" s="10" t="s">
        <v>100</v>
      </c>
      <c r="F665" s="10" t="s">
        <v>793</v>
      </c>
      <c r="G665" s="11">
        <v>660</v>
      </c>
      <c r="H665" s="11">
        <v>0</v>
      </c>
      <c r="I665" s="11">
        <v>0</v>
      </c>
      <c r="J665" s="9" t="s">
        <v>18</v>
      </c>
      <c r="K665" s="10" t="s">
        <v>19</v>
      </c>
      <c r="L665" s="11">
        <v>0</v>
      </c>
      <c r="M665" s="11">
        <v>660</v>
      </c>
      <c r="N665" s="11">
        <v>0</v>
      </c>
      <c r="O665" s="20" t="e">
        <f>+VLOOKUP(C665,#REF!,13,FALSE)</f>
        <v>#REF!</v>
      </c>
      <c r="P665" s="20" t="e">
        <f>+VLOOKUP(C665,#REF!,14,FALSE)</f>
        <v>#REF!</v>
      </c>
      <c r="Q665" s="20" t="e">
        <f>+VLOOKUP(C665,#REF!,15,FALSE)</f>
        <v>#REF!</v>
      </c>
    </row>
    <row r="666" spans="1:17" s="12" customFormat="1" ht="60" x14ac:dyDescent="0.25">
      <c r="A666" s="13">
        <v>708</v>
      </c>
      <c r="B666" s="14" t="s">
        <v>569</v>
      </c>
      <c r="C666" s="13">
        <v>2390457</v>
      </c>
      <c r="D666" s="13"/>
      <c r="E666" s="14" t="s">
        <v>100</v>
      </c>
      <c r="F666" s="14" t="s">
        <v>794</v>
      </c>
      <c r="G666" s="15">
        <v>3300</v>
      </c>
      <c r="H666" s="15">
        <v>0</v>
      </c>
      <c r="I666" s="15">
        <v>0</v>
      </c>
      <c r="J666" s="13" t="s">
        <v>18</v>
      </c>
      <c r="K666" s="14" t="s">
        <v>19</v>
      </c>
      <c r="L666" s="15">
        <v>0</v>
      </c>
      <c r="M666" s="15">
        <v>3300</v>
      </c>
      <c r="N666" s="15">
        <v>0</v>
      </c>
      <c r="O666" s="20" t="e">
        <f>+VLOOKUP(C666,#REF!,13,FALSE)</f>
        <v>#REF!</v>
      </c>
      <c r="P666" s="20" t="e">
        <f>+VLOOKUP(C666,#REF!,14,FALSE)</f>
        <v>#REF!</v>
      </c>
      <c r="Q666" s="20" t="e">
        <f>+VLOOKUP(C666,#REF!,15,FALSE)</f>
        <v>#REF!</v>
      </c>
    </row>
    <row r="667" spans="1:17" s="12" customFormat="1" ht="60" x14ac:dyDescent="0.25">
      <c r="A667" s="9">
        <v>709</v>
      </c>
      <c r="B667" s="10" t="s">
        <v>569</v>
      </c>
      <c r="C667" s="9">
        <v>2390445</v>
      </c>
      <c r="D667" s="9"/>
      <c r="E667" s="10" t="s">
        <v>100</v>
      </c>
      <c r="F667" s="10" t="s">
        <v>795</v>
      </c>
      <c r="G667" s="11">
        <v>4950</v>
      </c>
      <c r="H667" s="11">
        <v>0</v>
      </c>
      <c r="I667" s="11">
        <v>0</v>
      </c>
      <c r="J667" s="9" t="s">
        <v>18</v>
      </c>
      <c r="K667" s="10" t="s">
        <v>19</v>
      </c>
      <c r="L667" s="11">
        <v>0</v>
      </c>
      <c r="M667" s="11">
        <v>4950</v>
      </c>
      <c r="N667" s="11">
        <v>0</v>
      </c>
      <c r="O667" s="20" t="e">
        <f>+VLOOKUP(C667,#REF!,13,FALSE)</f>
        <v>#REF!</v>
      </c>
      <c r="P667" s="20" t="e">
        <f>+VLOOKUP(C667,#REF!,14,FALSE)</f>
        <v>#REF!</v>
      </c>
      <c r="Q667" s="20" t="e">
        <f>+VLOOKUP(C667,#REF!,15,FALSE)</f>
        <v>#REF!</v>
      </c>
    </row>
    <row r="668" spans="1:17" s="12" customFormat="1" ht="45" x14ac:dyDescent="0.25">
      <c r="A668" s="13">
        <v>710</v>
      </c>
      <c r="B668" s="14" t="s">
        <v>569</v>
      </c>
      <c r="C668" s="13">
        <v>2390272</v>
      </c>
      <c r="D668" s="13"/>
      <c r="E668" s="14" t="s">
        <v>100</v>
      </c>
      <c r="F668" s="14" t="s">
        <v>796</v>
      </c>
      <c r="G668" s="15">
        <v>429000</v>
      </c>
      <c r="H668" s="15">
        <v>0</v>
      </c>
      <c r="I668" s="15">
        <v>0</v>
      </c>
      <c r="J668" s="13" t="s">
        <v>18</v>
      </c>
      <c r="K668" s="14" t="s">
        <v>19</v>
      </c>
      <c r="L668" s="15">
        <v>0</v>
      </c>
      <c r="M668" s="15">
        <v>429000</v>
      </c>
      <c r="N668" s="15">
        <v>0</v>
      </c>
      <c r="O668" s="20" t="e">
        <f>+VLOOKUP(C668,#REF!,13,FALSE)</f>
        <v>#REF!</v>
      </c>
      <c r="P668" s="20" t="e">
        <f>+VLOOKUP(C668,#REF!,14,FALSE)</f>
        <v>#REF!</v>
      </c>
      <c r="Q668" s="20" t="e">
        <f>+VLOOKUP(C668,#REF!,15,FALSE)</f>
        <v>#REF!</v>
      </c>
    </row>
    <row r="669" spans="1:17" s="12" customFormat="1" ht="60" x14ac:dyDescent="0.25">
      <c r="A669" s="9">
        <v>711</v>
      </c>
      <c r="B669" s="10" t="s">
        <v>104</v>
      </c>
      <c r="C669" s="9">
        <v>2412730</v>
      </c>
      <c r="D669" s="9"/>
      <c r="E669" s="10" t="s">
        <v>16</v>
      </c>
      <c r="F669" s="10" t="s">
        <v>797</v>
      </c>
      <c r="G669" s="11">
        <v>10756930</v>
      </c>
      <c r="H669" s="11">
        <v>0</v>
      </c>
      <c r="I669" s="11">
        <v>0</v>
      </c>
      <c r="J669" s="9" t="s">
        <v>18</v>
      </c>
      <c r="K669" s="10" t="s">
        <v>19</v>
      </c>
      <c r="L669" s="11">
        <v>0</v>
      </c>
      <c r="M669" s="11">
        <v>537847</v>
      </c>
      <c r="N669" s="11">
        <v>10219083</v>
      </c>
      <c r="O669" s="20" t="e">
        <f>+VLOOKUP(C669,#REF!,13,FALSE)</f>
        <v>#REF!</v>
      </c>
      <c r="P669" s="20" t="e">
        <f>+VLOOKUP(C669,#REF!,14,FALSE)</f>
        <v>#REF!</v>
      </c>
      <c r="Q669" s="20" t="e">
        <f>+VLOOKUP(C669,#REF!,15,FALSE)</f>
        <v>#REF!</v>
      </c>
    </row>
    <row r="670" spans="1:17" s="12" customFormat="1" ht="45" x14ac:dyDescent="0.25">
      <c r="A670" s="13">
        <v>712</v>
      </c>
      <c r="B670" s="14" t="s">
        <v>104</v>
      </c>
      <c r="C670" s="13">
        <v>2393399</v>
      </c>
      <c r="D670" s="13"/>
      <c r="E670" s="14" t="s">
        <v>16</v>
      </c>
      <c r="F670" s="14" t="s">
        <v>798</v>
      </c>
      <c r="G670" s="15">
        <v>3760800</v>
      </c>
      <c r="H670" s="15">
        <v>0</v>
      </c>
      <c r="I670" s="15">
        <v>0</v>
      </c>
      <c r="J670" s="13" t="s">
        <v>18</v>
      </c>
      <c r="K670" s="14" t="s">
        <v>19</v>
      </c>
      <c r="L670" s="15">
        <v>0</v>
      </c>
      <c r="M670" s="15">
        <v>188040</v>
      </c>
      <c r="N670" s="15">
        <v>3572760</v>
      </c>
      <c r="O670" s="20" t="e">
        <f>+VLOOKUP(C670,#REF!,13,FALSE)</f>
        <v>#REF!</v>
      </c>
      <c r="P670" s="20" t="e">
        <f>+VLOOKUP(C670,#REF!,14,FALSE)</f>
        <v>#REF!</v>
      </c>
      <c r="Q670" s="20" t="e">
        <f>+VLOOKUP(C670,#REF!,15,FALSE)</f>
        <v>#REF!</v>
      </c>
    </row>
    <row r="671" spans="1:17" s="12" customFormat="1" ht="60" x14ac:dyDescent="0.25">
      <c r="A671" s="9">
        <v>713</v>
      </c>
      <c r="B671" s="10" t="s">
        <v>104</v>
      </c>
      <c r="C671" s="9">
        <v>2412440</v>
      </c>
      <c r="D671" s="9"/>
      <c r="E671" s="10" t="s">
        <v>16</v>
      </c>
      <c r="F671" s="10" t="s">
        <v>799</v>
      </c>
      <c r="G671" s="11">
        <v>3127601</v>
      </c>
      <c r="H671" s="11">
        <v>0</v>
      </c>
      <c r="I671" s="11">
        <v>0</v>
      </c>
      <c r="J671" s="9" t="s">
        <v>18</v>
      </c>
      <c r="K671" s="10" t="s">
        <v>19</v>
      </c>
      <c r="L671" s="11">
        <v>0</v>
      </c>
      <c r="M671" s="11">
        <v>156380</v>
      </c>
      <c r="N671" s="11">
        <v>2971221</v>
      </c>
      <c r="O671" s="20" t="e">
        <f>+VLOOKUP(C671,#REF!,13,FALSE)</f>
        <v>#REF!</v>
      </c>
      <c r="P671" s="20" t="e">
        <f>+VLOOKUP(C671,#REF!,14,FALSE)</f>
        <v>#REF!</v>
      </c>
      <c r="Q671" s="20" t="e">
        <f>+VLOOKUP(C671,#REF!,15,FALSE)</f>
        <v>#REF!</v>
      </c>
    </row>
    <row r="672" spans="1:17" s="12" customFormat="1" ht="45" x14ac:dyDescent="0.25">
      <c r="A672" s="13">
        <v>714</v>
      </c>
      <c r="B672" s="14" t="s">
        <v>20</v>
      </c>
      <c r="C672" s="13">
        <v>2413519</v>
      </c>
      <c r="D672" s="13"/>
      <c r="E672" s="14" t="s">
        <v>16</v>
      </c>
      <c r="F672" s="14" t="s">
        <v>800</v>
      </c>
      <c r="G672" s="15">
        <v>89000000</v>
      </c>
      <c r="H672" s="15">
        <v>0</v>
      </c>
      <c r="I672" s="15">
        <v>0</v>
      </c>
      <c r="J672" s="13" t="s">
        <v>18</v>
      </c>
      <c r="K672" s="14" t="s">
        <v>19</v>
      </c>
      <c r="L672" s="15">
        <v>0</v>
      </c>
      <c r="M672" s="15">
        <v>0</v>
      </c>
      <c r="N672" s="15">
        <v>9000000</v>
      </c>
      <c r="O672" s="20" t="s">
        <v>1411</v>
      </c>
      <c r="P672" s="20" t="s">
        <v>1412</v>
      </c>
      <c r="Q672" s="20" t="s">
        <v>1413</v>
      </c>
    </row>
    <row r="673" spans="1:17" s="12" customFormat="1" ht="30" x14ac:dyDescent="0.25">
      <c r="A673" s="9">
        <v>715</v>
      </c>
      <c r="B673" s="10" t="s">
        <v>20</v>
      </c>
      <c r="C673" s="9">
        <v>2302672</v>
      </c>
      <c r="D673" s="9"/>
      <c r="E673" s="10" t="s">
        <v>16</v>
      </c>
      <c r="F673" s="10" t="s">
        <v>801</v>
      </c>
      <c r="G673" s="11">
        <v>56087504</v>
      </c>
      <c r="H673" s="11">
        <v>0</v>
      </c>
      <c r="I673" s="11">
        <v>0</v>
      </c>
      <c r="J673" s="9" t="s">
        <v>18</v>
      </c>
      <c r="K673" s="10" t="s">
        <v>19</v>
      </c>
      <c r="L673" s="11">
        <v>0</v>
      </c>
      <c r="M673" s="11">
        <v>0</v>
      </c>
      <c r="N673" s="11">
        <v>7000000</v>
      </c>
      <c r="O673" s="20" t="e">
        <f>+VLOOKUP(C673,#REF!,13,FALSE)</f>
        <v>#REF!</v>
      </c>
      <c r="P673" s="20" t="e">
        <f>+VLOOKUP(C673,#REF!,14,FALSE)</f>
        <v>#REF!</v>
      </c>
      <c r="Q673" s="20" t="e">
        <f>+VLOOKUP(C673,#REF!,15,FALSE)</f>
        <v>#REF!</v>
      </c>
    </row>
    <row r="674" spans="1:17" s="12" customFormat="1" ht="150" x14ac:dyDescent="0.25">
      <c r="A674" s="13">
        <v>716</v>
      </c>
      <c r="B674" s="14" t="s">
        <v>87</v>
      </c>
      <c r="C674" s="13">
        <v>2413096</v>
      </c>
      <c r="D674" s="13"/>
      <c r="E674" s="14" t="s">
        <v>16</v>
      </c>
      <c r="F674" s="14" t="s">
        <v>802</v>
      </c>
      <c r="G674" s="15">
        <v>200000000</v>
      </c>
      <c r="H674" s="15">
        <v>0</v>
      </c>
      <c r="I674" s="15">
        <v>0</v>
      </c>
      <c r="J674" s="13" t="s">
        <v>18</v>
      </c>
      <c r="K674" s="14" t="s">
        <v>19</v>
      </c>
      <c r="L674" s="15">
        <v>0</v>
      </c>
      <c r="M674" s="15">
        <v>0</v>
      </c>
      <c r="N674" s="15">
        <v>5000000</v>
      </c>
      <c r="O674" s="20" t="e">
        <f>+VLOOKUP(C674,#REF!,13,FALSE)</f>
        <v>#REF!</v>
      </c>
      <c r="P674" s="20" t="e">
        <f>+VLOOKUP(C674,#REF!,14,FALSE)</f>
        <v>#REF!</v>
      </c>
      <c r="Q674" s="20" t="e">
        <f>+VLOOKUP(C674,#REF!,15,FALSE)</f>
        <v>#REF!</v>
      </c>
    </row>
    <row r="675" spans="1:17" s="12" customFormat="1" ht="45" x14ac:dyDescent="0.25">
      <c r="A675" s="9">
        <v>717</v>
      </c>
      <c r="B675" s="10" t="s">
        <v>104</v>
      </c>
      <c r="C675" s="9">
        <v>2389120</v>
      </c>
      <c r="D675" s="9"/>
      <c r="E675" s="10" t="s">
        <v>16</v>
      </c>
      <c r="F675" s="10" t="s">
        <v>803</v>
      </c>
      <c r="G675" s="11">
        <v>750490</v>
      </c>
      <c r="H675" s="11">
        <v>0</v>
      </c>
      <c r="I675" s="11">
        <v>0</v>
      </c>
      <c r="J675" s="9" t="s">
        <v>18</v>
      </c>
      <c r="K675" s="10" t="s">
        <v>19</v>
      </c>
      <c r="L675" s="11">
        <v>0</v>
      </c>
      <c r="M675" s="11">
        <v>37525</v>
      </c>
      <c r="N675" s="11">
        <v>712965</v>
      </c>
      <c r="O675" s="20" t="s">
        <v>1411</v>
      </c>
      <c r="P675" s="20" t="s">
        <v>1412</v>
      </c>
      <c r="Q675" s="20" t="s">
        <v>1415</v>
      </c>
    </row>
    <row r="676" spans="1:17" s="12" customFormat="1" ht="60" x14ac:dyDescent="0.25">
      <c r="A676" s="13">
        <v>718</v>
      </c>
      <c r="B676" s="14" t="s">
        <v>20</v>
      </c>
      <c r="C676" s="13">
        <v>2413011</v>
      </c>
      <c r="D676" s="13"/>
      <c r="E676" s="14" t="s">
        <v>16</v>
      </c>
      <c r="F676" s="14" t="s">
        <v>804</v>
      </c>
      <c r="G676" s="15">
        <v>159464132.44999999</v>
      </c>
      <c r="H676" s="15">
        <v>79863430.260000005</v>
      </c>
      <c r="I676" s="15">
        <v>0</v>
      </c>
      <c r="J676" s="13" t="s">
        <v>18</v>
      </c>
      <c r="K676" s="14" t="s">
        <v>19</v>
      </c>
      <c r="L676" s="15">
        <v>0</v>
      </c>
      <c r="M676" s="15">
        <v>80985380.450000003</v>
      </c>
      <c r="N676" s="15">
        <v>52637500</v>
      </c>
      <c r="O676" s="20" t="e">
        <f>+VLOOKUP(C676,#REF!,13,FALSE)</f>
        <v>#REF!</v>
      </c>
      <c r="P676" s="20" t="e">
        <f>+VLOOKUP(C676,#REF!,14,FALSE)</f>
        <v>#REF!</v>
      </c>
      <c r="Q676" s="20" t="e">
        <f>+VLOOKUP(C676,#REF!,15,FALSE)</f>
        <v>#REF!</v>
      </c>
    </row>
    <row r="677" spans="1:17" s="12" customFormat="1" ht="60" x14ac:dyDescent="0.25">
      <c r="A677" s="9">
        <v>719</v>
      </c>
      <c r="B677" s="10" t="s">
        <v>20</v>
      </c>
      <c r="C677" s="9" t="s">
        <v>18</v>
      </c>
      <c r="D677" s="9"/>
      <c r="E677" s="10" t="s">
        <v>100</v>
      </c>
      <c r="F677" s="10" t="s">
        <v>805</v>
      </c>
      <c r="G677" s="11">
        <v>76325640</v>
      </c>
      <c r="H677" s="11">
        <v>0</v>
      </c>
      <c r="I677" s="11">
        <v>0</v>
      </c>
      <c r="J677" s="9" t="s">
        <v>18</v>
      </c>
      <c r="K677" s="10" t="s">
        <v>19</v>
      </c>
      <c r="L677" s="11">
        <v>0</v>
      </c>
      <c r="M677" s="11">
        <v>7325640</v>
      </c>
      <c r="N677" s="11">
        <v>69000000</v>
      </c>
      <c r="O677" s="21" t="s">
        <v>1411</v>
      </c>
      <c r="P677" s="21" t="s">
        <v>1412</v>
      </c>
      <c r="Q677" s="21" t="s">
        <v>1413</v>
      </c>
    </row>
    <row r="678" spans="1:17" s="12" customFormat="1" ht="60" x14ac:dyDescent="0.25">
      <c r="A678" s="13">
        <v>720</v>
      </c>
      <c r="B678" s="14" t="s">
        <v>104</v>
      </c>
      <c r="C678" s="13">
        <v>2412720</v>
      </c>
      <c r="D678" s="13"/>
      <c r="E678" s="14" t="s">
        <v>16</v>
      </c>
      <c r="F678" s="14" t="s">
        <v>806</v>
      </c>
      <c r="G678" s="15">
        <v>10756930</v>
      </c>
      <c r="H678" s="15">
        <v>0</v>
      </c>
      <c r="I678" s="15">
        <v>0</v>
      </c>
      <c r="J678" s="13" t="s">
        <v>18</v>
      </c>
      <c r="K678" s="14" t="s">
        <v>19</v>
      </c>
      <c r="L678" s="15">
        <v>0</v>
      </c>
      <c r="M678" s="15">
        <v>537847</v>
      </c>
      <c r="N678" s="15">
        <v>10219083</v>
      </c>
      <c r="O678" s="20" t="e">
        <f>+VLOOKUP(C678,#REF!,13,FALSE)</f>
        <v>#REF!</v>
      </c>
      <c r="P678" s="20" t="e">
        <f>+VLOOKUP(C678,#REF!,14,FALSE)</f>
        <v>#REF!</v>
      </c>
      <c r="Q678" s="20" t="e">
        <f>+VLOOKUP(C678,#REF!,15,FALSE)</f>
        <v>#REF!</v>
      </c>
    </row>
    <row r="679" spans="1:17" s="12" customFormat="1" ht="45" x14ac:dyDescent="0.25">
      <c r="A679" s="9">
        <v>721</v>
      </c>
      <c r="B679" s="10" t="s">
        <v>104</v>
      </c>
      <c r="C679" s="9">
        <v>2412530</v>
      </c>
      <c r="D679" s="9"/>
      <c r="E679" s="10" t="s">
        <v>16</v>
      </c>
      <c r="F679" s="10" t="s">
        <v>807</v>
      </c>
      <c r="G679" s="11">
        <v>9143391</v>
      </c>
      <c r="H679" s="11">
        <v>0</v>
      </c>
      <c r="I679" s="11">
        <v>0</v>
      </c>
      <c r="J679" s="9" t="s">
        <v>18</v>
      </c>
      <c r="K679" s="10" t="s">
        <v>19</v>
      </c>
      <c r="L679" s="11">
        <v>0</v>
      </c>
      <c r="M679" s="11">
        <v>457170</v>
      </c>
      <c r="N679" s="11">
        <v>8686221</v>
      </c>
      <c r="O679" s="20" t="e">
        <f>+VLOOKUP(C679,#REF!,13,FALSE)</f>
        <v>#REF!</v>
      </c>
      <c r="P679" s="20" t="e">
        <f>+VLOOKUP(C679,#REF!,14,FALSE)</f>
        <v>#REF!</v>
      </c>
      <c r="Q679" s="20" t="e">
        <f>+VLOOKUP(C679,#REF!,15,FALSE)</f>
        <v>#REF!</v>
      </c>
    </row>
    <row r="680" spans="1:17" s="12" customFormat="1" ht="45" x14ac:dyDescent="0.25">
      <c r="A680" s="13">
        <v>722</v>
      </c>
      <c r="B680" s="14" t="s">
        <v>569</v>
      </c>
      <c r="C680" s="13">
        <v>2392295</v>
      </c>
      <c r="D680" s="13"/>
      <c r="E680" s="14" t="s">
        <v>16</v>
      </c>
      <c r="F680" s="14" t="s">
        <v>808</v>
      </c>
      <c r="G680" s="15">
        <v>10000000</v>
      </c>
      <c r="H680" s="15">
        <v>0</v>
      </c>
      <c r="I680" s="15">
        <v>0</v>
      </c>
      <c r="J680" s="13" t="s">
        <v>18</v>
      </c>
      <c r="K680" s="14" t="s">
        <v>19</v>
      </c>
      <c r="L680" s="15">
        <v>0</v>
      </c>
      <c r="M680" s="15">
        <v>5000000</v>
      </c>
      <c r="N680" s="15">
        <v>5000000</v>
      </c>
      <c r="O680" s="20" t="e">
        <f>+VLOOKUP(C680,#REF!,13,FALSE)</f>
        <v>#REF!</v>
      </c>
      <c r="P680" s="20" t="e">
        <f>+VLOOKUP(C680,#REF!,14,FALSE)</f>
        <v>#REF!</v>
      </c>
      <c r="Q680" s="20" t="e">
        <f>+VLOOKUP(C680,#REF!,15,FALSE)</f>
        <v>#REF!</v>
      </c>
    </row>
    <row r="681" spans="1:17" s="12" customFormat="1" ht="45" x14ac:dyDescent="0.25">
      <c r="A681" s="9">
        <v>723</v>
      </c>
      <c r="B681" s="10" t="s">
        <v>87</v>
      </c>
      <c r="C681" s="9">
        <v>2409144</v>
      </c>
      <c r="D681" s="9"/>
      <c r="E681" s="10" t="s">
        <v>16</v>
      </c>
      <c r="F681" s="10" t="s">
        <v>809</v>
      </c>
      <c r="G681" s="11">
        <v>9831915000</v>
      </c>
      <c r="H681" s="11">
        <v>0</v>
      </c>
      <c r="I681" s="11">
        <v>0</v>
      </c>
      <c r="J681" s="9" t="s">
        <v>18</v>
      </c>
      <c r="K681" s="10" t="s">
        <v>19</v>
      </c>
      <c r="L681" s="11">
        <v>0</v>
      </c>
      <c r="M681" s="11">
        <v>0</v>
      </c>
      <c r="N681" s="11">
        <v>122898938</v>
      </c>
      <c r="O681" s="20" t="e">
        <f>+VLOOKUP(C681,#REF!,13,FALSE)</f>
        <v>#REF!</v>
      </c>
      <c r="P681" s="20" t="e">
        <f>+VLOOKUP(C681,#REF!,14,FALSE)</f>
        <v>#REF!</v>
      </c>
      <c r="Q681" s="20" t="e">
        <f>+VLOOKUP(C681,#REF!,15,FALSE)</f>
        <v>#REF!</v>
      </c>
    </row>
    <row r="682" spans="1:17" s="12" customFormat="1" ht="45" x14ac:dyDescent="0.25">
      <c r="A682" s="13">
        <v>724</v>
      </c>
      <c r="B682" s="14" t="s">
        <v>20</v>
      </c>
      <c r="C682" s="13">
        <v>2394012</v>
      </c>
      <c r="D682" s="13"/>
      <c r="E682" s="14" t="s">
        <v>16</v>
      </c>
      <c r="F682" s="14" t="s">
        <v>810</v>
      </c>
      <c r="G682" s="15">
        <v>45000000</v>
      </c>
      <c r="H682" s="15">
        <v>0</v>
      </c>
      <c r="I682" s="15">
        <v>0</v>
      </c>
      <c r="J682" s="13" t="s">
        <v>18</v>
      </c>
      <c r="K682" s="14" t="s">
        <v>19</v>
      </c>
      <c r="L682" s="15">
        <v>0</v>
      </c>
      <c r="M682" s="15">
        <v>0</v>
      </c>
      <c r="N682" s="15">
        <v>5049450</v>
      </c>
      <c r="O682" s="20" t="e">
        <f>+VLOOKUP(C682,#REF!,13,FALSE)</f>
        <v>#REF!</v>
      </c>
      <c r="P682" s="20" t="e">
        <f>+VLOOKUP(C682,#REF!,14,FALSE)</f>
        <v>#REF!</v>
      </c>
      <c r="Q682" s="20" t="e">
        <f>+VLOOKUP(C682,#REF!,15,FALSE)</f>
        <v>#REF!</v>
      </c>
    </row>
    <row r="683" spans="1:17" s="12" customFormat="1" ht="45" x14ac:dyDescent="0.25">
      <c r="A683" s="9">
        <v>725</v>
      </c>
      <c r="B683" s="10" t="s">
        <v>20</v>
      </c>
      <c r="C683" s="9">
        <v>2393337</v>
      </c>
      <c r="D683" s="9"/>
      <c r="E683" s="10" t="s">
        <v>16</v>
      </c>
      <c r="F683" s="10" t="s">
        <v>811</v>
      </c>
      <c r="G683" s="11">
        <v>80340043</v>
      </c>
      <c r="H683" s="11">
        <v>0</v>
      </c>
      <c r="I683" s="11">
        <v>0</v>
      </c>
      <c r="J683" s="9" t="s">
        <v>18</v>
      </c>
      <c r="K683" s="10" t="s">
        <v>19</v>
      </c>
      <c r="L683" s="11">
        <v>0</v>
      </c>
      <c r="M683" s="11">
        <v>0</v>
      </c>
      <c r="N683" s="11">
        <v>5049450</v>
      </c>
      <c r="O683" s="20" t="e">
        <f>+VLOOKUP(C683,#REF!,13,FALSE)</f>
        <v>#REF!</v>
      </c>
      <c r="P683" s="20" t="e">
        <f>+VLOOKUP(C683,#REF!,14,FALSE)</f>
        <v>#REF!</v>
      </c>
      <c r="Q683" s="20" t="e">
        <f>+VLOOKUP(C683,#REF!,15,FALSE)</f>
        <v>#REF!</v>
      </c>
    </row>
    <row r="684" spans="1:17" s="12" customFormat="1" ht="45" x14ac:dyDescent="0.25">
      <c r="A684" s="13">
        <v>726</v>
      </c>
      <c r="B684" s="14" t="s">
        <v>20</v>
      </c>
      <c r="C684" s="13">
        <v>2393476</v>
      </c>
      <c r="D684" s="13"/>
      <c r="E684" s="14" t="s">
        <v>16</v>
      </c>
      <c r="F684" s="14" t="s">
        <v>812</v>
      </c>
      <c r="G684" s="15">
        <v>96900000</v>
      </c>
      <c r="H684" s="15">
        <v>0</v>
      </c>
      <c r="I684" s="15">
        <v>0</v>
      </c>
      <c r="J684" s="13" t="s">
        <v>18</v>
      </c>
      <c r="K684" s="14" t="s">
        <v>19</v>
      </c>
      <c r="L684" s="15">
        <v>0</v>
      </c>
      <c r="M684" s="15">
        <v>750000</v>
      </c>
      <c r="N684" s="15">
        <v>1750000</v>
      </c>
      <c r="O684" s="20" t="e">
        <f>+VLOOKUP(C684,#REF!,13,FALSE)</f>
        <v>#REF!</v>
      </c>
      <c r="P684" s="20" t="e">
        <f>+VLOOKUP(C684,#REF!,14,FALSE)</f>
        <v>#REF!</v>
      </c>
      <c r="Q684" s="20" t="e">
        <f>+VLOOKUP(C684,#REF!,15,FALSE)</f>
        <v>#REF!</v>
      </c>
    </row>
    <row r="685" spans="1:17" s="12" customFormat="1" ht="45" x14ac:dyDescent="0.25">
      <c r="A685" s="9">
        <v>727</v>
      </c>
      <c r="B685" s="10" t="s">
        <v>104</v>
      </c>
      <c r="C685" s="9">
        <v>2392788</v>
      </c>
      <c r="D685" s="9"/>
      <c r="E685" s="10" t="s">
        <v>16</v>
      </c>
      <c r="F685" s="10" t="s">
        <v>813</v>
      </c>
      <c r="G685" s="11">
        <v>12000000</v>
      </c>
      <c r="H685" s="11">
        <v>0</v>
      </c>
      <c r="I685" s="11">
        <v>0</v>
      </c>
      <c r="J685" s="9" t="s">
        <v>18</v>
      </c>
      <c r="K685" s="10" t="s">
        <v>19</v>
      </c>
      <c r="L685" s="11">
        <v>0</v>
      </c>
      <c r="M685" s="11">
        <v>600000</v>
      </c>
      <c r="N685" s="11">
        <v>11400000</v>
      </c>
      <c r="O685" s="20" t="s">
        <v>1411</v>
      </c>
      <c r="P685" s="20" t="s">
        <v>1412</v>
      </c>
      <c r="Q685" s="20" t="s">
        <v>1415</v>
      </c>
    </row>
    <row r="686" spans="1:17" s="12" customFormat="1" ht="45" x14ac:dyDescent="0.25">
      <c r="A686" s="13">
        <v>728</v>
      </c>
      <c r="B686" s="14" t="s">
        <v>87</v>
      </c>
      <c r="C686" s="13">
        <v>2389288</v>
      </c>
      <c r="D686" s="13"/>
      <c r="E686" s="14" t="s">
        <v>100</v>
      </c>
      <c r="F686" s="14" t="s">
        <v>814</v>
      </c>
      <c r="G686" s="15">
        <v>27509036</v>
      </c>
      <c r="H686" s="15">
        <v>0</v>
      </c>
      <c r="I686" s="15">
        <v>0</v>
      </c>
      <c r="J686" s="13" t="s">
        <v>18</v>
      </c>
      <c r="K686" s="14" t="s">
        <v>19</v>
      </c>
      <c r="L686" s="15">
        <v>0</v>
      </c>
      <c r="M686" s="15">
        <v>0</v>
      </c>
      <c r="N686" s="15">
        <v>8252711</v>
      </c>
      <c r="O686" s="20" t="e">
        <f>+VLOOKUP(C686,#REF!,13,FALSE)</f>
        <v>#REF!</v>
      </c>
      <c r="P686" s="20" t="e">
        <f>+VLOOKUP(C686,#REF!,14,FALSE)</f>
        <v>#REF!</v>
      </c>
      <c r="Q686" s="20" t="e">
        <f>+VLOOKUP(C686,#REF!,15,FALSE)</f>
        <v>#REF!</v>
      </c>
    </row>
    <row r="687" spans="1:17" s="12" customFormat="1" ht="45" x14ac:dyDescent="0.25">
      <c r="A687" s="9">
        <v>729</v>
      </c>
      <c r="B687" s="10" t="s">
        <v>569</v>
      </c>
      <c r="C687" s="9">
        <v>2392306</v>
      </c>
      <c r="D687" s="9"/>
      <c r="E687" s="10" t="s">
        <v>16</v>
      </c>
      <c r="F687" s="10" t="s">
        <v>815</v>
      </c>
      <c r="G687" s="11">
        <v>9000000</v>
      </c>
      <c r="H687" s="11">
        <v>0</v>
      </c>
      <c r="I687" s="11">
        <v>0</v>
      </c>
      <c r="J687" s="9" t="s">
        <v>18</v>
      </c>
      <c r="K687" s="10" t="s">
        <v>19</v>
      </c>
      <c r="L687" s="11">
        <v>0</v>
      </c>
      <c r="M687" s="11">
        <v>4500000</v>
      </c>
      <c r="N687" s="11">
        <v>4500000</v>
      </c>
      <c r="O687" s="20" t="e">
        <f>+VLOOKUP(C687,#REF!,13,FALSE)</f>
        <v>#REF!</v>
      </c>
      <c r="P687" s="20" t="e">
        <f>+VLOOKUP(C687,#REF!,14,FALSE)</f>
        <v>#REF!</v>
      </c>
      <c r="Q687" s="20" t="e">
        <f>+VLOOKUP(C687,#REF!,15,FALSE)</f>
        <v>#REF!</v>
      </c>
    </row>
    <row r="688" spans="1:17" s="12" customFormat="1" ht="45" x14ac:dyDescent="0.25">
      <c r="A688" s="13">
        <v>730</v>
      </c>
      <c r="B688" s="14" t="s">
        <v>87</v>
      </c>
      <c r="C688" s="13">
        <v>2413192</v>
      </c>
      <c r="D688" s="13"/>
      <c r="E688" s="14" t="s">
        <v>816</v>
      </c>
      <c r="F688" s="14" t="s">
        <v>817</v>
      </c>
      <c r="G688" s="15">
        <v>1400000000</v>
      </c>
      <c r="H688" s="15">
        <v>0</v>
      </c>
      <c r="I688" s="15">
        <v>0</v>
      </c>
      <c r="J688" s="13" t="s">
        <v>18</v>
      </c>
      <c r="K688" s="14" t="s">
        <v>19</v>
      </c>
      <c r="L688" s="15">
        <v>0</v>
      </c>
      <c r="M688" s="15">
        <v>26342902</v>
      </c>
      <c r="N688" s="15">
        <v>32928627</v>
      </c>
      <c r="O688" s="20" t="e">
        <f>+VLOOKUP(C688,#REF!,13,FALSE)</f>
        <v>#REF!</v>
      </c>
      <c r="P688" s="20" t="e">
        <f>+VLOOKUP(C688,#REF!,14,FALSE)</f>
        <v>#REF!</v>
      </c>
      <c r="Q688" s="20" t="e">
        <f>+VLOOKUP(C688,#REF!,15,FALSE)</f>
        <v>#REF!</v>
      </c>
    </row>
    <row r="689" spans="1:17" s="12" customFormat="1" ht="45" x14ac:dyDescent="0.25">
      <c r="A689" s="9">
        <v>731</v>
      </c>
      <c r="B689" s="10" t="s">
        <v>87</v>
      </c>
      <c r="C689" s="9">
        <v>2395056</v>
      </c>
      <c r="D689" s="9"/>
      <c r="E689" s="10" t="s">
        <v>16</v>
      </c>
      <c r="F689" s="10" t="s">
        <v>818</v>
      </c>
      <c r="G689" s="11">
        <v>555225000</v>
      </c>
      <c r="H689" s="11">
        <v>0</v>
      </c>
      <c r="I689" s="11">
        <v>0</v>
      </c>
      <c r="J689" s="9" t="s">
        <v>18</v>
      </c>
      <c r="K689" s="10" t="s">
        <v>19</v>
      </c>
      <c r="L689" s="11">
        <v>0</v>
      </c>
      <c r="M689" s="11">
        <v>0</v>
      </c>
      <c r="N689" s="11">
        <v>111045000</v>
      </c>
      <c r="O689" s="20" t="e">
        <f>+VLOOKUP(C689,#REF!,13,FALSE)</f>
        <v>#REF!</v>
      </c>
      <c r="P689" s="20" t="e">
        <f>+VLOOKUP(C689,#REF!,14,FALSE)</f>
        <v>#REF!</v>
      </c>
      <c r="Q689" s="20" t="e">
        <f>+VLOOKUP(C689,#REF!,15,FALSE)</f>
        <v>#REF!</v>
      </c>
    </row>
    <row r="690" spans="1:17" s="12" customFormat="1" ht="45" x14ac:dyDescent="0.25">
      <c r="A690" s="13">
        <v>732</v>
      </c>
      <c r="B690" s="14" t="s">
        <v>87</v>
      </c>
      <c r="C690" s="13">
        <v>2392264</v>
      </c>
      <c r="D690" s="13"/>
      <c r="E690" s="14" t="s">
        <v>16</v>
      </c>
      <c r="F690" s="14" t="s">
        <v>819</v>
      </c>
      <c r="G690" s="15">
        <v>197620098</v>
      </c>
      <c r="H690" s="15">
        <v>0</v>
      </c>
      <c r="I690" s="15">
        <v>0</v>
      </c>
      <c r="J690" s="13" t="s">
        <v>18</v>
      </c>
      <c r="K690" s="14" t="s">
        <v>19</v>
      </c>
      <c r="L690" s="15">
        <v>0</v>
      </c>
      <c r="M690" s="15">
        <v>111321020</v>
      </c>
      <c r="N690" s="15">
        <v>86299078</v>
      </c>
      <c r="O690" s="20" t="e">
        <f>+VLOOKUP(C690,#REF!,13,FALSE)</f>
        <v>#REF!</v>
      </c>
      <c r="P690" s="20" t="e">
        <f>+VLOOKUP(C690,#REF!,14,FALSE)</f>
        <v>#REF!</v>
      </c>
      <c r="Q690" s="20" t="e">
        <f>+VLOOKUP(C690,#REF!,15,FALSE)</f>
        <v>#REF!</v>
      </c>
    </row>
    <row r="691" spans="1:17" s="12" customFormat="1" ht="45" x14ac:dyDescent="0.25">
      <c r="A691" s="9">
        <v>733</v>
      </c>
      <c r="B691" s="10" t="s">
        <v>87</v>
      </c>
      <c r="C691" s="9">
        <v>2409145</v>
      </c>
      <c r="D691" s="9"/>
      <c r="E691" s="10" t="s">
        <v>16</v>
      </c>
      <c r="F691" s="10" t="s">
        <v>820</v>
      </c>
      <c r="G691" s="11">
        <v>5779755000</v>
      </c>
      <c r="H691" s="11">
        <v>0</v>
      </c>
      <c r="I691" s="11">
        <v>0</v>
      </c>
      <c r="J691" s="9" t="s">
        <v>18</v>
      </c>
      <c r="K691" s="10" t="s">
        <v>19</v>
      </c>
      <c r="L691" s="11">
        <v>0</v>
      </c>
      <c r="M691" s="11">
        <v>0</v>
      </c>
      <c r="N691" s="11">
        <v>72246938</v>
      </c>
      <c r="O691" s="20" t="e">
        <f>+VLOOKUP(C691,#REF!,13,FALSE)</f>
        <v>#REF!</v>
      </c>
      <c r="P691" s="20" t="e">
        <f>+VLOOKUP(C691,#REF!,14,FALSE)</f>
        <v>#REF!</v>
      </c>
      <c r="Q691" s="20" t="e">
        <f>+VLOOKUP(C691,#REF!,15,FALSE)</f>
        <v>#REF!</v>
      </c>
    </row>
    <row r="692" spans="1:17" s="12" customFormat="1" ht="75" x14ac:dyDescent="0.25">
      <c r="A692" s="13">
        <v>734</v>
      </c>
      <c r="B692" s="14" t="s">
        <v>122</v>
      </c>
      <c r="C692" s="13">
        <v>2391274</v>
      </c>
      <c r="D692" s="13"/>
      <c r="E692" s="14" t="s">
        <v>100</v>
      </c>
      <c r="F692" s="14" t="s">
        <v>821</v>
      </c>
      <c r="G692" s="15">
        <v>16310000</v>
      </c>
      <c r="H692" s="15">
        <v>0</v>
      </c>
      <c r="I692" s="15">
        <v>0</v>
      </c>
      <c r="J692" s="13" t="s">
        <v>18</v>
      </c>
      <c r="K692" s="14" t="s">
        <v>19</v>
      </c>
      <c r="L692" s="15">
        <v>11382791</v>
      </c>
      <c r="M692" s="15">
        <v>0</v>
      </c>
      <c r="N692" s="15">
        <v>16310000</v>
      </c>
      <c r="O692" s="20" t="s">
        <v>1411</v>
      </c>
      <c r="P692" s="20" t="s">
        <v>122</v>
      </c>
      <c r="Q692" s="20" t="s">
        <v>1423</v>
      </c>
    </row>
    <row r="693" spans="1:17" s="12" customFormat="1" ht="75" x14ac:dyDescent="0.25">
      <c r="A693" s="9">
        <v>735</v>
      </c>
      <c r="B693" s="10" t="s">
        <v>122</v>
      </c>
      <c r="C693" s="9">
        <v>2389185</v>
      </c>
      <c r="D693" s="9"/>
      <c r="E693" s="10" t="s">
        <v>16</v>
      </c>
      <c r="F693" s="10" t="s">
        <v>822</v>
      </c>
      <c r="G693" s="11">
        <v>10155000</v>
      </c>
      <c r="H693" s="11">
        <v>0</v>
      </c>
      <c r="I693" s="11">
        <v>0</v>
      </c>
      <c r="J693" s="9" t="s">
        <v>18</v>
      </c>
      <c r="K693" s="10" t="s">
        <v>19</v>
      </c>
      <c r="L693" s="11">
        <v>3195000</v>
      </c>
      <c r="M693" s="11">
        <v>3195000</v>
      </c>
      <c r="N693" s="11">
        <v>3727500</v>
      </c>
      <c r="O693" s="20" t="s">
        <v>1411</v>
      </c>
      <c r="P693" s="20" t="s">
        <v>122</v>
      </c>
      <c r="Q693" s="20" t="s">
        <v>1423</v>
      </c>
    </row>
    <row r="694" spans="1:17" s="12" customFormat="1" ht="120" x14ac:dyDescent="0.25">
      <c r="A694" s="13">
        <v>736</v>
      </c>
      <c r="B694" s="14" t="s">
        <v>20</v>
      </c>
      <c r="C694" s="13">
        <v>2389093</v>
      </c>
      <c r="D694" s="13"/>
      <c r="E694" s="14" t="s">
        <v>100</v>
      </c>
      <c r="F694" s="14" t="s">
        <v>823</v>
      </c>
      <c r="G694" s="15">
        <v>40814277.210000001</v>
      </c>
      <c r="H694" s="15">
        <v>3088895.97</v>
      </c>
      <c r="I694" s="15">
        <v>9931654</v>
      </c>
      <c r="J694" s="13" t="s">
        <v>18</v>
      </c>
      <c r="K694" s="14" t="s">
        <v>19</v>
      </c>
      <c r="L694" s="15">
        <v>9931654</v>
      </c>
      <c r="M694" s="15">
        <v>13796052</v>
      </c>
      <c r="N694" s="15">
        <v>13996339</v>
      </c>
      <c r="O694" s="20" t="e">
        <f>+VLOOKUP(C694,#REF!,13,FALSE)</f>
        <v>#REF!</v>
      </c>
      <c r="P694" s="20" t="e">
        <f>+VLOOKUP(C694,#REF!,14,FALSE)</f>
        <v>#REF!</v>
      </c>
      <c r="Q694" s="20" t="e">
        <f>+VLOOKUP(C694,#REF!,15,FALSE)</f>
        <v>#REF!</v>
      </c>
    </row>
    <row r="695" spans="1:17" s="12" customFormat="1" ht="30" x14ac:dyDescent="0.25">
      <c r="A695" s="9">
        <v>737</v>
      </c>
      <c r="B695" s="10" t="s">
        <v>20</v>
      </c>
      <c r="C695" s="9">
        <v>2390857</v>
      </c>
      <c r="D695" s="9"/>
      <c r="E695" s="10" t="s">
        <v>16</v>
      </c>
      <c r="F695" s="10" t="s">
        <v>824</v>
      </c>
      <c r="G695" s="11">
        <v>280500000</v>
      </c>
      <c r="H695" s="11">
        <v>0</v>
      </c>
      <c r="I695" s="11">
        <v>0</v>
      </c>
      <c r="J695" s="9" t="s">
        <v>18</v>
      </c>
      <c r="K695" s="10" t="s">
        <v>19</v>
      </c>
      <c r="L695" s="11">
        <v>0</v>
      </c>
      <c r="M695" s="11">
        <v>0</v>
      </c>
      <c r="N695" s="11">
        <v>925650</v>
      </c>
      <c r="O695" s="20" t="e">
        <f>+VLOOKUP(C695,#REF!,13,FALSE)</f>
        <v>#REF!</v>
      </c>
      <c r="P695" s="20" t="e">
        <f>+VLOOKUP(C695,#REF!,14,FALSE)</f>
        <v>#REF!</v>
      </c>
      <c r="Q695" s="20" t="e">
        <f>+VLOOKUP(C695,#REF!,15,FALSE)</f>
        <v>#REF!</v>
      </c>
    </row>
    <row r="696" spans="1:17" s="12" customFormat="1" ht="45" x14ac:dyDescent="0.25">
      <c r="A696" s="13">
        <v>738</v>
      </c>
      <c r="B696" s="14" t="s">
        <v>569</v>
      </c>
      <c r="C696" s="13">
        <v>2390225</v>
      </c>
      <c r="D696" s="13"/>
      <c r="E696" s="14" t="s">
        <v>100</v>
      </c>
      <c r="F696" s="14" t="s">
        <v>825</v>
      </c>
      <c r="G696" s="15">
        <v>1369500</v>
      </c>
      <c r="H696" s="15">
        <v>0</v>
      </c>
      <c r="I696" s="15">
        <v>0</v>
      </c>
      <c r="J696" s="13" t="s">
        <v>18</v>
      </c>
      <c r="K696" s="14" t="s">
        <v>19</v>
      </c>
      <c r="L696" s="15">
        <v>0</v>
      </c>
      <c r="M696" s="15">
        <v>1369500</v>
      </c>
      <c r="N696" s="15">
        <v>0</v>
      </c>
      <c r="O696" s="20" t="e">
        <f>+VLOOKUP(C696,#REF!,13,FALSE)</f>
        <v>#REF!</v>
      </c>
      <c r="P696" s="20" t="e">
        <f>+VLOOKUP(C696,#REF!,14,FALSE)</f>
        <v>#REF!</v>
      </c>
      <c r="Q696" s="20" t="e">
        <f>+VLOOKUP(C696,#REF!,15,FALSE)</f>
        <v>#REF!</v>
      </c>
    </row>
    <row r="697" spans="1:17" s="12" customFormat="1" ht="45" x14ac:dyDescent="0.25">
      <c r="A697" s="9">
        <v>739</v>
      </c>
      <c r="B697" s="10" t="s">
        <v>569</v>
      </c>
      <c r="C697" s="9">
        <v>2392410</v>
      </c>
      <c r="D697" s="9"/>
      <c r="E697" s="10" t="s">
        <v>16</v>
      </c>
      <c r="F697" s="10" t="s">
        <v>826</v>
      </c>
      <c r="G697" s="11">
        <v>6500000</v>
      </c>
      <c r="H697" s="11">
        <v>0</v>
      </c>
      <c r="I697" s="11">
        <v>0</v>
      </c>
      <c r="J697" s="9" t="s">
        <v>18</v>
      </c>
      <c r="K697" s="10" t="s">
        <v>19</v>
      </c>
      <c r="L697" s="11">
        <v>0</v>
      </c>
      <c r="M697" s="11">
        <v>3250000</v>
      </c>
      <c r="N697" s="11">
        <v>3250000</v>
      </c>
      <c r="O697" s="20" t="e">
        <f>+VLOOKUP(C697,#REF!,13,FALSE)</f>
        <v>#REF!</v>
      </c>
      <c r="P697" s="20" t="e">
        <f>+VLOOKUP(C697,#REF!,14,FALSE)</f>
        <v>#REF!</v>
      </c>
      <c r="Q697" s="20" t="e">
        <f>+VLOOKUP(C697,#REF!,15,FALSE)</f>
        <v>#REF!</v>
      </c>
    </row>
    <row r="698" spans="1:17" s="12" customFormat="1" ht="45" x14ac:dyDescent="0.25">
      <c r="A698" s="13">
        <v>740</v>
      </c>
      <c r="B698" s="14" t="s">
        <v>87</v>
      </c>
      <c r="C698" s="13">
        <v>2389525</v>
      </c>
      <c r="D698" s="13"/>
      <c r="E698" s="14" t="s">
        <v>16</v>
      </c>
      <c r="F698" s="14" t="s">
        <v>827</v>
      </c>
      <c r="G698" s="15">
        <v>20567714723</v>
      </c>
      <c r="H698" s="15">
        <v>0</v>
      </c>
      <c r="I698" s="15">
        <v>0</v>
      </c>
      <c r="J698" s="13" t="s">
        <v>18</v>
      </c>
      <c r="K698" s="14" t="s">
        <v>19</v>
      </c>
      <c r="L698" s="15">
        <v>0</v>
      </c>
      <c r="M698" s="15">
        <v>0</v>
      </c>
      <c r="N698" s="15">
        <v>99636248</v>
      </c>
      <c r="O698" s="20" t="e">
        <f>+VLOOKUP(C698,#REF!,13,FALSE)</f>
        <v>#REF!</v>
      </c>
      <c r="P698" s="20" t="e">
        <f>+VLOOKUP(C698,#REF!,14,FALSE)</f>
        <v>#REF!</v>
      </c>
      <c r="Q698" s="20" t="e">
        <f>+VLOOKUP(C698,#REF!,15,FALSE)</f>
        <v>#REF!</v>
      </c>
    </row>
    <row r="699" spans="1:17" s="12" customFormat="1" ht="45" x14ac:dyDescent="0.25">
      <c r="A699" s="9">
        <v>741</v>
      </c>
      <c r="B699" s="10" t="s">
        <v>20</v>
      </c>
      <c r="C699" s="9" t="s">
        <v>18</v>
      </c>
      <c r="D699" s="9"/>
      <c r="E699" s="10" t="s">
        <v>100</v>
      </c>
      <c r="F699" s="10" t="s">
        <v>828</v>
      </c>
      <c r="G699" s="11">
        <v>3000000</v>
      </c>
      <c r="H699" s="11">
        <v>0</v>
      </c>
      <c r="I699" s="11">
        <v>0</v>
      </c>
      <c r="J699" s="9" t="s">
        <v>18</v>
      </c>
      <c r="K699" s="10" t="s">
        <v>19</v>
      </c>
      <c r="L699" s="11">
        <v>0</v>
      </c>
      <c r="M699" s="11">
        <v>0</v>
      </c>
      <c r="N699" s="11">
        <v>3000000</v>
      </c>
      <c r="O699" s="21" t="s">
        <v>1411</v>
      </c>
      <c r="P699" s="21" t="s">
        <v>1412</v>
      </c>
      <c r="Q699" s="21" t="s">
        <v>1413</v>
      </c>
    </row>
    <row r="700" spans="1:17" s="12" customFormat="1" ht="45" x14ac:dyDescent="0.25">
      <c r="A700" s="13">
        <v>742</v>
      </c>
      <c r="B700" s="14" t="s">
        <v>104</v>
      </c>
      <c r="C700" s="13">
        <v>2394275</v>
      </c>
      <c r="D700" s="13"/>
      <c r="E700" s="14" t="s">
        <v>16</v>
      </c>
      <c r="F700" s="14" t="s">
        <v>829</v>
      </c>
      <c r="G700" s="15">
        <v>8046943</v>
      </c>
      <c r="H700" s="15">
        <v>0</v>
      </c>
      <c r="I700" s="15">
        <v>0</v>
      </c>
      <c r="J700" s="13" t="s">
        <v>18</v>
      </c>
      <c r="K700" s="14" t="s">
        <v>19</v>
      </c>
      <c r="L700" s="15">
        <v>0</v>
      </c>
      <c r="M700" s="15">
        <v>402347</v>
      </c>
      <c r="N700" s="15">
        <v>7644596</v>
      </c>
      <c r="O700" s="20" t="s">
        <v>1411</v>
      </c>
      <c r="P700" s="20" t="s">
        <v>1412</v>
      </c>
      <c r="Q700" s="20" t="s">
        <v>1415</v>
      </c>
    </row>
    <row r="701" spans="1:17" s="12" customFormat="1" ht="45" x14ac:dyDescent="0.25">
      <c r="A701" s="9">
        <v>754</v>
      </c>
      <c r="B701" s="10" t="s">
        <v>104</v>
      </c>
      <c r="C701" s="9">
        <v>2389138</v>
      </c>
      <c r="D701" s="9"/>
      <c r="E701" s="10" t="s">
        <v>16</v>
      </c>
      <c r="F701" s="10" t="s">
        <v>830</v>
      </c>
      <c r="G701" s="11">
        <v>12161402</v>
      </c>
      <c r="H701" s="11">
        <v>0</v>
      </c>
      <c r="I701" s="11">
        <v>0</v>
      </c>
      <c r="J701" s="9" t="s">
        <v>18</v>
      </c>
      <c r="K701" s="10" t="s">
        <v>19</v>
      </c>
      <c r="L701" s="11">
        <v>0</v>
      </c>
      <c r="M701" s="11">
        <v>608070</v>
      </c>
      <c r="N701" s="11">
        <v>11553332</v>
      </c>
      <c r="O701" s="20" t="s">
        <v>1411</v>
      </c>
      <c r="P701" s="20" t="s">
        <v>1412</v>
      </c>
      <c r="Q701" s="20" t="s">
        <v>1415</v>
      </c>
    </row>
    <row r="702" spans="1:17" s="12" customFormat="1" ht="45" x14ac:dyDescent="0.25">
      <c r="A702" s="13">
        <v>755</v>
      </c>
      <c r="B702" s="14" t="s">
        <v>104</v>
      </c>
      <c r="C702" s="13">
        <v>2389134</v>
      </c>
      <c r="D702" s="13"/>
      <c r="E702" s="14" t="s">
        <v>16</v>
      </c>
      <c r="F702" s="14" t="s">
        <v>831</v>
      </c>
      <c r="G702" s="15">
        <v>5118160</v>
      </c>
      <c r="H702" s="15">
        <v>0</v>
      </c>
      <c r="I702" s="15">
        <v>0</v>
      </c>
      <c r="J702" s="13" t="s">
        <v>18</v>
      </c>
      <c r="K702" s="14" t="s">
        <v>19</v>
      </c>
      <c r="L702" s="15">
        <v>0</v>
      </c>
      <c r="M702" s="15">
        <v>255908</v>
      </c>
      <c r="N702" s="15">
        <v>4862252</v>
      </c>
      <c r="O702" s="20" t="s">
        <v>1411</v>
      </c>
      <c r="P702" s="20" t="s">
        <v>1412</v>
      </c>
      <c r="Q702" s="20" t="s">
        <v>1415</v>
      </c>
    </row>
    <row r="703" spans="1:17" s="12" customFormat="1" ht="45" x14ac:dyDescent="0.25">
      <c r="A703" s="9">
        <v>756</v>
      </c>
      <c r="B703" s="10" t="s">
        <v>104</v>
      </c>
      <c r="C703" s="9">
        <v>2389112</v>
      </c>
      <c r="D703" s="9"/>
      <c r="E703" s="10" t="s">
        <v>16</v>
      </c>
      <c r="F703" s="10" t="s">
        <v>832</v>
      </c>
      <c r="G703" s="11">
        <v>23172321</v>
      </c>
      <c r="H703" s="11">
        <v>0</v>
      </c>
      <c r="I703" s="11">
        <v>0</v>
      </c>
      <c r="J703" s="9" t="s">
        <v>18</v>
      </c>
      <c r="K703" s="10" t="s">
        <v>19</v>
      </c>
      <c r="L703" s="11">
        <v>0</v>
      </c>
      <c r="M703" s="11">
        <v>1158616</v>
      </c>
      <c r="N703" s="11">
        <v>22013705</v>
      </c>
      <c r="O703" s="20" t="s">
        <v>1411</v>
      </c>
      <c r="P703" s="20" t="s">
        <v>1412</v>
      </c>
      <c r="Q703" s="20" t="s">
        <v>1415</v>
      </c>
    </row>
    <row r="704" spans="1:17" s="12" customFormat="1" ht="75" x14ac:dyDescent="0.25">
      <c r="A704" s="13">
        <v>757</v>
      </c>
      <c r="B704" s="14" t="s">
        <v>104</v>
      </c>
      <c r="C704" s="13">
        <v>2412723</v>
      </c>
      <c r="D704" s="13"/>
      <c r="E704" s="14" t="s">
        <v>16</v>
      </c>
      <c r="F704" s="14" t="s">
        <v>833</v>
      </c>
      <c r="G704" s="15">
        <v>10756930</v>
      </c>
      <c r="H704" s="15">
        <v>0</v>
      </c>
      <c r="I704" s="15">
        <v>0</v>
      </c>
      <c r="J704" s="13" t="s">
        <v>18</v>
      </c>
      <c r="K704" s="14" t="s">
        <v>19</v>
      </c>
      <c r="L704" s="15">
        <v>0</v>
      </c>
      <c r="M704" s="15">
        <v>537847</v>
      </c>
      <c r="N704" s="15">
        <v>10219083</v>
      </c>
      <c r="O704" s="20" t="e">
        <f>+VLOOKUP(C704,#REF!,13,FALSE)</f>
        <v>#REF!</v>
      </c>
      <c r="P704" s="20" t="e">
        <f>+VLOOKUP(C704,#REF!,14,FALSE)</f>
        <v>#REF!</v>
      </c>
      <c r="Q704" s="20" t="e">
        <f>+VLOOKUP(C704,#REF!,15,FALSE)</f>
        <v>#REF!</v>
      </c>
    </row>
    <row r="705" spans="1:17" s="12" customFormat="1" ht="45" x14ac:dyDescent="0.25">
      <c r="A705" s="9">
        <v>758</v>
      </c>
      <c r="B705" s="10" t="s">
        <v>104</v>
      </c>
      <c r="C705" s="9">
        <v>2388913</v>
      </c>
      <c r="D705" s="9"/>
      <c r="E705" s="10" t="s">
        <v>16</v>
      </c>
      <c r="F705" s="10" t="s">
        <v>834</v>
      </c>
      <c r="G705" s="11">
        <v>21137307</v>
      </c>
      <c r="H705" s="11">
        <v>0</v>
      </c>
      <c r="I705" s="11">
        <v>0</v>
      </c>
      <c r="J705" s="9" t="s">
        <v>18</v>
      </c>
      <c r="K705" s="10" t="s">
        <v>19</v>
      </c>
      <c r="L705" s="11">
        <v>0</v>
      </c>
      <c r="M705" s="11">
        <v>1056865</v>
      </c>
      <c r="N705" s="11">
        <v>20080442</v>
      </c>
      <c r="O705" s="20" t="s">
        <v>1411</v>
      </c>
      <c r="P705" s="20" t="s">
        <v>1412</v>
      </c>
      <c r="Q705" s="20" t="s">
        <v>1415</v>
      </c>
    </row>
    <row r="706" spans="1:17" s="12" customFormat="1" ht="60" x14ac:dyDescent="0.25">
      <c r="A706" s="13">
        <v>759</v>
      </c>
      <c r="B706" s="14" t="s">
        <v>104</v>
      </c>
      <c r="C706" s="13">
        <v>2412654</v>
      </c>
      <c r="D706" s="13"/>
      <c r="E706" s="14" t="s">
        <v>16</v>
      </c>
      <c r="F706" s="14" t="s">
        <v>835</v>
      </c>
      <c r="G706" s="15">
        <v>13446163</v>
      </c>
      <c r="H706" s="15">
        <v>0</v>
      </c>
      <c r="I706" s="15">
        <v>0</v>
      </c>
      <c r="J706" s="13" t="s">
        <v>18</v>
      </c>
      <c r="K706" s="14" t="s">
        <v>19</v>
      </c>
      <c r="L706" s="15">
        <v>0</v>
      </c>
      <c r="M706" s="15">
        <v>672308</v>
      </c>
      <c r="N706" s="15">
        <v>12773855</v>
      </c>
      <c r="O706" s="20" t="s">
        <v>1411</v>
      </c>
      <c r="P706" s="20" t="s">
        <v>1412</v>
      </c>
      <c r="Q706" s="20" t="s">
        <v>1415</v>
      </c>
    </row>
    <row r="707" spans="1:17" s="12" customFormat="1" ht="45" x14ac:dyDescent="0.25">
      <c r="A707" s="9">
        <v>760</v>
      </c>
      <c r="B707" s="10" t="s">
        <v>104</v>
      </c>
      <c r="C707" s="9">
        <v>2391533</v>
      </c>
      <c r="D707" s="9"/>
      <c r="E707" s="10" t="s">
        <v>16</v>
      </c>
      <c r="F707" s="10" t="s">
        <v>836</v>
      </c>
      <c r="G707" s="11">
        <v>3057269</v>
      </c>
      <c r="H707" s="11">
        <v>0</v>
      </c>
      <c r="I707" s="11">
        <v>0</v>
      </c>
      <c r="J707" s="9" t="s">
        <v>18</v>
      </c>
      <c r="K707" s="10" t="s">
        <v>19</v>
      </c>
      <c r="L707" s="11">
        <v>0</v>
      </c>
      <c r="M707" s="11">
        <v>152863</v>
      </c>
      <c r="N707" s="11">
        <v>2904406</v>
      </c>
      <c r="O707" s="20" t="s">
        <v>1411</v>
      </c>
      <c r="P707" s="20" t="s">
        <v>1412</v>
      </c>
      <c r="Q707" s="20" t="s">
        <v>1415</v>
      </c>
    </row>
    <row r="708" spans="1:17" s="12" customFormat="1" ht="75" x14ac:dyDescent="0.25">
      <c r="A708" s="13">
        <v>761</v>
      </c>
      <c r="B708" s="14" t="s">
        <v>104</v>
      </c>
      <c r="C708" s="13">
        <v>2413395</v>
      </c>
      <c r="D708" s="13"/>
      <c r="E708" s="14" t="s">
        <v>16</v>
      </c>
      <c r="F708" s="14" t="s">
        <v>837</v>
      </c>
      <c r="G708" s="15">
        <v>14091579</v>
      </c>
      <c r="H708" s="15">
        <v>0</v>
      </c>
      <c r="I708" s="15">
        <v>0</v>
      </c>
      <c r="J708" s="13" t="s">
        <v>18</v>
      </c>
      <c r="K708" s="14" t="s">
        <v>19</v>
      </c>
      <c r="L708" s="15">
        <v>0</v>
      </c>
      <c r="M708" s="15">
        <v>704579</v>
      </c>
      <c r="N708" s="15">
        <v>13387000</v>
      </c>
      <c r="O708" s="20" t="e">
        <f>+VLOOKUP(C708,#REF!,13,FALSE)</f>
        <v>#REF!</v>
      </c>
      <c r="P708" s="20" t="e">
        <f>+VLOOKUP(C708,#REF!,14,FALSE)</f>
        <v>#REF!</v>
      </c>
      <c r="Q708" s="20" t="e">
        <f>+VLOOKUP(C708,#REF!,15,FALSE)</f>
        <v>#REF!</v>
      </c>
    </row>
    <row r="709" spans="1:17" s="12" customFormat="1" ht="45" x14ac:dyDescent="0.25">
      <c r="A709" s="9">
        <v>762</v>
      </c>
      <c r="B709" s="10" t="s">
        <v>87</v>
      </c>
      <c r="C709" s="9" t="s">
        <v>18</v>
      </c>
      <c r="D709" s="9"/>
      <c r="E709" s="10" t="s">
        <v>100</v>
      </c>
      <c r="F709" s="10" t="s">
        <v>838</v>
      </c>
      <c r="G709" s="11">
        <v>7000000</v>
      </c>
      <c r="H709" s="11">
        <v>0</v>
      </c>
      <c r="I709" s="11">
        <v>0</v>
      </c>
      <c r="J709" s="9" t="s">
        <v>18</v>
      </c>
      <c r="K709" s="10" t="s">
        <v>19</v>
      </c>
      <c r="L709" s="11">
        <v>0</v>
      </c>
      <c r="M709" s="11">
        <v>0</v>
      </c>
      <c r="N709" s="11">
        <v>2100000</v>
      </c>
      <c r="O709" s="21" t="s">
        <v>1411</v>
      </c>
      <c r="P709" s="21" t="s">
        <v>1412</v>
      </c>
      <c r="Q709" s="21" t="s">
        <v>1416</v>
      </c>
    </row>
    <row r="710" spans="1:17" s="12" customFormat="1" ht="45" x14ac:dyDescent="0.25">
      <c r="A710" s="13">
        <v>763</v>
      </c>
      <c r="B710" s="14" t="s">
        <v>87</v>
      </c>
      <c r="C710" s="13" t="s">
        <v>18</v>
      </c>
      <c r="D710" s="13"/>
      <c r="E710" s="14" t="s">
        <v>100</v>
      </c>
      <c r="F710" s="14" t="s">
        <v>839</v>
      </c>
      <c r="G710" s="15">
        <v>18000000</v>
      </c>
      <c r="H710" s="15">
        <v>0</v>
      </c>
      <c r="I710" s="15">
        <v>0</v>
      </c>
      <c r="J710" s="13" t="s">
        <v>18</v>
      </c>
      <c r="K710" s="14" t="s">
        <v>19</v>
      </c>
      <c r="L710" s="15">
        <v>0</v>
      </c>
      <c r="M710" s="15">
        <v>0</v>
      </c>
      <c r="N710" s="15">
        <v>5400000</v>
      </c>
      <c r="O710" s="21" t="s">
        <v>1411</v>
      </c>
      <c r="P710" s="21" t="s">
        <v>1412</v>
      </c>
      <c r="Q710" s="21" t="s">
        <v>1416</v>
      </c>
    </row>
    <row r="711" spans="1:17" s="12" customFormat="1" ht="45" x14ac:dyDescent="0.25">
      <c r="A711" s="9">
        <v>764</v>
      </c>
      <c r="B711" s="10" t="s">
        <v>87</v>
      </c>
      <c r="C711" s="9">
        <v>2388821</v>
      </c>
      <c r="D711" s="9"/>
      <c r="E711" s="10" t="s">
        <v>100</v>
      </c>
      <c r="F711" s="10" t="s">
        <v>840</v>
      </c>
      <c r="G711" s="11">
        <v>58456177</v>
      </c>
      <c r="H711" s="11">
        <v>0</v>
      </c>
      <c r="I711" s="11">
        <v>0</v>
      </c>
      <c r="J711" s="9" t="s">
        <v>18</v>
      </c>
      <c r="K711" s="10" t="s">
        <v>19</v>
      </c>
      <c r="L711" s="11">
        <v>0</v>
      </c>
      <c r="M711" s="11">
        <v>58456177</v>
      </c>
      <c r="N711" s="11">
        <v>0</v>
      </c>
      <c r="O711" s="20" t="e">
        <f>+VLOOKUP(C711,#REF!,13,FALSE)</f>
        <v>#REF!</v>
      </c>
      <c r="P711" s="20" t="e">
        <f>+VLOOKUP(C711,#REF!,14,FALSE)</f>
        <v>#REF!</v>
      </c>
      <c r="Q711" s="20" t="e">
        <f>+VLOOKUP(C711,#REF!,15,FALSE)</f>
        <v>#REF!</v>
      </c>
    </row>
    <row r="712" spans="1:17" s="12" customFormat="1" ht="45" x14ac:dyDescent="0.25">
      <c r="A712" s="13">
        <v>765</v>
      </c>
      <c r="B712" s="14" t="s">
        <v>104</v>
      </c>
      <c r="C712" s="13">
        <v>2391604</v>
      </c>
      <c r="D712" s="13"/>
      <c r="E712" s="14" t="s">
        <v>16</v>
      </c>
      <c r="F712" s="14" t="s">
        <v>841</v>
      </c>
      <c r="G712" s="15">
        <v>35511816</v>
      </c>
      <c r="H712" s="15">
        <v>0</v>
      </c>
      <c r="I712" s="15">
        <v>0</v>
      </c>
      <c r="J712" s="13" t="s">
        <v>18</v>
      </c>
      <c r="K712" s="14" t="s">
        <v>19</v>
      </c>
      <c r="L712" s="15">
        <v>0</v>
      </c>
      <c r="M712" s="15">
        <v>1775591</v>
      </c>
      <c r="N712" s="15">
        <v>33736225</v>
      </c>
      <c r="O712" s="20" t="s">
        <v>1411</v>
      </c>
      <c r="P712" s="20" t="s">
        <v>1412</v>
      </c>
      <c r="Q712" s="20" t="s">
        <v>1415</v>
      </c>
    </row>
    <row r="713" spans="1:17" s="12" customFormat="1" ht="45" x14ac:dyDescent="0.25">
      <c r="A713" s="9">
        <v>766</v>
      </c>
      <c r="B713" s="10" t="s">
        <v>104</v>
      </c>
      <c r="C713" s="9">
        <v>2416861</v>
      </c>
      <c r="D713" s="9"/>
      <c r="E713" s="10" t="s">
        <v>16</v>
      </c>
      <c r="F713" s="10" t="s">
        <v>842</v>
      </c>
      <c r="G713" s="11">
        <v>13446163</v>
      </c>
      <c r="H713" s="11">
        <v>0</v>
      </c>
      <c r="I713" s="11">
        <v>0</v>
      </c>
      <c r="J713" s="9" t="s">
        <v>18</v>
      </c>
      <c r="K713" s="10" t="s">
        <v>19</v>
      </c>
      <c r="L713" s="11">
        <v>0</v>
      </c>
      <c r="M713" s="11">
        <v>672308</v>
      </c>
      <c r="N713" s="11">
        <v>12773855</v>
      </c>
      <c r="O713" s="20" t="e">
        <f>+VLOOKUP(C713,#REF!,13,FALSE)</f>
        <v>#REF!</v>
      </c>
      <c r="P713" s="20" t="e">
        <f>+VLOOKUP(C713,#REF!,14,FALSE)</f>
        <v>#REF!</v>
      </c>
      <c r="Q713" s="20" t="e">
        <f>+VLOOKUP(C713,#REF!,15,FALSE)</f>
        <v>#REF!</v>
      </c>
    </row>
    <row r="714" spans="1:17" s="12" customFormat="1" ht="45" x14ac:dyDescent="0.25">
      <c r="A714" s="13">
        <v>767</v>
      </c>
      <c r="B714" s="14" t="s">
        <v>104</v>
      </c>
      <c r="C714" s="13">
        <v>2391576</v>
      </c>
      <c r="D714" s="13"/>
      <c r="E714" s="14" t="s">
        <v>16</v>
      </c>
      <c r="F714" s="14" t="s">
        <v>843</v>
      </c>
      <c r="G714" s="15">
        <v>11481085</v>
      </c>
      <c r="H714" s="15">
        <v>0</v>
      </c>
      <c r="I714" s="15">
        <v>0</v>
      </c>
      <c r="J714" s="13" t="s">
        <v>18</v>
      </c>
      <c r="K714" s="14" t="s">
        <v>19</v>
      </c>
      <c r="L714" s="15">
        <v>0</v>
      </c>
      <c r="M714" s="15">
        <v>574054</v>
      </c>
      <c r="N714" s="15">
        <v>10907031</v>
      </c>
      <c r="O714" s="20" t="s">
        <v>1411</v>
      </c>
      <c r="P714" s="20" t="s">
        <v>1412</v>
      </c>
      <c r="Q714" s="20" t="s">
        <v>1415</v>
      </c>
    </row>
    <row r="715" spans="1:17" s="12" customFormat="1" ht="45" x14ac:dyDescent="0.25">
      <c r="A715" s="9">
        <v>768</v>
      </c>
      <c r="B715" s="10" t="s">
        <v>569</v>
      </c>
      <c r="C715" s="9">
        <v>2392340</v>
      </c>
      <c r="D715" s="9"/>
      <c r="E715" s="10" t="s">
        <v>16</v>
      </c>
      <c r="F715" s="10" t="s">
        <v>844</v>
      </c>
      <c r="G715" s="11">
        <v>7000000</v>
      </c>
      <c r="H715" s="11">
        <v>0</v>
      </c>
      <c r="I715" s="11">
        <v>0</v>
      </c>
      <c r="J715" s="9" t="s">
        <v>18</v>
      </c>
      <c r="K715" s="10" t="s">
        <v>19</v>
      </c>
      <c r="L715" s="11">
        <v>0</v>
      </c>
      <c r="M715" s="11">
        <v>3500000</v>
      </c>
      <c r="N715" s="11">
        <v>3500000</v>
      </c>
      <c r="O715" s="20" t="e">
        <f>+VLOOKUP(C715,#REF!,13,FALSE)</f>
        <v>#REF!</v>
      </c>
      <c r="P715" s="20" t="e">
        <f>+VLOOKUP(C715,#REF!,14,FALSE)</f>
        <v>#REF!</v>
      </c>
      <c r="Q715" s="20" t="e">
        <f>+VLOOKUP(C715,#REF!,15,FALSE)</f>
        <v>#REF!</v>
      </c>
    </row>
    <row r="716" spans="1:17" s="12" customFormat="1" ht="45" x14ac:dyDescent="0.25">
      <c r="A716" s="13">
        <v>769</v>
      </c>
      <c r="B716" s="14" t="s">
        <v>20</v>
      </c>
      <c r="C716" s="13" t="s">
        <v>18</v>
      </c>
      <c r="D716" s="13"/>
      <c r="E716" s="14" t="s">
        <v>100</v>
      </c>
      <c r="F716" s="14" t="s">
        <v>845</v>
      </c>
      <c r="G716" s="15">
        <v>855000</v>
      </c>
      <c r="H716" s="15">
        <v>0</v>
      </c>
      <c r="I716" s="15">
        <v>0</v>
      </c>
      <c r="J716" s="13" t="s">
        <v>18</v>
      </c>
      <c r="K716" s="14" t="s">
        <v>19</v>
      </c>
      <c r="L716" s="15">
        <v>0</v>
      </c>
      <c r="M716" s="15">
        <v>855000</v>
      </c>
      <c r="N716" s="15">
        <v>0</v>
      </c>
      <c r="O716" s="21" t="s">
        <v>1411</v>
      </c>
      <c r="P716" s="21" t="s">
        <v>1412</v>
      </c>
      <c r="Q716" s="21" t="s">
        <v>1413</v>
      </c>
    </row>
    <row r="717" spans="1:17" s="12" customFormat="1" ht="45" x14ac:dyDescent="0.25">
      <c r="A717" s="9">
        <v>770</v>
      </c>
      <c r="B717" s="10" t="s">
        <v>87</v>
      </c>
      <c r="C717" s="9" t="s">
        <v>18</v>
      </c>
      <c r="D717" s="9"/>
      <c r="E717" s="10" t="s">
        <v>100</v>
      </c>
      <c r="F717" s="10" t="s">
        <v>846</v>
      </c>
      <c r="G717" s="11">
        <v>34723469</v>
      </c>
      <c r="H717" s="11">
        <v>0</v>
      </c>
      <c r="I717" s="11">
        <v>0</v>
      </c>
      <c r="J717" s="9" t="s">
        <v>18</v>
      </c>
      <c r="K717" s="10" t="s">
        <v>19</v>
      </c>
      <c r="L717" s="11">
        <v>0</v>
      </c>
      <c r="M717" s="11">
        <v>0</v>
      </c>
      <c r="N717" s="11">
        <v>10417041</v>
      </c>
      <c r="O717" s="21" t="s">
        <v>1411</v>
      </c>
      <c r="P717" s="21" t="s">
        <v>1412</v>
      </c>
      <c r="Q717" s="21" t="s">
        <v>1416</v>
      </c>
    </row>
    <row r="718" spans="1:17" s="12" customFormat="1" ht="45" x14ac:dyDescent="0.25">
      <c r="A718" s="13">
        <v>771</v>
      </c>
      <c r="B718" s="14" t="s">
        <v>87</v>
      </c>
      <c r="C718" s="13" t="s">
        <v>18</v>
      </c>
      <c r="D718" s="13"/>
      <c r="E718" s="14" t="s">
        <v>100</v>
      </c>
      <c r="F718" s="14" t="s">
        <v>847</v>
      </c>
      <c r="G718" s="15">
        <v>14744396</v>
      </c>
      <c r="H718" s="15">
        <v>0</v>
      </c>
      <c r="I718" s="15">
        <v>0</v>
      </c>
      <c r="J718" s="13" t="s">
        <v>18</v>
      </c>
      <c r="K718" s="14" t="s">
        <v>19</v>
      </c>
      <c r="L718" s="15">
        <v>0</v>
      </c>
      <c r="M718" s="15">
        <v>0</v>
      </c>
      <c r="N718" s="15">
        <v>4423319</v>
      </c>
      <c r="O718" s="21" t="s">
        <v>1411</v>
      </c>
      <c r="P718" s="21" t="s">
        <v>1412</v>
      </c>
      <c r="Q718" s="21" t="s">
        <v>1416</v>
      </c>
    </row>
    <row r="719" spans="1:17" s="12" customFormat="1" ht="45" x14ac:dyDescent="0.25">
      <c r="A719" s="9">
        <v>774</v>
      </c>
      <c r="B719" s="10" t="s">
        <v>104</v>
      </c>
      <c r="C719" s="9">
        <v>2394517</v>
      </c>
      <c r="D719" s="9"/>
      <c r="E719" s="10" t="s">
        <v>16</v>
      </c>
      <c r="F719" s="10" t="s">
        <v>848</v>
      </c>
      <c r="G719" s="11">
        <v>12000000</v>
      </c>
      <c r="H719" s="11">
        <v>0</v>
      </c>
      <c r="I719" s="11">
        <v>0</v>
      </c>
      <c r="J719" s="9" t="s">
        <v>18</v>
      </c>
      <c r="K719" s="10" t="s">
        <v>19</v>
      </c>
      <c r="L719" s="11">
        <v>0</v>
      </c>
      <c r="M719" s="11">
        <v>600000</v>
      </c>
      <c r="N719" s="11">
        <v>11400000</v>
      </c>
      <c r="O719" s="20" t="s">
        <v>1411</v>
      </c>
      <c r="P719" s="20" t="s">
        <v>1412</v>
      </c>
      <c r="Q719" s="20" t="s">
        <v>1415</v>
      </c>
    </row>
    <row r="720" spans="1:17" s="12" customFormat="1" ht="45" x14ac:dyDescent="0.25">
      <c r="A720" s="13">
        <v>775</v>
      </c>
      <c r="B720" s="14" t="s">
        <v>87</v>
      </c>
      <c r="C720" s="13" t="s">
        <v>18</v>
      </c>
      <c r="D720" s="13"/>
      <c r="E720" s="14" t="s">
        <v>100</v>
      </c>
      <c r="F720" s="14" t="s">
        <v>849</v>
      </c>
      <c r="G720" s="15">
        <v>2592000</v>
      </c>
      <c r="H720" s="15">
        <v>0</v>
      </c>
      <c r="I720" s="15">
        <v>0</v>
      </c>
      <c r="J720" s="13" t="s">
        <v>18</v>
      </c>
      <c r="K720" s="14" t="s">
        <v>19</v>
      </c>
      <c r="L720" s="15">
        <v>0</v>
      </c>
      <c r="M720" s="15">
        <v>0</v>
      </c>
      <c r="N720" s="15">
        <v>777600</v>
      </c>
      <c r="O720" s="21" t="s">
        <v>1411</v>
      </c>
      <c r="P720" s="21" t="s">
        <v>1412</v>
      </c>
      <c r="Q720" s="21" t="s">
        <v>1416</v>
      </c>
    </row>
    <row r="721" spans="1:17" s="12" customFormat="1" ht="75" x14ac:dyDescent="0.25">
      <c r="A721" s="9">
        <v>776</v>
      </c>
      <c r="B721" s="10" t="s">
        <v>87</v>
      </c>
      <c r="C721" s="9" t="s">
        <v>18</v>
      </c>
      <c r="D721" s="9"/>
      <c r="E721" s="10" t="s">
        <v>100</v>
      </c>
      <c r="F721" s="10" t="s">
        <v>850</v>
      </c>
      <c r="G721" s="11">
        <v>4412027</v>
      </c>
      <c r="H721" s="11">
        <v>0</v>
      </c>
      <c r="I721" s="11">
        <v>0</v>
      </c>
      <c r="J721" s="9" t="s">
        <v>18</v>
      </c>
      <c r="K721" s="10" t="s">
        <v>19</v>
      </c>
      <c r="L721" s="11">
        <v>0</v>
      </c>
      <c r="M721" s="11">
        <v>0</v>
      </c>
      <c r="N721" s="11">
        <v>1323608</v>
      </c>
      <c r="O721" s="21" t="s">
        <v>1411</v>
      </c>
      <c r="P721" s="21" t="s">
        <v>1412</v>
      </c>
      <c r="Q721" s="21" t="s">
        <v>1416</v>
      </c>
    </row>
    <row r="722" spans="1:17" s="12" customFormat="1" ht="45" x14ac:dyDescent="0.25">
      <c r="A722" s="13">
        <v>777</v>
      </c>
      <c r="B722" s="14" t="s">
        <v>87</v>
      </c>
      <c r="C722" s="13" t="s">
        <v>18</v>
      </c>
      <c r="D722" s="13"/>
      <c r="E722" s="14" t="s">
        <v>100</v>
      </c>
      <c r="F722" s="14" t="s">
        <v>851</v>
      </c>
      <c r="G722" s="15">
        <v>15000000</v>
      </c>
      <c r="H722" s="15">
        <v>0</v>
      </c>
      <c r="I722" s="15">
        <v>0</v>
      </c>
      <c r="J722" s="13" t="s">
        <v>18</v>
      </c>
      <c r="K722" s="14" t="s">
        <v>19</v>
      </c>
      <c r="L722" s="15">
        <v>0</v>
      </c>
      <c r="M722" s="15">
        <v>0</v>
      </c>
      <c r="N722" s="15">
        <v>4500000</v>
      </c>
      <c r="O722" s="21" t="s">
        <v>1411</v>
      </c>
      <c r="P722" s="21" t="s">
        <v>1412</v>
      </c>
      <c r="Q722" s="21" t="s">
        <v>1416</v>
      </c>
    </row>
    <row r="723" spans="1:17" s="12" customFormat="1" ht="45" x14ac:dyDescent="0.25">
      <c r="A723" s="9">
        <v>778</v>
      </c>
      <c r="B723" s="10" t="s">
        <v>87</v>
      </c>
      <c r="C723" s="9" t="s">
        <v>18</v>
      </c>
      <c r="D723" s="9"/>
      <c r="E723" s="10" t="s">
        <v>100</v>
      </c>
      <c r="F723" s="10" t="s">
        <v>852</v>
      </c>
      <c r="G723" s="11">
        <v>8261800</v>
      </c>
      <c r="H723" s="11">
        <v>0</v>
      </c>
      <c r="I723" s="11">
        <v>0</v>
      </c>
      <c r="J723" s="9" t="s">
        <v>18</v>
      </c>
      <c r="K723" s="10" t="s">
        <v>19</v>
      </c>
      <c r="L723" s="11">
        <v>0</v>
      </c>
      <c r="M723" s="11">
        <v>0</v>
      </c>
      <c r="N723" s="11">
        <v>2478540</v>
      </c>
      <c r="O723" s="21" t="s">
        <v>1411</v>
      </c>
      <c r="P723" s="21" t="s">
        <v>1412</v>
      </c>
      <c r="Q723" s="21" t="s">
        <v>1416</v>
      </c>
    </row>
    <row r="724" spans="1:17" s="12" customFormat="1" ht="45" x14ac:dyDescent="0.25">
      <c r="A724" s="13">
        <v>779</v>
      </c>
      <c r="B724" s="14" t="s">
        <v>87</v>
      </c>
      <c r="C724" s="13" t="s">
        <v>18</v>
      </c>
      <c r="D724" s="13"/>
      <c r="E724" s="14" t="s">
        <v>100</v>
      </c>
      <c r="F724" s="14" t="s">
        <v>853</v>
      </c>
      <c r="G724" s="15">
        <v>14029</v>
      </c>
      <c r="H724" s="15">
        <v>0</v>
      </c>
      <c r="I724" s="15">
        <v>0</v>
      </c>
      <c r="J724" s="13" t="s">
        <v>18</v>
      </c>
      <c r="K724" s="14" t="s">
        <v>19</v>
      </c>
      <c r="L724" s="15">
        <v>0</v>
      </c>
      <c r="M724" s="15">
        <v>0</v>
      </c>
      <c r="N724" s="15">
        <v>14029</v>
      </c>
      <c r="O724" s="21" t="s">
        <v>1411</v>
      </c>
      <c r="P724" s="21" t="s">
        <v>1412</v>
      </c>
      <c r="Q724" s="21" t="s">
        <v>1416</v>
      </c>
    </row>
    <row r="725" spans="1:17" s="12" customFormat="1" ht="45" x14ac:dyDescent="0.25">
      <c r="A725" s="9">
        <v>780</v>
      </c>
      <c r="B725" s="10" t="s">
        <v>87</v>
      </c>
      <c r="C725" s="9" t="s">
        <v>18</v>
      </c>
      <c r="D725" s="9"/>
      <c r="E725" s="10" t="s">
        <v>100</v>
      </c>
      <c r="F725" s="10" t="s">
        <v>854</v>
      </c>
      <c r="G725" s="11">
        <v>549696</v>
      </c>
      <c r="H725" s="11">
        <v>0</v>
      </c>
      <c r="I725" s="11">
        <v>0</v>
      </c>
      <c r="J725" s="9" t="s">
        <v>18</v>
      </c>
      <c r="K725" s="10" t="s">
        <v>19</v>
      </c>
      <c r="L725" s="11">
        <v>0</v>
      </c>
      <c r="M725" s="11">
        <v>0</v>
      </c>
      <c r="N725" s="11">
        <v>164909</v>
      </c>
      <c r="O725" s="21" t="s">
        <v>1411</v>
      </c>
      <c r="P725" s="21" t="s">
        <v>1412</v>
      </c>
      <c r="Q725" s="21" t="s">
        <v>1416</v>
      </c>
    </row>
    <row r="726" spans="1:17" s="12" customFormat="1" ht="90" x14ac:dyDescent="0.25">
      <c r="A726" s="13">
        <v>781</v>
      </c>
      <c r="B726" s="14" t="s">
        <v>20</v>
      </c>
      <c r="C726" s="13">
        <v>2422227</v>
      </c>
      <c r="D726" s="13"/>
      <c r="E726" s="14" t="s">
        <v>100</v>
      </c>
      <c r="F726" s="14" t="s">
        <v>855</v>
      </c>
      <c r="G726" s="15">
        <v>559862.34</v>
      </c>
      <c r="H726" s="15">
        <v>0</v>
      </c>
      <c r="I726" s="15">
        <v>0</v>
      </c>
      <c r="J726" s="13" t="s">
        <v>18</v>
      </c>
      <c r="K726" s="14" t="s">
        <v>19</v>
      </c>
      <c r="L726" s="15">
        <v>0</v>
      </c>
      <c r="M726" s="15">
        <v>0</v>
      </c>
      <c r="N726" s="15">
        <v>559862</v>
      </c>
      <c r="O726" s="20" t="e">
        <f>+VLOOKUP(C726,#REF!,13,FALSE)</f>
        <v>#REF!</v>
      </c>
      <c r="P726" s="20" t="e">
        <f>+VLOOKUP(C726,#REF!,14,FALSE)</f>
        <v>#REF!</v>
      </c>
      <c r="Q726" s="20" t="e">
        <f>+VLOOKUP(C726,#REF!,15,FALSE)</f>
        <v>#REF!</v>
      </c>
    </row>
    <row r="727" spans="1:17" s="12" customFormat="1" ht="75" x14ac:dyDescent="0.25">
      <c r="A727" s="9">
        <v>783</v>
      </c>
      <c r="B727" s="10" t="s">
        <v>20</v>
      </c>
      <c r="C727" s="9">
        <v>2422238</v>
      </c>
      <c r="D727" s="9"/>
      <c r="E727" s="10" t="s">
        <v>100</v>
      </c>
      <c r="F727" s="10" t="s">
        <v>856</v>
      </c>
      <c r="G727" s="11">
        <v>3986778.27</v>
      </c>
      <c r="H727" s="11">
        <v>1854773.33</v>
      </c>
      <c r="I727" s="11">
        <v>0</v>
      </c>
      <c r="J727" s="9" t="s">
        <v>18</v>
      </c>
      <c r="K727" s="10" t="s">
        <v>19</v>
      </c>
      <c r="L727" s="11">
        <v>0</v>
      </c>
      <c r="M727" s="11">
        <v>1986778</v>
      </c>
      <c r="N727" s="11">
        <v>0</v>
      </c>
      <c r="O727" s="20" t="e">
        <f>+VLOOKUP(C727,#REF!,13,FALSE)</f>
        <v>#REF!</v>
      </c>
      <c r="P727" s="20" t="e">
        <f>+VLOOKUP(C727,#REF!,14,FALSE)</f>
        <v>#REF!</v>
      </c>
      <c r="Q727" s="20" t="e">
        <f>+VLOOKUP(C727,#REF!,15,FALSE)</f>
        <v>#REF!</v>
      </c>
    </row>
    <row r="728" spans="1:17" s="12" customFormat="1" ht="45" x14ac:dyDescent="0.25">
      <c r="A728" s="13">
        <v>784</v>
      </c>
      <c r="B728" s="14" t="s">
        <v>104</v>
      </c>
      <c r="C728" s="13">
        <v>2413347</v>
      </c>
      <c r="D728" s="13"/>
      <c r="E728" s="14" t="s">
        <v>16</v>
      </c>
      <c r="F728" s="14" t="s">
        <v>857</v>
      </c>
      <c r="G728" s="15">
        <v>40694033</v>
      </c>
      <c r="H728" s="15">
        <v>0</v>
      </c>
      <c r="I728" s="15">
        <v>0</v>
      </c>
      <c r="J728" s="13" t="s">
        <v>18</v>
      </c>
      <c r="K728" s="14" t="s">
        <v>19</v>
      </c>
      <c r="L728" s="15">
        <v>0</v>
      </c>
      <c r="M728" s="15">
        <v>2034702</v>
      </c>
      <c r="N728" s="15">
        <v>38659331</v>
      </c>
      <c r="O728" s="20" t="s">
        <v>1411</v>
      </c>
      <c r="P728" s="20" t="s">
        <v>1412</v>
      </c>
      <c r="Q728" s="20" t="s">
        <v>1415</v>
      </c>
    </row>
    <row r="729" spans="1:17" s="12" customFormat="1" ht="45" x14ac:dyDescent="0.25">
      <c r="A729" s="9">
        <v>785</v>
      </c>
      <c r="B729" s="10" t="s">
        <v>20</v>
      </c>
      <c r="C729" s="9">
        <v>2393145</v>
      </c>
      <c r="D729" s="9"/>
      <c r="E729" s="10" t="s">
        <v>16</v>
      </c>
      <c r="F729" s="10" t="s">
        <v>858</v>
      </c>
      <c r="G729" s="11">
        <v>102240000</v>
      </c>
      <c r="H729" s="11">
        <v>0</v>
      </c>
      <c r="I729" s="11">
        <v>0</v>
      </c>
      <c r="J729" s="9" t="s">
        <v>18</v>
      </c>
      <c r="K729" s="10" t="s">
        <v>19</v>
      </c>
      <c r="L729" s="11">
        <v>0</v>
      </c>
      <c r="M729" s="11">
        <v>51600000</v>
      </c>
      <c r="N729" s="11">
        <v>25600000</v>
      </c>
      <c r="O729" s="20" t="e">
        <f>+VLOOKUP(C729,#REF!,13,FALSE)</f>
        <v>#REF!</v>
      </c>
      <c r="P729" s="20" t="e">
        <f>+VLOOKUP(C729,#REF!,14,FALSE)</f>
        <v>#REF!</v>
      </c>
      <c r="Q729" s="20" t="e">
        <f>+VLOOKUP(C729,#REF!,15,FALSE)</f>
        <v>#REF!</v>
      </c>
    </row>
    <row r="730" spans="1:17" s="12" customFormat="1" ht="45" x14ac:dyDescent="0.25">
      <c r="A730" s="13">
        <v>786</v>
      </c>
      <c r="B730" s="14" t="s">
        <v>104</v>
      </c>
      <c r="C730" s="13">
        <v>2412719</v>
      </c>
      <c r="D730" s="13"/>
      <c r="E730" s="14" t="s">
        <v>16</v>
      </c>
      <c r="F730" s="14" t="s">
        <v>859</v>
      </c>
      <c r="G730" s="15">
        <v>2164430</v>
      </c>
      <c r="H730" s="15">
        <v>0</v>
      </c>
      <c r="I730" s="15">
        <v>0</v>
      </c>
      <c r="J730" s="13" t="s">
        <v>18</v>
      </c>
      <c r="K730" s="14" t="s">
        <v>19</v>
      </c>
      <c r="L730" s="15">
        <v>0</v>
      </c>
      <c r="M730" s="15">
        <v>108222</v>
      </c>
      <c r="N730" s="15">
        <v>2056208</v>
      </c>
      <c r="O730" s="20" t="s">
        <v>1411</v>
      </c>
      <c r="P730" s="20" t="s">
        <v>1412</v>
      </c>
      <c r="Q730" s="20" t="s">
        <v>1415</v>
      </c>
    </row>
    <row r="731" spans="1:17" s="12" customFormat="1" ht="60" x14ac:dyDescent="0.25">
      <c r="A731" s="9">
        <v>787</v>
      </c>
      <c r="B731" s="10" t="s">
        <v>20</v>
      </c>
      <c r="C731" s="9">
        <v>2393366</v>
      </c>
      <c r="D731" s="9"/>
      <c r="E731" s="10" t="s">
        <v>16</v>
      </c>
      <c r="F731" s="10" t="s">
        <v>860</v>
      </c>
      <c r="G731" s="11">
        <v>642000000</v>
      </c>
      <c r="H731" s="11">
        <v>0</v>
      </c>
      <c r="I731" s="11">
        <v>0</v>
      </c>
      <c r="J731" s="9" t="s">
        <v>18</v>
      </c>
      <c r="K731" s="10" t="s">
        <v>19</v>
      </c>
      <c r="L731" s="11">
        <v>0</v>
      </c>
      <c r="M731" s="11">
        <v>0</v>
      </c>
      <c r="N731" s="11">
        <v>940920</v>
      </c>
      <c r="O731" s="20" t="e">
        <f>+VLOOKUP(C731,#REF!,13,FALSE)</f>
        <v>#REF!</v>
      </c>
      <c r="P731" s="20" t="e">
        <f>+VLOOKUP(C731,#REF!,14,FALSE)</f>
        <v>#REF!</v>
      </c>
      <c r="Q731" s="20" t="e">
        <f>+VLOOKUP(C731,#REF!,15,FALSE)</f>
        <v>#REF!</v>
      </c>
    </row>
    <row r="732" spans="1:17" s="12" customFormat="1" ht="30" x14ac:dyDescent="0.25">
      <c r="A732" s="13">
        <v>788</v>
      </c>
      <c r="B732" s="13" t="s">
        <v>18</v>
      </c>
      <c r="C732" s="13">
        <v>2089203</v>
      </c>
      <c r="D732" s="13"/>
      <c r="E732" s="14" t="s">
        <v>16</v>
      </c>
      <c r="F732" s="14" t="s">
        <v>861</v>
      </c>
      <c r="G732" s="15">
        <v>941850</v>
      </c>
      <c r="H732" s="15">
        <v>0</v>
      </c>
      <c r="I732" s="15">
        <v>51000</v>
      </c>
      <c r="J732" s="13" t="s">
        <v>18</v>
      </c>
      <c r="K732" s="14" t="s">
        <v>19</v>
      </c>
      <c r="L732" s="15">
        <v>0</v>
      </c>
      <c r="M732" s="15">
        <v>47093</v>
      </c>
      <c r="N732" s="15">
        <v>894757</v>
      </c>
      <c r="O732" s="20" t="e">
        <f>+VLOOKUP(C732,#REF!,13,FALSE)</f>
        <v>#REF!</v>
      </c>
      <c r="P732" s="20" t="e">
        <f>+VLOOKUP(C732,#REF!,14,FALSE)</f>
        <v>#REF!</v>
      </c>
      <c r="Q732" s="20" t="e">
        <f>+VLOOKUP(C732,#REF!,15,FALSE)</f>
        <v>#REF!</v>
      </c>
    </row>
    <row r="733" spans="1:17" s="12" customFormat="1" ht="45" x14ac:dyDescent="0.25">
      <c r="A733" s="9">
        <v>789</v>
      </c>
      <c r="B733" s="10" t="s">
        <v>569</v>
      </c>
      <c r="C733" s="9">
        <v>2392315</v>
      </c>
      <c r="D733" s="9"/>
      <c r="E733" s="10" t="s">
        <v>16</v>
      </c>
      <c r="F733" s="10" t="s">
        <v>862</v>
      </c>
      <c r="G733" s="11">
        <v>9000000</v>
      </c>
      <c r="H733" s="11">
        <v>0</v>
      </c>
      <c r="I733" s="11">
        <v>0</v>
      </c>
      <c r="J733" s="9" t="s">
        <v>18</v>
      </c>
      <c r="K733" s="10" t="s">
        <v>19</v>
      </c>
      <c r="L733" s="11">
        <v>0</v>
      </c>
      <c r="M733" s="11">
        <v>4500000</v>
      </c>
      <c r="N733" s="11">
        <v>4500000</v>
      </c>
      <c r="O733" s="20" t="e">
        <f>+VLOOKUP(C733,#REF!,13,FALSE)</f>
        <v>#REF!</v>
      </c>
      <c r="P733" s="20" t="e">
        <f>+VLOOKUP(C733,#REF!,14,FALSE)</f>
        <v>#REF!</v>
      </c>
      <c r="Q733" s="20" t="e">
        <f>+VLOOKUP(C733,#REF!,15,FALSE)</f>
        <v>#REF!</v>
      </c>
    </row>
    <row r="734" spans="1:17" s="12" customFormat="1" ht="45" x14ac:dyDescent="0.25">
      <c r="A734" s="13">
        <v>790</v>
      </c>
      <c r="B734" s="14" t="s">
        <v>87</v>
      </c>
      <c r="C734" s="13">
        <v>2391701</v>
      </c>
      <c r="D734" s="13"/>
      <c r="E734" s="14" t="s">
        <v>16</v>
      </c>
      <c r="F734" s="14" t="s">
        <v>863</v>
      </c>
      <c r="G734" s="15">
        <v>526680000</v>
      </c>
      <c r="H734" s="15">
        <v>0</v>
      </c>
      <c r="I734" s="15">
        <v>0</v>
      </c>
      <c r="J734" s="13" t="s">
        <v>18</v>
      </c>
      <c r="K734" s="14" t="s">
        <v>19</v>
      </c>
      <c r="L734" s="15">
        <v>0</v>
      </c>
      <c r="M734" s="15">
        <v>50000000</v>
      </c>
      <c r="N734" s="15">
        <v>105336000</v>
      </c>
      <c r="O734" s="20" t="e">
        <f>+VLOOKUP(C734,#REF!,13,FALSE)</f>
        <v>#REF!</v>
      </c>
      <c r="P734" s="20" t="e">
        <f>+VLOOKUP(C734,#REF!,14,FALSE)</f>
        <v>#REF!</v>
      </c>
      <c r="Q734" s="20" t="e">
        <f>+VLOOKUP(C734,#REF!,15,FALSE)</f>
        <v>#REF!</v>
      </c>
    </row>
    <row r="735" spans="1:17" s="12" customFormat="1" ht="75" x14ac:dyDescent="0.25">
      <c r="A735" s="9">
        <v>791</v>
      </c>
      <c r="B735" s="10" t="s">
        <v>122</v>
      </c>
      <c r="C735" s="9">
        <v>2392149</v>
      </c>
      <c r="D735" s="9"/>
      <c r="E735" s="10" t="s">
        <v>100</v>
      </c>
      <c r="F735" s="10" t="s">
        <v>864</v>
      </c>
      <c r="G735" s="11">
        <v>10682000</v>
      </c>
      <c r="H735" s="11">
        <v>0</v>
      </c>
      <c r="I735" s="11">
        <v>0</v>
      </c>
      <c r="J735" s="9" t="s">
        <v>18</v>
      </c>
      <c r="K735" s="10" t="s">
        <v>19</v>
      </c>
      <c r="L735" s="11">
        <v>1068199</v>
      </c>
      <c r="M735" s="11">
        <v>1068199</v>
      </c>
      <c r="N735" s="11">
        <v>9613787</v>
      </c>
      <c r="O735" s="20" t="s">
        <v>1411</v>
      </c>
      <c r="P735" s="20" t="s">
        <v>122</v>
      </c>
      <c r="Q735" s="20" t="s">
        <v>1423</v>
      </c>
    </row>
    <row r="736" spans="1:17" s="12" customFormat="1" ht="135" x14ac:dyDescent="0.25">
      <c r="A736" s="13">
        <v>792</v>
      </c>
      <c r="B736" s="14" t="s">
        <v>20</v>
      </c>
      <c r="C736" s="13">
        <v>2393377</v>
      </c>
      <c r="D736" s="13"/>
      <c r="E736" s="14" t="s">
        <v>16</v>
      </c>
      <c r="F736" s="14" t="s">
        <v>865</v>
      </c>
      <c r="G736" s="15">
        <v>94752000</v>
      </c>
      <c r="H736" s="15">
        <v>0</v>
      </c>
      <c r="I736" s="15">
        <v>0</v>
      </c>
      <c r="J736" s="13" t="s">
        <v>18</v>
      </c>
      <c r="K736" s="14" t="s">
        <v>19</v>
      </c>
      <c r="L736" s="15">
        <v>0</v>
      </c>
      <c r="M736" s="15">
        <v>0</v>
      </c>
      <c r="N736" s="15">
        <v>3858750</v>
      </c>
      <c r="O736" s="20" t="e">
        <f>+VLOOKUP(C736,#REF!,13,FALSE)</f>
        <v>#REF!</v>
      </c>
      <c r="P736" s="20" t="e">
        <f>+VLOOKUP(C736,#REF!,14,FALSE)</f>
        <v>#REF!</v>
      </c>
      <c r="Q736" s="20" t="e">
        <f>+VLOOKUP(C736,#REF!,15,FALSE)</f>
        <v>#REF!</v>
      </c>
    </row>
    <row r="737" spans="1:17" s="12" customFormat="1" ht="75" x14ac:dyDescent="0.25">
      <c r="A737" s="9">
        <v>793</v>
      </c>
      <c r="B737" s="10" t="s">
        <v>20</v>
      </c>
      <c r="C737" s="9">
        <v>2422012</v>
      </c>
      <c r="D737" s="9"/>
      <c r="E737" s="10" t="s">
        <v>100</v>
      </c>
      <c r="F737" s="10" t="s">
        <v>866</v>
      </c>
      <c r="G737" s="11">
        <v>818932.85</v>
      </c>
      <c r="H737" s="11">
        <v>0</v>
      </c>
      <c r="I737" s="11">
        <v>0</v>
      </c>
      <c r="J737" s="9" t="s">
        <v>18</v>
      </c>
      <c r="K737" s="10" t="s">
        <v>19</v>
      </c>
      <c r="L737" s="11">
        <v>0</v>
      </c>
      <c r="M737" s="11">
        <v>0</v>
      </c>
      <c r="N737" s="11">
        <v>818933</v>
      </c>
      <c r="O737" s="20" t="e">
        <f>+VLOOKUP(C737,#REF!,13,FALSE)</f>
        <v>#REF!</v>
      </c>
      <c r="P737" s="20" t="e">
        <f>+VLOOKUP(C737,#REF!,14,FALSE)</f>
        <v>#REF!</v>
      </c>
      <c r="Q737" s="20" t="e">
        <f>+VLOOKUP(C737,#REF!,15,FALSE)</f>
        <v>#REF!</v>
      </c>
    </row>
    <row r="738" spans="1:17" s="12" customFormat="1" ht="45" x14ac:dyDescent="0.25">
      <c r="A738" s="13">
        <v>794</v>
      </c>
      <c r="B738" s="14" t="s">
        <v>569</v>
      </c>
      <c r="C738" s="13">
        <v>2392376</v>
      </c>
      <c r="D738" s="13"/>
      <c r="E738" s="14" t="s">
        <v>16</v>
      </c>
      <c r="F738" s="14" t="s">
        <v>867</v>
      </c>
      <c r="G738" s="15">
        <v>7000000</v>
      </c>
      <c r="H738" s="15">
        <v>0</v>
      </c>
      <c r="I738" s="15">
        <v>0</v>
      </c>
      <c r="J738" s="13" t="s">
        <v>18</v>
      </c>
      <c r="K738" s="14" t="s">
        <v>19</v>
      </c>
      <c r="L738" s="15">
        <v>0</v>
      </c>
      <c r="M738" s="15">
        <v>3500000</v>
      </c>
      <c r="N738" s="15">
        <v>3500000</v>
      </c>
      <c r="O738" s="20" t="e">
        <f>+VLOOKUP(C738,#REF!,13,FALSE)</f>
        <v>#REF!</v>
      </c>
      <c r="P738" s="20" t="e">
        <f>+VLOOKUP(C738,#REF!,14,FALSE)</f>
        <v>#REF!</v>
      </c>
      <c r="Q738" s="20" t="e">
        <f>+VLOOKUP(C738,#REF!,15,FALSE)</f>
        <v>#REF!</v>
      </c>
    </row>
    <row r="739" spans="1:17" s="12" customFormat="1" ht="45" x14ac:dyDescent="0.25">
      <c r="A739" s="9">
        <v>795</v>
      </c>
      <c r="B739" s="10" t="s">
        <v>104</v>
      </c>
      <c r="C739" s="9">
        <v>2394465</v>
      </c>
      <c r="D739" s="9"/>
      <c r="E739" s="10" t="s">
        <v>16</v>
      </c>
      <c r="F739" s="10" t="s">
        <v>868</v>
      </c>
      <c r="G739" s="11">
        <v>12000000</v>
      </c>
      <c r="H739" s="11">
        <v>0</v>
      </c>
      <c r="I739" s="11">
        <v>0</v>
      </c>
      <c r="J739" s="9" t="s">
        <v>18</v>
      </c>
      <c r="K739" s="10" t="s">
        <v>19</v>
      </c>
      <c r="L739" s="11">
        <v>0</v>
      </c>
      <c r="M739" s="11">
        <v>600000</v>
      </c>
      <c r="N739" s="11">
        <v>11400000</v>
      </c>
      <c r="O739" s="20" t="s">
        <v>1411</v>
      </c>
      <c r="P739" s="20" t="s">
        <v>1412</v>
      </c>
      <c r="Q739" s="20" t="s">
        <v>1415</v>
      </c>
    </row>
    <row r="740" spans="1:17" s="12" customFormat="1" ht="30" x14ac:dyDescent="0.25">
      <c r="A740" s="13">
        <v>796</v>
      </c>
      <c r="B740" s="14" t="s">
        <v>20</v>
      </c>
      <c r="C740" s="13">
        <v>2390909</v>
      </c>
      <c r="D740" s="13"/>
      <c r="E740" s="14" t="s">
        <v>16</v>
      </c>
      <c r="F740" s="14" t="s">
        <v>869</v>
      </c>
      <c r="G740" s="15">
        <v>192600000</v>
      </c>
      <c r="H740" s="15">
        <v>0</v>
      </c>
      <c r="I740" s="15">
        <v>0</v>
      </c>
      <c r="J740" s="13" t="s">
        <v>18</v>
      </c>
      <c r="K740" s="14" t="s">
        <v>19</v>
      </c>
      <c r="L740" s="15">
        <v>0</v>
      </c>
      <c r="M740" s="15">
        <v>0</v>
      </c>
      <c r="N740" s="15">
        <v>4211550</v>
      </c>
      <c r="O740" s="20" t="e">
        <f>+VLOOKUP(C740,#REF!,13,FALSE)</f>
        <v>#REF!</v>
      </c>
      <c r="P740" s="20" t="e">
        <f>+VLOOKUP(C740,#REF!,14,FALSE)</f>
        <v>#REF!</v>
      </c>
      <c r="Q740" s="20" t="e">
        <f>+VLOOKUP(C740,#REF!,15,FALSE)</f>
        <v>#REF!</v>
      </c>
    </row>
    <row r="741" spans="1:17" s="12" customFormat="1" ht="45" x14ac:dyDescent="0.25">
      <c r="A741" s="9">
        <v>797</v>
      </c>
      <c r="B741" s="10" t="s">
        <v>569</v>
      </c>
      <c r="C741" s="9">
        <v>2392332</v>
      </c>
      <c r="D741" s="9"/>
      <c r="E741" s="10" t="s">
        <v>16</v>
      </c>
      <c r="F741" s="10" t="s">
        <v>870</v>
      </c>
      <c r="G741" s="11">
        <v>7000000</v>
      </c>
      <c r="H741" s="11">
        <v>0</v>
      </c>
      <c r="I741" s="11">
        <v>0</v>
      </c>
      <c r="J741" s="9" t="s">
        <v>18</v>
      </c>
      <c r="K741" s="10" t="s">
        <v>19</v>
      </c>
      <c r="L741" s="11">
        <v>0</v>
      </c>
      <c r="M741" s="11">
        <v>3500000</v>
      </c>
      <c r="N741" s="11">
        <v>3500000</v>
      </c>
      <c r="O741" s="20" t="e">
        <f>+VLOOKUP(C741,#REF!,13,FALSE)</f>
        <v>#REF!</v>
      </c>
      <c r="P741" s="20" t="e">
        <f>+VLOOKUP(C741,#REF!,14,FALSE)</f>
        <v>#REF!</v>
      </c>
      <c r="Q741" s="20" t="e">
        <f>+VLOOKUP(C741,#REF!,15,FALSE)</f>
        <v>#REF!</v>
      </c>
    </row>
    <row r="742" spans="1:17" s="12" customFormat="1" ht="45" x14ac:dyDescent="0.25">
      <c r="A742" s="13">
        <v>798</v>
      </c>
      <c r="B742" s="14" t="s">
        <v>569</v>
      </c>
      <c r="C742" s="13">
        <v>2392323</v>
      </c>
      <c r="D742" s="13"/>
      <c r="E742" s="14" t="s">
        <v>16</v>
      </c>
      <c r="F742" s="14" t="s">
        <v>871</v>
      </c>
      <c r="G742" s="15">
        <v>8000000</v>
      </c>
      <c r="H742" s="15">
        <v>0</v>
      </c>
      <c r="I742" s="15">
        <v>0</v>
      </c>
      <c r="J742" s="13" t="s">
        <v>18</v>
      </c>
      <c r="K742" s="14" t="s">
        <v>19</v>
      </c>
      <c r="L742" s="15">
        <v>0</v>
      </c>
      <c r="M742" s="15">
        <v>4000000</v>
      </c>
      <c r="N742" s="15">
        <v>4000000</v>
      </c>
      <c r="O742" s="20" t="e">
        <f>+VLOOKUP(C742,#REF!,13,FALSE)</f>
        <v>#REF!</v>
      </c>
      <c r="P742" s="20" t="e">
        <f>+VLOOKUP(C742,#REF!,14,FALSE)</f>
        <v>#REF!</v>
      </c>
      <c r="Q742" s="20" t="e">
        <f>+VLOOKUP(C742,#REF!,15,FALSE)</f>
        <v>#REF!</v>
      </c>
    </row>
    <row r="743" spans="1:17" s="12" customFormat="1" ht="45" x14ac:dyDescent="0.25">
      <c r="A743" s="9">
        <v>799</v>
      </c>
      <c r="B743" s="10" t="s">
        <v>104</v>
      </c>
      <c r="C743" s="9">
        <v>2389254</v>
      </c>
      <c r="D743" s="9"/>
      <c r="E743" s="10" t="s">
        <v>16</v>
      </c>
      <c r="F743" s="10" t="s">
        <v>872</v>
      </c>
      <c r="G743" s="11">
        <v>10834013</v>
      </c>
      <c r="H743" s="11">
        <v>0</v>
      </c>
      <c r="I743" s="11">
        <v>0</v>
      </c>
      <c r="J743" s="9" t="s">
        <v>18</v>
      </c>
      <c r="K743" s="10" t="s">
        <v>19</v>
      </c>
      <c r="L743" s="11">
        <v>0</v>
      </c>
      <c r="M743" s="11">
        <v>541701</v>
      </c>
      <c r="N743" s="11">
        <v>10292312</v>
      </c>
      <c r="O743" s="20" t="s">
        <v>1411</v>
      </c>
      <c r="P743" s="20" t="s">
        <v>1412</v>
      </c>
      <c r="Q743" s="20" t="s">
        <v>1415</v>
      </c>
    </row>
    <row r="744" spans="1:17" s="12" customFormat="1" ht="45" x14ac:dyDescent="0.25">
      <c r="A744" s="13">
        <v>800</v>
      </c>
      <c r="B744" s="14" t="s">
        <v>104</v>
      </c>
      <c r="C744" s="13">
        <v>2389223</v>
      </c>
      <c r="D744" s="13"/>
      <c r="E744" s="14" t="s">
        <v>16</v>
      </c>
      <c r="F744" s="14" t="s">
        <v>873</v>
      </c>
      <c r="G744" s="15">
        <v>49267153</v>
      </c>
      <c r="H744" s="15">
        <v>0</v>
      </c>
      <c r="I744" s="15">
        <v>0</v>
      </c>
      <c r="J744" s="13" t="s">
        <v>18</v>
      </c>
      <c r="K744" s="14" t="s">
        <v>19</v>
      </c>
      <c r="L744" s="15">
        <v>0</v>
      </c>
      <c r="M744" s="15">
        <v>2463358</v>
      </c>
      <c r="N744" s="15">
        <v>46803795</v>
      </c>
      <c r="O744" s="20" t="s">
        <v>1411</v>
      </c>
      <c r="P744" s="20" t="s">
        <v>1412</v>
      </c>
      <c r="Q744" s="20" t="s">
        <v>1415</v>
      </c>
    </row>
    <row r="745" spans="1:17" s="12" customFormat="1" ht="45" x14ac:dyDescent="0.25">
      <c r="A745" s="9">
        <v>801</v>
      </c>
      <c r="B745" s="10" t="s">
        <v>104</v>
      </c>
      <c r="C745" s="9">
        <v>2388714</v>
      </c>
      <c r="D745" s="9"/>
      <c r="E745" s="10" t="s">
        <v>16</v>
      </c>
      <c r="F745" s="10" t="s">
        <v>874</v>
      </c>
      <c r="G745" s="11">
        <v>26529974</v>
      </c>
      <c r="H745" s="11">
        <v>0</v>
      </c>
      <c r="I745" s="11">
        <v>0</v>
      </c>
      <c r="J745" s="9" t="s">
        <v>18</v>
      </c>
      <c r="K745" s="10" t="s">
        <v>19</v>
      </c>
      <c r="L745" s="11">
        <v>0</v>
      </c>
      <c r="M745" s="11">
        <v>1326499</v>
      </c>
      <c r="N745" s="11">
        <v>25203475</v>
      </c>
      <c r="O745" s="20" t="s">
        <v>1411</v>
      </c>
      <c r="P745" s="20" t="s">
        <v>1412</v>
      </c>
      <c r="Q745" s="20" t="s">
        <v>1415</v>
      </c>
    </row>
    <row r="746" spans="1:17" s="12" customFormat="1" ht="45" x14ac:dyDescent="0.25">
      <c r="A746" s="13">
        <v>802</v>
      </c>
      <c r="B746" s="14" t="s">
        <v>104</v>
      </c>
      <c r="C746" s="13">
        <v>2389197</v>
      </c>
      <c r="D746" s="13"/>
      <c r="E746" s="14" t="s">
        <v>16</v>
      </c>
      <c r="F746" s="14" t="s">
        <v>875</v>
      </c>
      <c r="G746" s="15">
        <v>1853800</v>
      </c>
      <c r="H746" s="15">
        <v>0</v>
      </c>
      <c r="I746" s="15">
        <v>0</v>
      </c>
      <c r="J746" s="13" t="s">
        <v>18</v>
      </c>
      <c r="K746" s="14" t="s">
        <v>19</v>
      </c>
      <c r="L746" s="15">
        <v>0</v>
      </c>
      <c r="M746" s="15">
        <v>92690</v>
      </c>
      <c r="N746" s="15">
        <v>1761110</v>
      </c>
      <c r="O746" s="20" t="s">
        <v>1411</v>
      </c>
      <c r="P746" s="20" t="s">
        <v>1412</v>
      </c>
      <c r="Q746" s="20" t="s">
        <v>1415</v>
      </c>
    </row>
    <row r="747" spans="1:17" s="12" customFormat="1" ht="45" x14ac:dyDescent="0.25">
      <c r="A747" s="9">
        <v>803</v>
      </c>
      <c r="B747" s="10" t="s">
        <v>87</v>
      </c>
      <c r="C747" s="9" t="s">
        <v>18</v>
      </c>
      <c r="D747" s="9"/>
      <c r="E747" s="10" t="s">
        <v>100</v>
      </c>
      <c r="F747" s="10" t="s">
        <v>876</v>
      </c>
      <c r="G747" s="11">
        <v>1141000</v>
      </c>
      <c r="H747" s="11">
        <v>0</v>
      </c>
      <c r="I747" s="11">
        <v>0</v>
      </c>
      <c r="J747" s="9" t="s">
        <v>18</v>
      </c>
      <c r="K747" s="10" t="s">
        <v>19</v>
      </c>
      <c r="L747" s="11">
        <v>0</v>
      </c>
      <c r="M747" s="11">
        <v>0</v>
      </c>
      <c r="N747" s="11">
        <v>342300</v>
      </c>
      <c r="O747" s="21" t="s">
        <v>1411</v>
      </c>
      <c r="P747" s="21" t="s">
        <v>1412</v>
      </c>
      <c r="Q747" s="21" t="s">
        <v>1416</v>
      </c>
    </row>
    <row r="748" spans="1:17" s="12" customFormat="1" ht="45" x14ac:dyDescent="0.25">
      <c r="A748" s="13">
        <v>804</v>
      </c>
      <c r="B748" s="14" t="s">
        <v>87</v>
      </c>
      <c r="C748" s="13" t="s">
        <v>18</v>
      </c>
      <c r="D748" s="13"/>
      <c r="E748" s="14" t="s">
        <v>100</v>
      </c>
      <c r="F748" s="14" t="s">
        <v>877</v>
      </c>
      <c r="G748" s="15">
        <v>26972602</v>
      </c>
      <c r="H748" s="15">
        <v>0</v>
      </c>
      <c r="I748" s="15">
        <v>0</v>
      </c>
      <c r="J748" s="13" t="s">
        <v>18</v>
      </c>
      <c r="K748" s="14" t="s">
        <v>19</v>
      </c>
      <c r="L748" s="15">
        <v>0</v>
      </c>
      <c r="M748" s="15">
        <v>0</v>
      </c>
      <c r="N748" s="15">
        <v>8091781</v>
      </c>
      <c r="O748" s="21" t="s">
        <v>1411</v>
      </c>
      <c r="P748" s="21" t="s">
        <v>1412</v>
      </c>
      <c r="Q748" s="21" t="s">
        <v>1416</v>
      </c>
    </row>
    <row r="749" spans="1:17" s="12" customFormat="1" ht="45" x14ac:dyDescent="0.25">
      <c r="A749" s="9">
        <v>805</v>
      </c>
      <c r="B749" s="10" t="s">
        <v>87</v>
      </c>
      <c r="C749" s="9" t="s">
        <v>18</v>
      </c>
      <c r="D749" s="9"/>
      <c r="E749" s="10" t="s">
        <v>100</v>
      </c>
      <c r="F749" s="10" t="s">
        <v>878</v>
      </c>
      <c r="G749" s="11">
        <v>67700674</v>
      </c>
      <c r="H749" s="11">
        <v>0</v>
      </c>
      <c r="I749" s="11">
        <v>0</v>
      </c>
      <c r="J749" s="9" t="s">
        <v>18</v>
      </c>
      <c r="K749" s="10" t="s">
        <v>19</v>
      </c>
      <c r="L749" s="11">
        <v>0</v>
      </c>
      <c r="M749" s="11">
        <v>0</v>
      </c>
      <c r="N749" s="11">
        <v>20310202</v>
      </c>
      <c r="O749" s="21" t="s">
        <v>1411</v>
      </c>
      <c r="P749" s="21" t="s">
        <v>1412</v>
      </c>
      <c r="Q749" s="21" t="s">
        <v>1416</v>
      </c>
    </row>
    <row r="750" spans="1:17" s="12" customFormat="1" ht="30" x14ac:dyDescent="0.25">
      <c r="A750" s="13">
        <v>806</v>
      </c>
      <c r="B750" s="14" t="s">
        <v>20</v>
      </c>
      <c r="C750" s="13">
        <v>2392535</v>
      </c>
      <c r="D750" s="13"/>
      <c r="E750" s="14" t="s">
        <v>16</v>
      </c>
      <c r="F750" s="14" t="s">
        <v>879</v>
      </c>
      <c r="G750" s="15">
        <v>20000000</v>
      </c>
      <c r="H750" s="15">
        <v>0</v>
      </c>
      <c r="I750" s="15">
        <v>0</v>
      </c>
      <c r="J750" s="13" t="s">
        <v>18</v>
      </c>
      <c r="K750" s="14" t="s">
        <v>19</v>
      </c>
      <c r="L750" s="15">
        <v>0</v>
      </c>
      <c r="M750" s="15">
        <v>13190</v>
      </c>
      <c r="N750" s="15">
        <v>2986810</v>
      </c>
      <c r="O750" s="20" t="e">
        <f>+VLOOKUP(C750,#REF!,13,FALSE)</f>
        <v>#REF!</v>
      </c>
      <c r="P750" s="20" t="e">
        <f>+VLOOKUP(C750,#REF!,14,FALSE)</f>
        <v>#REF!</v>
      </c>
      <c r="Q750" s="20" t="e">
        <f>+VLOOKUP(C750,#REF!,15,FALSE)</f>
        <v>#REF!</v>
      </c>
    </row>
    <row r="751" spans="1:17" s="12" customFormat="1" ht="45" x14ac:dyDescent="0.25">
      <c r="A751" s="9">
        <v>807</v>
      </c>
      <c r="B751" s="10" t="s">
        <v>104</v>
      </c>
      <c r="C751" s="9">
        <v>2389035</v>
      </c>
      <c r="D751" s="9"/>
      <c r="E751" s="10" t="s">
        <v>16</v>
      </c>
      <c r="F751" s="10" t="s">
        <v>880</v>
      </c>
      <c r="G751" s="11">
        <v>12600000</v>
      </c>
      <c r="H751" s="11">
        <v>0</v>
      </c>
      <c r="I751" s="11">
        <v>0</v>
      </c>
      <c r="J751" s="9" t="s">
        <v>18</v>
      </c>
      <c r="K751" s="10" t="s">
        <v>19</v>
      </c>
      <c r="L751" s="11">
        <v>0</v>
      </c>
      <c r="M751" s="11">
        <v>630000</v>
      </c>
      <c r="N751" s="11">
        <v>11970000</v>
      </c>
      <c r="O751" s="20" t="s">
        <v>1411</v>
      </c>
      <c r="P751" s="20" t="s">
        <v>1412</v>
      </c>
      <c r="Q751" s="20" t="s">
        <v>1415</v>
      </c>
    </row>
    <row r="752" spans="1:17" s="12" customFormat="1" ht="60" x14ac:dyDescent="0.25">
      <c r="A752" s="13">
        <v>809</v>
      </c>
      <c r="B752" s="14" t="s">
        <v>104</v>
      </c>
      <c r="C752" s="13">
        <v>2388894</v>
      </c>
      <c r="D752" s="13"/>
      <c r="E752" s="14" t="s">
        <v>16</v>
      </c>
      <c r="F752" s="14" t="s">
        <v>881</v>
      </c>
      <c r="G752" s="15">
        <v>92229801</v>
      </c>
      <c r="H752" s="15">
        <v>0</v>
      </c>
      <c r="I752" s="15">
        <v>0</v>
      </c>
      <c r="J752" s="13" t="s">
        <v>18</v>
      </c>
      <c r="K752" s="14" t="s">
        <v>19</v>
      </c>
      <c r="L752" s="15">
        <v>0</v>
      </c>
      <c r="M752" s="15">
        <v>4611490</v>
      </c>
      <c r="N752" s="15">
        <v>87618311</v>
      </c>
      <c r="O752" s="20" t="s">
        <v>1411</v>
      </c>
      <c r="P752" s="20" t="s">
        <v>1412</v>
      </c>
      <c r="Q752" s="20" t="s">
        <v>1415</v>
      </c>
    </row>
    <row r="753" spans="1:17" s="12" customFormat="1" ht="45" x14ac:dyDescent="0.25">
      <c r="A753" s="9">
        <v>810</v>
      </c>
      <c r="B753" s="10" t="s">
        <v>104</v>
      </c>
      <c r="C753" s="9">
        <v>2388882</v>
      </c>
      <c r="D753" s="9"/>
      <c r="E753" s="10" t="s">
        <v>16</v>
      </c>
      <c r="F753" s="10" t="s">
        <v>882</v>
      </c>
      <c r="G753" s="11">
        <v>35846038</v>
      </c>
      <c r="H753" s="11">
        <v>0</v>
      </c>
      <c r="I753" s="11">
        <v>0</v>
      </c>
      <c r="J753" s="9" t="s">
        <v>18</v>
      </c>
      <c r="K753" s="10" t="s">
        <v>19</v>
      </c>
      <c r="L753" s="11">
        <v>0</v>
      </c>
      <c r="M753" s="11">
        <v>1792302</v>
      </c>
      <c r="N753" s="11">
        <v>34053736</v>
      </c>
      <c r="O753" s="20" t="s">
        <v>1411</v>
      </c>
      <c r="P753" s="20" t="s">
        <v>1412</v>
      </c>
      <c r="Q753" s="20" t="s">
        <v>1415</v>
      </c>
    </row>
    <row r="754" spans="1:17" s="12" customFormat="1" ht="45" x14ac:dyDescent="0.25">
      <c r="A754" s="13">
        <v>811</v>
      </c>
      <c r="B754" s="14" t="s">
        <v>104</v>
      </c>
      <c r="C754" s="13">
        <v>2389275</v>
      </c>
      <c r="D754" s="13"/>
      <c r="E754" s="14" t="s">
        <v>16</v>
      </c>
      <c r="F754" s="14" t="s">
        <v>883</v>
      </c>
      <c r="G754" s="15">
        <v>478400</v>
      </c>
      <c r="H754" s="15">
        <v>0</v>
      </c>
      <c r="I754" s="15">
        <v>0</v>
      </c>
      <c r="J754" s="13" t="s">
        <v>18</v>
      </c>
      <c r="K754" s="14" t="s">
        <v>19</v>
      </c>
      <c r="L754" s="15">
        <v>0</v>
      </c>
      <c r="M754" s="15">
        <v>23920</v>
      </c>
      <c r="N754" s="15">
        <v>454480</v>
      </c>
      <c r="O754" s="20" t="s">
        <v>1411</v>
      </c>
      <c r="P754" s="20" t="s">
        <v>1412</v>
      </c>
      <c r="Q754" s="20" t="s">
        <v>1415</v>
      </c>
    </row>
    <row r="755" spans="1:17" s="12" customFormat="1" ht="45" x14ac:dyDescent="0.25">
      <c r="A755" s="9">
        <v>812</v>
      </c>
      <c r="B755" s="10" t="s">
        <v>104</v>
      </c>
      <c r="C755" s="9">
        <v>2388799</v>
      </c>
      <c r="D755" s="9"/>
      <c r="E755" s="10" t="s">
        <v>16</v>
      </c>
      <c r="F755" s="10" t="s">
        <v>884</v>
      </c>
      <c r="G755" s="11">
        <v>12600000</v>
      </c>
      <c r="H755" s="11">
        <v>0</v>
      </c>
      <c r="I755" s="11">
        <v>0</v>
      </c>
      <c r="J755" s="9" t="s">
        <v>18</v>
      </c>
      <c r="K755" s="10" t="s">
        <v>19</v>
      </c>
      <c r="L755" s="11">
        <v>0</v>
      </c>
      <c r="M755" s="11">
        <v>630000</v>
      </c>
      <c r="N755" s="11">
        <v>11970000</v>
      </c>
      <c r="O755" s="20" t="s">
        <v>1411</v>
      </c>
      <c r="P755" s="20" t="s">
        <v>1412</v>
      </c>
      <c r="Q755" s="20" t="s">
        <v>1415</v>
      </c>
    </row>
    <row r="756" spans="1:17" s="12" customFormat="1" ht="60" x14ac:dyDescent="0.25">
      <c r="A756" s="13">
        <v>813</v>
      </c>
      <c r="B756" s="14" t="s">
        <v>104</v>
      </c>
      <c r="C756" s="13">
        <v>2388696</v>
      </c>
      <c r="D756" s="13"/>
      <c r="E756" s="14" t="s">
        <v>16</v>
      </c>
      <c r="F756" s="14" t="s">
        <v>885</v>
      </c>
      <c r="G756" s="15">
        <v>54741149</v>
      </c>
      <c r="H756" s="15">
        <v>0</v>
      </c>
      <c r="I756" s="15">
        <v>0</v>
      </c>
      <c r="J756" s="13" t="s">
        <v>18</v>
      </c>
      <c r="K756" s="14" t="s">
        <v>19</v>
      </c>
      <c r="L756" s="15">
        <v>0</v>
      </c>
      <c r="M756" s="15">
        <v>2737057</v>
      </c>
      <c r="N756" s="15">
        <v>52004092</v>
      </c>
      <c r="O756" s="20" t="s">
        <v>1411</v>
      </c>
      <c r="P756" s="20" t="s">
        <v>1412</v>
      </c>
      <c r="Q756" s="20" t="s">
        <v>1415</v>
      </c>
    </row>
    <row r="757" spans="1:17" s="12" customFormat="1" ht="45" x14ac:dyDescent="0.25">
      <c r="A757" s="9">
        <v>814</v>
      </c>
      <c r="B757" s="10" t="s">
        <v>569</v>
      </c>
      <c r="C757" s="9">
        <v>2392357</v>
      </c>
      <c r="D757" s="9"/>
      <c r="E757" s="10" t="s">
        <v>16</v>
      </c>
      <c r="F757" s="10" t="s">
        <v>886</v>
      </c>
      <c r="G757" s="11">
        <v>7000000</v>
      </c>
      <c r="H757" s="11">
        <v>0</v>
      </c>
      <c r="I757" s="11">
        <v>0</v>
      </c>
      <c r="J757" s="9" t="s">
        <v>18</v>
      </c>
      <c r="K757" s="10" t="s">
        <v>19</v>
      </c>
      <c r="L757" s="11">
        <v>0</v>
      </c>
      <c r="M757" s="11">
        <v>3500000</v>
      </c>
      <c r="N757" s="11">
        <v>3500000</v>
      </c>
      <c r="O757" s="20" t="e">
        <f>+VLOOKUP(C757,#REF!,13,FALSE)</f>
        <v>#REF!</v>
      </c>
      <c r="P757" s="20" t="e">
        <f>+VLOOKUP(C757,#REF!,14,FALSE)</f>
        <v>#REF!</v>
      </c>
      <c r="Q757" s="20" t="e">
        <f>+VLOOKUP(C757,#REF!,15,FALSE)</f>
        <v>#REF!</v>
      </c>
    </row>
    <row r="758" spans="1:17" s="12" customFormat="1" ht="45" x14ac:dyDescent="0.25">
      <c r="A758" s="13">
        <v>815</v>
      </c>
      <c r="B758" s="14" t="s">
        <v>104</v>
      </c>
      <c r="C758" s="13">
        <v>2391313</v>
      </c>
      <c r="D758" s="13"/>
      <c r="E758" s="14" t="s">
        <v>16</v>
      </c>
      <c r="F758" s="14" t="s">
        <v>887</v>
      </c>
      <c r="G758" s="15">
        <v>46204719</v>
      </c>
      <c r="H758" s="15">
        <v>0</v>
      </c>
      <c r="I758" s="15">
        <v>0</v>
      </c>
      <c r="J758" s="13" t="s">
        <v>18</v>
      </c>
      <c r="K758" s="14" t="s">
        <v>19</v>
      </c>
      <c r="L758" s="15">
        <v>0</v>
      </c>
      <c r="M758" s="15">
        <v>2310236</v>
      </c>
      <c r="N758" s="15">
        <v>43894483</v>
      </c>
      <c r="O758" s="20" t="s">
        <v>1411</v>
      </c>
      <c r="P758" s="20" t="s">
        <v>1412</v>
      </c>
      <c r="Q758" s="20" t="s">
        <v>1415</v>
      </c>
    </row>
    <row r="759" spans="1:17" s="12" customFormat="1" ht="75" x14ac:dyDescent="0.25">
      <c r="A759" s="9">
        <v>816</v>
      </c>
      <c r="B759" s="10" t="s">
        <v>20</v>
      </c>
      <c r="C759" s="9">
        <v>2392940</v>
      </c>
      <c r="D759" s="9"/>
      <c r="E759" s="10" t="s">
        <v>16</v>
      </c>
      <c r="F759" s="10" t="s">
        <v>888</v>
      </c>
      <c r="G759" s="11">
        <v>135000000</v>
      </c>
      <c r="H759" s="11">
        <v>0</v>
      </c>
      <c r="I759" s="11">
        <v>0</v>
      </c>
      <c r="J759" s="9" t="s">
        <v>18</v>
      </c>
      <c r="K759" s="10" t="s">
        <v>19</v>
      </c>
      <c r="L759" s="11">
        <v>0</v>
      </c>
      <c r="M759" s="11">
        <v>0</v>
      </c>
      <c r="N759" s="11">
        <v>5250000</v>
      </c>
      <c r="O759" s="20" t="e">
        <f>+VLOOKUP(C759,#REF!,13,FALSE)</f>
        <v>#REF!</v>
      </c>
      <c r="P759" s="20" t="e">
        <f>+VLOOKUP(C759,#REF!,14,FALSE)</f>
        <v>#REF!</v>
      </c>
      <c r="Q759" s="20" t="e">
        <f>+VLOOKUP(C759,#REF!,15,FALSE)</f>
        <v>#REF!</v>
      </c>
    </row>
    <row r="760" spans="1:17" s="12" customFormat="1" ht="60" x14ac:dyDescent="0.25">
      <c r="A760" s="13">
        <v>817</v>
      </c>
      <c r="B760" s="14" t="s">
        <v>20</v>
      </c>
      <c r="C760" s="13">
        <v>2393834</v>
      </c>
      <c r="D760" s="13"/>
      <c r="E760" s="14" t="s">
        <v>16</v>
      </c>
      <c r="F760" s="14" t="s">
        <v>889</v>
      </c>
      <c r="G760" s="15">
        <v>67968000</v>
      </c>
      <c r="H760" s="15">
        <v>0</v>
      </c>
      <c r="I760" s="15">
        <v>0</v>
      </c>
      <c r="J760" s="13" t="s">
        <v>18</v>
      </c>
      <c r="K760" s="14" t="s">
        <v>19</v>
      </c>
      <c r="L760" s="15">
        <v>0</v>
      </c>
      <c r="M760" s="15">
        <v>0</v>
      </c>
      <c r="N760" s="15">
        <v>3528000</v>
      </c>
      <c r="O760" s="20" t="e">
        <f>+VLOOKUP(C760,#REF!,13,FALSE)</f>
        <v>#REF!</v>
      </c>
      <c r="P760" s="20" t="e">
        <f>+VLOOKUP(C760,#REF!,14,FALSE)</f>
        <v>#REF!</v>
      </c>
      <c r="Q760" s="20" t="e">
        <f>+VLOOKUP(C760,#REF!,15,FALSE)</f>
        <v>#REF!</v>
      </c>
    </row>
    <row r="761" spans="1:17" s="12" customFormat="1" ht="45" x14ac:dyDescent="0.25">
      <c r="A761" s="9">
        <v>818</v>
      </c>
      <c r="B761" s="10" t="s">
        <v>104</v>
      </c>
      <c r="C761" s="9">
        <v>2389235</v>
      </c>
      <c r="D761" s="9"/>
      <c r="E761" s="10" t="s">
        <v>16</v>
      </c>
      <c r="F761" s="10" t="s">
        <v>890</v>
      </c>
      <c r="G761" s="11">
        <v>62861613</v>
      </c>
      <c r="H761" s="11">
        <v>0</v>
      </c>
      <c r="I761" s="11">
        <v>0</v>
      </c>
      <c r="J761" s="9" t="s">
        <v>18</v>
      </c>
      <c r="K761" s="10" t="s">
        <v>19</v>
      </c>
      <c r="L761" s="11">
        <v>0</v>
      </c>
      <c r="M761" s="11">
        <v>3143081</v>
      </c>
      <c r="N761" s="11">
        <v>59718532</v>
      </c>
      <c r="O761" s="20" t="s">
        <v>1411</v>
      </c>
      <c r="P761" s="20" t="s">
        <v>1412</v>
      </c>
      <c r="Q761" s="20" t="s">
        <v>1415</v>
      </c>
    </row>
    <row r="762" spans="1:17" s="12" customFormat="1" ht="60" x14ac:dyDescent="0.25">
      <c r="A762" s="13">
        <v>819</v>
      </c>
      <c r="B762" s="14" t="s">
        <v>655</v>
      </c>
      <c r="C762" s="13">
        <v>2389156</v>
      </c>
      <c r="D762" s="13"/>
      <c r="E762" s="14" t="s">
        <v>16</v>
      </c>
      <c r="F762" s="14" t="s">
        <v>891</v>
      </c>
      <c r="G762" s="15">
        <v>2500000</v>
      </c>
      <c r="H762" s="15">
        <v>0</v>
      </c>
      <c r="I762" s="15">
        <v>0</v>
      </c>
      <c r="J762" s="13" t="s">
        <v>18</v>
      </c>
      <c r="K762" s="14" t="s">
        <v>19</v>
      </c>
      <c r="L762" s="15">
        <v>0</v>
      </c>
      <c r="M762" s="15">
        <v>800000</v>
      </c>
      <c r="N762" s="15">
        <v>1700000</v>
      </c>
      <c r="O762" s="20" t="e">
        <f>+VLOOKUP(C762,#REF!,13,FALSE)</f>
        <v>#REF!</v>
      </c>
      <c r="P762" s="20" t="e">
        <f>+VLOOKUP(C762,#REF!,14,FALSE)</f>
        <v>#REF!</v>
      </c>
      <c r="Q762" s="20" t="e">
        <f>+VLOOKUP(C762,#REF!,15,FALSE)</f>
        <v>#REF!</v>
      </c>
    </row>
    <row r="763" spans="1:17" s="12" customFormat="1" ht="45" x14ac:dyDescent="0.25">
      <c r="A763" s="9">
        <v>820</v>
      </c>
      <c r="B763" s="10" t="s">
        <v>104</v>
      </c>
      <c r="C763" s="9">
        <v>2391554</v>
      </c>
      <c r="D763" s="9"/>
      <c r="E763" s="10" t="s">
        <v>16</v>
      </c>
      <c r="F763" s="10" t="s">
        <v>892</v>
      </c>
      <c r="G763" s="11">
        <v>30252125</v>
      </c>
      <c r="H763" s="11">
        <v>0</v>
      </c>
      <c r="I763" s="11">
        <v>0</v>
      </c>
      <c r="J763" s="9" t="s">
        <v>18</v>
      </c>
      <c r="K763" s="10" t="s">
        <v>19</v>
      </c>
      <c r="L763" s="11">
        <v>0</v>
      </c>
      <c r="M763" s="11">
        <v>1512606</v>
      </c>
      <c r="N763" s="11">
        <v>28739519</v>
      </c>
      <c r="O763" s="20" t="s">
        <v>1411</v>
      </c>
      <c r="P763" s="20" t="s">
        <v>1412</v>
      </c>
      <c r="Q763" s="20" t="s">
        <v>1415</v>
      </c>
    </row>
    <row r="764" spans="1:17" s="12" customFormat="1" ht="45" x14ac:dyDescent="0.25">
      <c r="A764" s="13">
        <v>821</v>
      </c>
      <c r="B764" s="14" t="s">
        <v>104</v>
      </c>
      <c r="C764" s="13">
        <v>2388902</v>
      </c>
      <c r="D764" s="13"/>
      <c r="E764" s="14" t="s">
        <v>16</v>
      </c>
      <c r="F764" s="14" t="s">
        <v>893</v>
      </c>
      <c r="G764" s="15">
        <v>22706310</v>
      </c>
      <c r="H764" s="15">
        <v>0</v>
      </c>
      <c r="I764" s="15">
        <v>0</v>
      </c>
      <c r="J764" s="13" t="s">
        <v>18</v>
      </c>
      <c r="K764" s="14" t="s">
        <v>19</v>
      </c>
      <c r="L764" s="15">
        <v>0</v>
      </c>
      <c r="M764" s="15">
        <v>1135316</v>
      </c>
      <c r="N764" s="15">
        <v>21570994</v>
      </c>
      <c r="O764" s="20" t="s">
        <v>1411</v>
      </c>
      <c r="P764" s="20" t="s">
        <v>1412</v>
      </c>
      <c r="Q764" s="20" t="s">
        <v>1415</v>
      </c>
    </row>
    <row r="765" spans="1:17" s="12" customFormat="1" ht="30" x14ac:dyDescent="0.25">
      <c r="A765" s="9">
        <v>822</v>
      </c>
      <c r="B765" s="10" t="s">
        <v>20</v>
      </c>
      <c r="C765" s="9">
        <v>2321139</v>
      </c>
      <c r="D765" s="9"/>
      <c r="E765" s="10" t="s">
        <v>16</v>
      </c>
      <c r="F765" s="10" t="s">
        <v>894</v>
      </c>
      <c r="G765" s="11">
        <v>135150658</v>
      </c>
      <c r="H765" s="11">
        <v>0</v>
      </c>
      <c r="I765" s="11">
        <v>0</v>
      </c>
      <c r="J765" s="9" t="s">
        <v>18</v>
      </c>
      <c r="K765" s="10" t="s">
        <v>19</v>
      </c>
      <c r="L765" s="11">
        <v>0</v>
      </c>
      <c r="M765" s="11">
        <v>2851200</v>
      </c>
      <c r="N765" s="11">
        <v>5000000</v>
      </c>
      <c r="O765" s="20" t="e">
        <f>+VLOOKUP(C765,#REF!,13,FALSE)</f>
        <v>#REF!</v>
      </c>
      <c r="P765" s="20" t="e">
        <f>+VLOOKUP(C765,#REF!,14,FALSE)</f>
        <v>#REF!</v>
      </c>
      <c r="Q765" s="20" t="e">
        <f>+VLOOKUP(C765,#REF!,15,FALSE)</f>
        <v>#REF!</v>
      </c>
    </row>
    <row r="766" spans="1:17" s="12" customFormat="1" ht="45" x14ac:dyDescent="0.25">
      <c r="A766" s="13">
        <v>823</v>
      </c>
      <c r="B766" s="14" t="s">
        <v>20</v>
      </c>
      <c r="C766" s="13">
        <v>2393409</v>
      </c>
      <c r="D766" s="13"/>
      <c r="E766" s="14" t="s">
        <v>16</v>
      </c>
      <c r="F766" s="14" t="s">
        <v>895</v>
      </c>
      <c r="G766" s="15">
        <v>74550000</v>
      </c>
      <c r="H766" s="15">
        <v>0</v>
      </c>
      <c r="I766" s="15">
        <v>0</v>
      </c>
      <c r="J766" s="13" t="s">
        <v>18</v>
      </c>
      <c r="K766" s="14" t="s">
        <v>19</v>
      </c>
      <c r="L766" s="15">
        <v>0</v>
      </c>
      <c r="M766" s="15">
        <v>0</v>
      </c>
      <c r="N766" s="15">
        <v>4527600</v>
      </c>
      <c r="O766" s="20" t="e">
        <f>+VLOOKUP(C766,#REF!,13,FALSE)</f>
        <v>#REF!</v>
      </c>
      <c r="P766" s="20" t="e">
        <f>+VLOOKUP(C766,#REF!,14,FALSE)</f>
        <v>#REF!</v>
      </c>
      <c r="Q766" s="20" t="e">
        <f>+VLOOKUP(C766,#REF!,15,FALSE)</f>
        <v>#REF!</v>
      </c>
    </row>
    <row r="767" spans="1:17" s="12" customFormat="1" ht="45" x14ac:dyDescent="0.25">
      <c r="A767" s="9">
        <v>824</v>
      </c>
      <c r="B767" s="10" t="s">
        <v>104</v>
      </c>
      <c r="C767" s="9">
        <v>2389219</v>
      </c>
      <c r="D767" s="9"/>
      <c r="E767" s="10" t="s">
        <v>16</v>
      </c>
      <c r="F767" s="10" t="s">
        <v>896</v>
      </c>
      <c r="G767" s="11">
        <v>38934770</v>
      </c>
      <c r="H767" s="11">
        <v>0</v>
      </c>
      <c r="I767" s="11">
        <v>0</v>
      </c>
      <c r="J767" s="9" t="s">
        <v>18</v>
      </c>
      <c r="K767" s="10" t="s">
        <v>19</v>
      </c>
      <c r="L767" s="11">
        <v>0</v>
      </c>
      <c r="M767" s="11">
        <v>1946739</v>
      </c>
      <c r="N767" s="11">
        <v>36988031</v>
      </c>
      <c r="O767" s="20" t="s">
        <v>1411</v>
      </c>
      <c r="P767" s="20" t="s">
        <v>1412</v>
      </c>
      <c r="Q767" s="20" t="s">
        <v>1415</v>
      </c>
    </row>
    <row r="768" spans="1:17" s="12" customFormat="1" ht="45" x14ac:dyDescent="0.25">
      <c r="A768" s="13">
        <v>825</v>
      </c>
      <c r="B768" s="14" t="s">
        <v>87</v>
      </c>
      <c r="C768" s="13" t="s">
        <v>18</v>
      </c>
      <c r="D768" s="13"/>
      <c r="E768" s="14" t="s">
        <v>100</v>
      </c>
      <c r="F768" s="14" t="s">
        <v>897</v>
      </c>
      <c r="G768" s="15">
        <v>2476753</v>
      </c>
      <c r="H768" s="15">
        <v>0</v>
      </c>
      <c r="I768" s="15">
        <v>0</v>
      </c>
      <c r="J768" s="13" t="s">
        <v>18</v>
      </c>
      <c r="K768" s="14" t="s">
        <v>19</v>
      </c>
      <c r="L768" s="15">
        <v>0</v>
      </c>
      <c r="M768" s="15">
        <v>0</v>
      </c>
      <c r="N768" s="15">
        <v>743026</v>
      </c>
      <c r="O768" s="21" t="s">
        <v>1411</v>
      </c>
      <c r="P768" s="21" t="s">
        <v>1412</v>
      </c>
      <c r="Q768" s="21" t="s">
        <v>1416</v>
      </c>
    </row>
    <row r="769" spans="1:17" s="12" customFormat="1" ht="45" x14ac:dyDescent="0.25">
      <c r="A769" s="9">
        <v>826</v>
      </c>
      <c r="B769" s="10" t="s">
        <v>87</v>
      </c>
      <c r="C769" s="9" t="s">
        <v>18</v>
      </c>
      <c r="D769" s="9"/>
      <c r="E769" s="10" t="s">
        <v>100</v>
      </c>
      <c r="F769" s="10" t="s">
        <v>898</v>
      </c>
      <c r="G769" s="11">
        <v>26868283</v>
      </c>
      <c r="H769" s="11">
        <v>0</v>
      </c>
      <c r="I769" s="11">
        <v>0</v>
      </c>
      <c r="J769" s="9" t="s">
        <v>18</v>
      </c>
      <c r="K769" s="10" t="s">
        <v>19</v>
      </c>
      <c r="L769" s="11">
        <v>0</v>
      </c>
      <c r="M769" s="11">
        <v>0</v>
      </c>
      <c r="N769" s="11">
        <v>8809976</v>
      </c>
      <c r="O769" s="21" t="s">
        <v>1411</v>
      </c>
      <c r="P769" s="21" t="s">
        <v>1412</v>
      </c>
      <c r="Q769" s="21" t="s">
        <v>1416</v>
      </c>
    </row>
    <row r="770" spans="1:17" s="12" customFormat="1" ht="45" x14ac:dyDescent="0.25">
      <c r="A770" s="13">
        <v>829</v>
      </c>
      <c r="B770" s="14" t="s">
        <v>104</v>
      </c>
      <c r="C770" s="13">
        <v>2390822</v>
      </c>
      <c r="D770" s="13"/>
      <c r="E770" s="14" t="s">
        <v>16</v>
      </c>
      <c r="F770" s="14" t="s">
        <v>899</v>
      </c>
      <c r="G770" s="15">
        <v>38431360</v>
      </c>
      <c r="H770" s="15">
        <v>0</v>
      </c>
      <c r="I770" s="15">
        <v>0</v>
      </c>
      <c r="J770" s="13" t="s">
        <v>18</v>
      </c>
      <c r="K770" s="14" t="s">
        <v>19</v>
      </c>
      <c r="L770" s="15">
        <v>0</v>
      </c>
      <c r="M770" s="15">
        <v>1921568</v>
      </c>
      <c r="N770" s="15">
        <v>36509792</v>
      </c>
      <c r="O770" s="20" t="s">
        <v>1411</v>
      </c>
      <c r="P770" s="20" t="s">
        <v>1412</v>
      </c>
      <c r="Q770" s="20" t="s">
        <v>1415</v>
      </c>
    </row>
    <row r="771" spans="1:17" s="12" customFormat="1" ht="45" x14ac:dyDescent="0.25">
      <c r="A771" s="9">
        <v>830</v>
      </c>
      <c r="B771" s="10" t="s">
        <v>569</v>
      </c>
      <c r="C771" s="9">
        <v>2392440</v>
      </c>
      <c r="D771" s="9"/>
      <c r="E771" s="10" t="s">
        <v>16</v>
      </c>
      <c r="F771" s="10" t="s">
        <v>900</v>
      </c>
      <c r="G771" s="11">
        <v>6000000</v>
      </c>
      <c r="H771" s="11">
        <v>0</v>
      </c>
      <c r="I771" s="11">
        <v>0</v>
      </c>
      <c r="J771" s="9" t="s">
        <v>18</v>
      </c>
      <c r="K771" s="10" t="s">
        <v>19</v>
      </c>
      <c r="L771" s="11">
        <v>0</v>
      </c>
      <c r="M771" s="11">
        <v>3000000</v>
      </c>
      <c r="N771" s="11">
        <v>3000000</v>
      </c>
      <c r="O771" s="20" t="e">
        <f>+VLOOKUP(C771,#REF!,13,FALSE)</f>
        <v>#REF!</v>
      </c>
      <c r="P771" s="20" t="e">
        <f>+VLOOKUP(C771,#REF!,14,FALSE)</f>
        <v>#REF!</v>
      </c>
      <c r="Q771" s="20" t="e">
        <f>+VLOOKUP(C771,#REF!,15,FALSE)</f>
        <v>#REF!</v>
      </c>
    </row>
    <row r="772" spans="1:17" s="12" customFormat="1" ht="72" x14ac:dyDescent="0.25">
      <c r="A772" s="13">
        <v>831</v>
      </c>
      <c r="B772" s="14" t="s">
        <v>569</v>
      </c>
      <c r="C772" s="13">
        <v>2412942</v>
      </c>
      <c r="D772" s="13"/>
      <c r="E772" s="14" t="s">
        <v>16</v>
      </c>
      <c r="F772" s="14" t="s">
        <v>901</v>
      </c>
      <c r="G772" s="15">
        <v>7722000</v>
      </c>
      <c r="H772" s="15">
        <v>0</v>
      </c>
      <c r="I772" s="15">
        <v>0</v>
      </c>
      <c r="J772" s="13" t="s">
        <v>18</v>
      </c>
      <c r="K772" s="14" t="s">
        <v>19</v>
      </c>
      <c r="L772" s="15">
        <v>0</v>
      </c>
      <c r="M772" s="15">
        <v>4000000</v>
      </c>
      <c r="N772" s="15">
        <v>3722000</v>
      </c>
      <c r="O772" s="19" t="s">
        <v>1411</v>
      </c>
      <c r="P772" s="19" t="s">
        <v>1421</v>
      </c>
      <c r="Q772" s="21" t="s">
        <v>1422</v>
      </c>
    </row>
    <row r="773" spans="1:17" s="12" customFormat="1" ht="75" x14ac:dyDescent="0.25">
      <c r="A773" s="9">
        <v>832</v>
      </c>
      <c r="B773" s="10" t="s">
        <v>104</v>
      </c>
      <c r="C773" s="9">
        <v>2413430</v>
      </c>
      <c r="D773" s="9"/>
      <c r="E773" s="10" t="s">
        <v>16</v>
      </c>
      <c r="F773" s="10" t="s">
        <v>902</v>
      </c>
      <c r="G773" s="11">
        <v>13924846</v>
      </c>
      <c r="H773" s="11">
        <v>0</v>
      </c>
      <c r="I773" s="11">
        <v>0</v>
      </c>
      <c r="J773" s="9" t="s">
        <v>18</v>
      </c>
      <c r="K773" s="10" t="s">
        <v>19</v>
      </c>
      <c r="L773" s="11">
        <v>0</v>
      </c>
      <c r="M773" s="11">
        <v>696242</v>
      </c>
      <c r="N773" s="11">
        <v>13228604</v>
      </c>
      <c r="O773" s="20" t="e">
        <f>+VLOOKUP(C773,#REF!,13,FALSE)</f>
        <v>#REF!</v>
      </c>
      <c r="P773" s="20" t="e">
        <f>+VLOOKUP(C773,#REF!,14,FALSE)</f>
        <v>#REF!</v>
      </c>
      <c r="Q773" s="20" t="e">
        <f>+VLOOKUP(C773,#REF!,15,FALSE)</f>
        <v>#REF!</v>
      </c>
    </row>
    <row r="774" spans="1:17" s="12" customFormat="1" ht="45" x14ac:dyDescent="0.25">
      <c r="A774" s="13">
        <v>833</v>
      </c>
      <c r="B774" s="14" t="s">
        <v>104</v>
      </c>
      <c r="C774" s="13">
        <v>2389420</v>
      </c>
      <c r="D774" s="13"/>
      <c r="E774" s="14" t="s">
        <v>16</v>
      </c>
      <c r="F774" s="14" t="s">
        <v>903</v>
      </c>
      <c r="G774" s="15">
        <v>216476</v>
      </c>
      <c r="H774" s="15">
        <v>0</v>
      </c>
      <c r="I774" s="15">
        <v>0</v>
      </c>
      <c r="J774" s="13" t="s">
        <v>18</v>
      </c>
      <c r="K774" s="14" t="s">
        <v>19</v>
      </c>
      <c r="L774" s="15">
        <v>0</v>
      </c>
      <c r="M774" s="15">
        <v>10824</v>
      </c>
      <c r="N774" s="15">
        <v>205652</v>
      </c>
      <c r="O774" s="20" t="s">
        <v>1411</v>
      </c>
      <c r="P774" s="20" t="s">
        <v>1412</v>
      </c>
      <c r="Q774" s="20" t="s">
        <v>1415</v>
      </c>
    </row>
    <row r="775" spans="1:17" s="12" customFormat="1" ht="45" x14ac:dyDescent="0.25">
      <c r="A775" s="9">
        <v>834</v>
      </c>
      <c r="B775" s="10" t="s">
        <v>104</v>
      </c>
      <c r="C775" s="9">
        <v>2391286</v>
      </c>
      <c r="D775" s="9"/>
      <c r="E775" s="10" t="s">
        <v>16</v>
      </c>
      <c r="F775" s="10" t="s">
        <v>904</v>
      </c>
      <c r="G775" s="11">
        <v>42632333</v>
      </c>
      <c r="H775" s="11">
        <v>0</v>
      </c>
      <c r="I775" s="11">
        <v>0</v>
      </c>
      <c r="J775" s="9" t="s">
        <v>18</v>
      </c>
      <c r="K775" s="10" t="s">
        <v>19</v>
      </c>
      <c r="L775" s="11">
        <v>0</v>
      </c>
      <c r="M775" s="11">
        <v>2131617</v>
      </c>
      <c r="N775" s="11">
        <v>40500716</v>
      </c>
      <c r="O775" s="20" t="s">
        <v>1411</v>
      </c>
      <c r="P775" s="20" t="s">
        <v>1412</v>
      </c>
      <c r="Q775" s="20" t="s">
        <v>1415</v>
      </c>
    </row>
    <row r="776" spans="1:17" s="12" customFormat="1" ht="60" x14ac:dyDescent="0.25">
      <c r="A776" s="13">
        <v>835</v>
      </c>
      <c r="B776" s="14" t="s">
        <v>104</v>
      </c>
      <c r="C776" s="13">
        <v>2391255</v>
      </c>
      <c r="D776" s="13"/>
      <c r="E776" s="14" t="s">
        <v>16</v>
      </c>
      <c r="F776" s="14" t="s">
        <v>905</v>
      </c>
      <c r="G776" s="15">
        <v>4732307</v>
      </c>
      <c r="H776" s="15">
        <v>0</v>
      </c>
      <c r="I776" s="15">
        <v>0</v>
      </c>
      <c r="J776" s="13" t="s">
        <v>18</v>
      </c>
      <c r="K776" s="14" t="s">
        <v>19</v>
      </c>
      <c r="L776" s="15">
        <v>0</v>
      </c>
      <c r="M776" s="15">
        <v>236615</v>
      </c>
      <c r="N776" s="15">
        <v>4495692</v>
      </c>
      <c r="O776" s="20" t="s">
        <v>1411</v>
      </c>
      <c r="P776" s="20" t="s">
        <v>1412</v>
      </c>
      <c r="Q776" s="20" t="s">
        <v>1415</v>
      </c>
    </row>
    <row r="777" spans="1:17" s="12" customFormat="1" ht="45" x14ac:dyDescent="0.25">
      <c r="A777" s="9">
        <v>836</v>
      </c>
      <c r="B777" s="10" t="s">
        <v>20</v>
      </c>
      <c r="C777" s="9">
        <v>2393167</v>
      </c>
      <c r="D777" s="9"/>
      <c r="E777" s="10" t="s">
        <v>16</v>
      </c>
      <c r="F777" s="10" t="s">
        <v>906</v>
      </c>
      <c r="G777" s="11">
        <v>101664000</v>
      </c>
      <c r="H777" s="11">
        <v>0</v>
      </c>
      <c r="I777" s="11">
        <v>0</v>
      </c>
      <c r="J777" s="9" t="s">
        <v>18</v>
      </c>
      <c r="K777" s="10" t="s">
        <v>19</v>
      </c>
      <c r="L777" s="11">
        <v>0</v>
      </c>
      <c r="M777" s="11">
        <v>0</v>
      </c>
      <c r="N777" s="11">
        <v>4286520</v>
      </c>
      <c r="O777" s="20" t="e">
        <f>+VLOOKUP(C777,#REF!,13,FALSE)</f>
        <v>#REF!</v>
      </c>
      <c r="P777" s="20" t="e">
        <f>+VLOOKUP(C777,#REF!,14,FALSE)</f>
        <v>#REF!</v>
      </c>
      <c r="Q777" s="20" t="e">
        <f>+VLOOKUP(C777,#REF!,15,FALSE)</f>
        <v>#REF!</v>
      </c>
    </row>
    <row r="778" spans="1:17" s="12" customFormat="1" ht="45" x14ac:dyDescent="0.25">
      <c r="A778" s="13">
        <v>837</v>
      </c>
      <c r="B778" s="14" t="s">
        <v>104</v>
      </c>
      <c r="C778" s="13">
        <v>2389089</v>
      </c>
      <c r="D778" s="13"/>
      <c r="E778" s="14" t="s">
        <v>16</v>
      </c>
      <c r="F778" s="14" t="s">
        <v>907</v>
      </c>
      <c r="G778" s="15">
        <v>1196000</v>
      </c>
      <c r="H778" s="15">
        <v>0</v>
      </c>
      <c r="I778" s="15">
        <v>0</v>
      </c>
      <c r="J778" s="13" t="s">
        <v>18</v>
      </c>
      <c r="K778" s="14" t="s">
        <v>19</v>
      </c>
      <c r="L778" s="15">
        <v>0</v>
      </c>
      <c r="M778" s="15">
        <v>59800</v>
      </c>
      <c r="N778" s="15">
        <v>1136200</v>
      </c>
      <c r="O778" s="20" t="e">
        <f>+VLOOKUP(C778,#REF!,13,FALSE)</f>
        <v>#REF!</v>
      </c>
      <c r="P778" s="20" t="e">
        <f>+VLOOKUP(C778,#REF!,14,FALSE)</f>
        <v>#REF!</v>
      </c>
      <c r="Q778" s="20" t="e">
        <f>+VLOOKUP(C778,#REF!,15,FALSE)</f>
        <v>#REF!</v>
      </c>
    </row>
    <row r="779" spans="1:17" s="12" customFormat="1" ht="45" x14ac:dyDescent="0.25">
      <c r="A779" s="9">
        <v>838</v>
      </c>
      <c r="B779" s="10" t="s">
        <v>104</v>
      </c>
      <c r="C779" s="9">
        <v>2389263</v>
      </c>
      <c r="D779" s="9"/>
      <c r="E779" s="10" t="s">
        <v>16</v>
      </c>
      <c r="F779" s="10" t="s">
        <v>908</v>
      </c>
      <c r="G779" s="11">
        <v>837200</v>
      </c>
      <c r="H779" s="11">
        <v>0</v>
      </c>
      <c r="I779" s="11">
        <v>0</v>
      </c>
      <c r="J779" s="9" t="s">
        <v>18</v>
      </c>
      <c r="K779" s="10" t="s">
        <v>19</v>
      </c>
      <c r="L779" s="11">
        <v>0</v>
      </c>
      <c r="M779" s="11">
        <v>41860</v>
      </c>
      <c r="N779" s="11">
        <v>795340</v>
      </c>
      <c r="O779" s="20" t="s">
        <v>1411</v>
      </c>
      <c r="P779" s="20" t="s">
        <v>1412</v>
      </c>
      <c r="Q779" s="20" t="s">
        <v>1415</v>
      </c>
    </row>
    <row r="780" spans="1:17" s="12" customFormat="1" ht="45" x14ac:dyDescent="0.25">
      <c r="A780" s="13">
        <v>839</v>
      </c>
      <c r="B780" s="14" t="s">
        <v>104</v>
      </c>
      <c r="C780" s="13">
        <v>2389080</v>
      </c>
      <c r="D780" s="13"/>
      <c r="E780" s="14" t="s">
        <v>16</v>
      </c>
      <c r="F780" s="14" t="s">
        <v>909</v>
      </c>
      <c r="G780" s="15">
        <v>1069822</v>
      </c>
      <c r="H780" s="15">
        <v>0</v>
      </c>
      <c r="I780" s="15">
        <v>0</v>
      </c>
      <c r="J780" s="13" t="s">
        <v>18</v>
      </c>
      <c r="K780" s="14" t="s">
        <v>19</v>
      </c>
      <c r="L780" s="15">
        <v>0</v>
      </c>
      <c r="M780" s="15">
        <v>53491</v>
      </c>
      <c r="N780" s="15">
        <v>1016331</v>
      </c>
      <c r="O780" s="20" t="s">
        <v>1411</v>
      </c>
      <c r="P780" s="20" t="s">
        <v>1412</v>
      </c>
      <c r="Q780" s="20" t="s">
        <v>1415</v>
      </c>
    </row>
    <row r="781" spans="1:17" s="12" customFormat="1" ht="45" x14ac:dyDescent="0.25">
      <c r="A781" s="9">
        <v>840</v>
      </c>
      <c r="B781" s="10" t="s">
        <v>87</v>
      </c>
      <c r="C781" s="9" t="s">
        <v>18</v>
      </c>
      <c r="D781" s="9"/>
      <c r="E781" s="10" t="s">
        <v>100</v>
      </c>
      <c r="F781" s="10" t="s">
        <v>910</v>
      </c>
      <c r="G781" s="11">
        <v>72272268</v>
      </c>
      <c r="H781" s="11">
        <v>0</v>
      </c>
      <c r="I781" s="11">
        <v>0</v>
      </c>
      <c r="J781" s="9" t="s">
        <v>18</v>
      </c>
      <c r="K781" s="10" t="s">
        <v>19</v>
      </c>
      <c r="L781" s="11">
        <v>0</v>
      </c>
      <c r="M781" s="11">
        <v>0</v>
      </c>
      <c r="N781" s="11">
        <v>21681680</v>
      </c>
      <c r="O781" s="21" t="s">
        <v>1411</v>
      </c>
      <c r="P781" s="21" t="s">
        <v>1412</v>
      </c>
      <c r="Q781" s="21" t="s">
        <v>1416</v>
      </c>
    </row>
    <row r="782" spans="1:17" s="12" customFormat="1" ht="45" x14ac:dyDescent="0.25">
      <c r="A782" s="13">
        <v>841</v>
      </c>
      <c r="B782" s="14" t="s">
        <v>87</v>
      </c>
      <c r="C782" s="13" t="s">
        <v>18</v>
      </c>
      <c r="D782" s="13"/>
      <c r="E782" s="14" t="s">
        <v>100</v>
      </c>
      <c r="F782" s="14" t="s">
        <v>911</v>
      </c>
      <c r="G782" s="15">
        <v>48193743</v>
      </c>
      <c r="H782" s="15">
        <v>0</v>
      </c>
      <c r="I782" s="15">
        <v>0</v>
      </c>
      <c r="J782" s="13" t="s">
        <v>18</v>
      </c>
      <c r="K782" s="14" t="s">
        <v>19</v>
      </c>
      <c r="L782" s="15">
        <v>0</v>
      </c>
      <c r="M782" s="15">
        <v>0</v>
      </c>
      <c r="N782" s="15">
        <v>14458123</v>
      </c>
      <c r="O782" s="21" t="s">
        <v>1411</v>
      </c>
      <c r="P782" s="21" t="s">
        <v>1412</v>
      </c>
      <c r="Q782" s="21" t="s">
        <v>1416</v>
      </c>
    </row>
    <row r="783" spans="1:17" s="12" customFormat="1" ht="90" x14ac:dyDescent="0.25">
      <c r="A783" s="9">
        <v>843</v>
      </c>
      <c r="B783" s="10" t="s">
        <v>20</v>
      </c>
      <c r="C783" s="9">
        <v>2393863</v>
      </c>
      <c r="D783" s="9"/>
      <c r="E783" s="10" t="s">
        <v>16</v>
      </c>
      <c r="F783" s="10" t="s">
        <v>912</v>
      </c>
      <c r="G783" s="11">
        <v>69644079</v>
      </c>
      <c r="H783" s="11">
        <v>0</v>
      </c>
      <c r="I783" s="11">
        <v>0</v>
      </c>
      <c r="J783" s="9" t="s">
        <v>18</v>
      </c>
      <c r="K783" s="10" t="s">
        <v>19</v>
      </c>
      <c r="L783" s="11">
        <v>0</v>
      </c>
      <c r="M783" s="11">
        <v>0</v>
      </c>
      <c r="N783" s="11">
        <v>3969000</v>
      </c>
      <c r="O783" s="20" t="e">
        <f>+VLOOKUP(C783,#REF!,13,FALSE)</f>
        <v>#REF!</v>
      </c>
      <c r="P783" s="20" t="e">
        <f>+VLOOKUP(C783,#REF!,14,FALSE)</f>
        <v>#REF!</v>
      </c>
      <c r="Q783" s="20" t="e">
        <f>+VLOOKUP(C783,#REF!,15,FALSE)</f>
        <v>#REF!</v>
      </c>
    </row>
    <row r="784" spans="1:17" s="12" customFormat="1" ht="45" x14ac:dyDescent="0.25">
      <c r="A784" s="13">
        <v>844</v>
      </c>
      <c r="B784" s="14" t="s">
        <v>87</v>
      </c>
      <c r="C784" s="13" t="s">
        <v>18</v>
      </c>
      <c r="D784" s="13"/>
      <c r="E784" s="14" t="s">
        <v>100</v>
      </c>
      <c r="F784" s="14" t="s">
        <v>913</v>
      </c>
      <c r="G784" s="15">
        <v>4209842</v>
      </c>
      <c r="H784" s="15">
        <v>0</v>
      </c>
      <c r="I784" s="15">
        <v>0</v>
      </c>
      <c r="J784" s="13" t="s">
        <v>18</v>
      </c>
      <c r="K784" s="14" t="s">
        <v>19</v>
      </c>
      <c r="L784" s="15">
        <v>0</v>
      </c>
      <c r="M784" s="15">
        <v>0</v>
      </c>
      <c r="N784" s="15">
        <v>1262953</v>
      </c>
      <c r="O784" s="21" t="s">
        <v>1411</v>
      </c>
      <c r="P784" s="21" t="s">
        <v>1412</v>
      </c>
      <c r="Q784" s="21" t="s">
        <v>1416</v>
      </c>
    </row>
    <row r="785" spans="1:17" s="12" customFormat="1" ht="45" x14ac:dyDescent="0.25">
      <c r="A785" s="9">
        <v>845</v>
      </c>
      <c r="B785" s="10" t="s">
        <v>569</v>
      </c>
      <c r="C785" s="9">
        <v>2392572</v>
      </c>
      <c r="D785" s="9"/>
      <c r="E785" s="10" t="s">
        <v>16</v>
      </c>
      <c r="F785" s="10" t="s">
        <v>914</v>
      </c>
      <c r="G785" s="11">
        <v>5000000</v>
      </c>
      <c r="H785" s="11">
        <v>0</v>
      </c>
      <c r="I785" s="11">
        <v>0</v>
      </c>
      <c r="J785" s="9" t="s">
        <v>18</v>
      </c>
      <c r="K785" s="10" t="s">
        <v>19</v>
      </c>
      <c r="L785" s="11">
        <v>0</v>
      </c>
      <c r="M785" s="11">
        <v>2500000</v>
      </c>
      <c r="N785" s="11">
        <v>2500000</v>
      </c>
      <c r="O785" s="20" t="e">
        <f>+VLOOKUP(C785,#REF!,13,FALSE)</f>
        <v>#REF!</v>
      </c>
      <c r="P785" s="20" t="e">
        <f>+VLOOKUP(C785,#REF!,14,FALSE)</f>
        <v>#REF!</v>
      </c>
      <c r="Q785" s="20" t="e">
        <f>+VLOOKUP(C785,#REF!,15,FALSE)</f>
        <v>#REF!</v>
      </c>
    </row>
    <row r="786" spans="1:17" s="12" customFormat="1" ht="45" x14ac:dyDescent="0.25">
      <c r="A786" s="13">
        <v>846</v>
      </c>
      <c r="B786" s="14" t="s">
        <v>702</v>
      </c>
      <c r="C786" s="13">
        <v>2392696</v>
      </c>
      <c r="D786" s="13"/>
      <c r="E786" s="14" t="s">
        <v>16</v>
      </c>
      <c r="F786" s="14" t="s">
        <v>915</v>
      </c>
      <c r="G786" s="15">
        <v>2100000</v>
      </c>
      <c r="H786" s="15">
        <v>0</v>
      </c>
      <c r="I786" s="15">
        <v>0</v>
      </c>
      <c r="J786" s="13" t="s">
        <v>18</v>
      </c>
      <c r="K786" s="14" t="s">
        <v>19</v>
      </c>
      <c r="L786" s="15">
        <v>0</v>
      </c>
      <c r="M786" s="15">
        <v>600000</v>
      </c>
      <c r="N786" s="15">
        <v>1400000</v>
      </c>
      <c r="O786" s="21" t="s">
        <v>1411</v>
      </c>
      <c r="P786" s="21" t="s">
        <v>1412</v>
      </c>
      <c r="Q786" s="21" t="s">
        <v>1413</v>
      </c>
    </row>
    <row r="787" spans="1:17" s="12" customFormat="1" ht="45" x14ac:dyDescent="0.25">
      <c r="A787" s="9">
        <v>847</v>
      </c>
      <c r="B787" s="10" t="s">
        <v>104</v>
      </c>
      <c r="C787" s="9">
        <v>2412740</v>
      </c>
      <c r="D787" s="9"/>
      <c r="E787" s="10" t="s">
        <v>16</v>
      </c>
      <c r="F787" s="10" t="s">
        <v>916</v>
      </c>
      <c r="G787" s="11">
        <v>7476067</v>
      </c>
      <c r="H787" s="11">
        <v>0</v>
      </c>
      <c r="I787" s="11">
        <v>0</v>
      </c>
      <c r="J787" s="9" t="s">
        <v>18</v>
      </c>
      <c r="K787" s="10" t="s">
        <v>19</v>
      </c>
      <c r="L787" s="11">
        <v>0</v>
      </c>
      <c r="M787" s="11">
        <v>373803</v>
      </c>
      <c r="N787" s="11">
        <v>7102264</v>
      </c>
      <c r="O787" s="20" t="e">
        <f>+VLOOKUP(C787,#REF!,13,FALSE)</f>
        <v>#REF!</v>
      </c>
      <c r="P787" s="20" t="e">
        <f>+VLOOKUP(C787,#REF!,14,FALSE)</f>
        <v>#REF!</v>
      </c>
      <c r="Q787" s="20" t="e">
        <f>+VLOOKUP(C787,#REF!,15,FALSE)</f>
        <v>#REF!</v>
      </c>
    </row>
    <row r="788" spans="1:17" s="12" customFormat="1" ht="45" x14ac:dyDescent="0.25">
      <c r="A788" s="13">
        <v>849</v>
      </c>
      <c r="B788" s="14" t="s">
        <v>20</v>
      </c>
      <c r="C788" s="13" t="s">
        <v>18</v>
      </c>
      <c r="D788" s="13"/>
      <c r="E788" s="14" t="s">
        <v>100</v>
      </c>
      <c r="F788" s="14" t="s">
        <v>917</v>
      </c>
      <c r="G788" s="15">
        <v>3013115</v>
      </c>
      <c r="H788" s="15">
        <v>0</v>
      </c>
      <c r="I788" s="15">
        <v>0</v>
      </c>
      <c r="J788" s="13" t="s">
        <v>18</v>
      </c>
      <c r="K788" s="14" t="s">
        <v>19</v>
      </c>
      <c r="L788" s="15">
        <v>0</v>
      </c>
      <c r="M788" s="15">
        <v>1513136</v>
      </c>
      <c r="N788" s="15">
        <v>0</v>
      </c>
      <c r="O788" s="21" t="s">
        <v>1411</v>
      </c>
      <c r="P788" s="21" t="s">
        <v>1412</v>
      </c>
      <c r="Q788" s="21" t="s">
        <v>1413</v>
      </c>
    </row>
    <row r="789" spans="1:17" s="12" customFormat="1" ht="45" x14ac:dyDescent="0.25">
      <c r="A789" s="9">
        <v>851</v>
      </c>
      <c r="B789" s="10" t="s">
        <v>20</v>
      </c>
      <c r="C789" s="9">
        <v>2413493</v>
      </c>
      <c r="D789" s="9"/>
      <c r="E789" s="10" t="s">
        <v>16</v>
      </c>
      <c r="F789" s="10" t="s">
        <v>918</v>
      </c>
      <c r="G789" s="11">
        <v>1005480</v>
      </c>
      <c r="H789" s="11">
        <v>0</v>
      </c>
      <c r="I789" s="11">
        <v>0</v>
      </c>
      <c r="J789" s="9" t="s">
        <v>18</v>
      </c>
      <c r="K789" s="10" t="s">
        <v>19</v>
      </c>
      <c r="L789" s="11">
        <v>0</v>
      </c>
      <c r="M789" s="11">
        <v>1005480</v>
      </c>
      <c r="N789" s="11">
        <v>0</v>
      </c>
      <c r="O789" s="20" t="e">
        <f>+VLOOKUP(C789,#REF!,13,FALSE)</f>
        <v>#REF!</v>
      </c>
      <c r="P789" s="20" t="e">
        <f>+VLOOKUP(C789,#REF!,14,FALSE)</f>
        <v>#REF!</v>
      </c>
      <c r="Q789" s="20" t="e">
        <f>+VLOOKUP(C789,#REF!,15,FALSE)</f>
        <v>#REF!</v>
      </c>
    </row>
    <row r="790" spans="1:17" s="12" customFormat="1" ht="75" x14ac:dyDescent="0.25">
      <c r="A790" s="13">
        <v>852</v>
      </c>
      <c r="B790" s="14" t="s">
        <v>20</v>
      </c>
      <c r="C790" s="13">
        <v>2393286</v>
      </c>
      <c r="D790" s="13"/>
      <c r="E790" s="14" t="s">
        <v>16</v>
      </c>
      <c r="F790" s="14" t="s">
        <v>919</v>
      </c>
      <c r="G790" s="15">
        <v>101764800</v>
      </c>
      <c r="H790" s="15">
        <v>0</v>
      </c>
      <c r="I790" s="15">
        <v>0</v>
      </c>
      <c r="J790" s="13" t="s">
        <v>18</v>
      </c>
      <c r="K790" s="14" t="s">
        <v>19</v>
      </c>
      <c r="L790" s="15">
        <v>0</v>
      </c>
      <c r="M790" s="15">
        <v>0</v>
      </c>
      <c r="N790" s="15">
        <v>4167450</v>
      </c>
      <c r="O790" s="20" t="e">
        <f>+VLOOKUP(C790,#REF!,13,FALSE)</f>
        <v>#REF!</v>
      </c>
      <c r="P790" s="20" t="e">
        <f>+VLOOKUP(C790,#REF!,14,FALSE)</f>
        <v>#REF!</v>
      </c>
      <c r="Q790" s="20" t="e">
        <f>+VLOOKUP(C790,#REF!,15,FALSE)</f>
        <v>#REF!</v>
      </c>
    </row>
    <row r="791" spans="1:17" s="12" customFormat="1" ht="45" x14ac:dyDescent="0.25">
      <c r="A791" s="9">
        <v>854</v>
      </c>
      <c r="B791" s="10" t="s">
        <v>104</v>
      </c>
      <c r="C791" s="9">
        <v>2412462</v>
      </c>
      <c r="D791" s="9"/>
      <c r="E791" s="10" t="s">
        <v>16</v>
      </c>
      <c r="F791" s="10" t="s">
        <v>920</v>
      </c>
      <c r="G791" s="11">
        <v>6776866</v>
      </c>
      <c r="H791" s="11">
        <v>0</v>
      </c>
      <c r="I791" s="11">
        <v>0</v>
      </c>
      <c r="J791" s="9" t="s">
        <v>18</v>
      </c>
      <c r="K791" s="10" t="s">
        <v>19</v>
      </c>
      <c r="L791" s="11">
        <v>0</v>
      </c>
      <c r="M791" s="11">
        <v>338843</v>
      </c>
      <c r="N791" s="11">
        <v>6438023</v>
      </c>
      <c r="O791" s="20" t="e">
        <f>+VLOOKUP(C791,#REF!,13,FALSE)</f>
        <v>#REF!</v>
      </c>
      <c r="P791" s="20" t="e">
        <f>+VLOOKUP(C791,#REF!,14,FALSE)</f>
        <v>#REF!</v>
      </c>
      <c r="Q791" s="20" t="e">
        <f>+VLOOKUP(C791,#REF!,15,FALSE)</f>
        <v>#REF!</v>
      </c>
    </row>
    <row r="792" spans="1:17" s="12" customFormat="1" ht="120" x14ac:dyDescent="0.25">
      <c r="A792" s="13">
        <v>855</v>
      </c>
      <c r="B792" s="14" t="s">
        <v>20</v>
      </c>
      <c r="C792" s="13">
        <v>2392435</v>
      </c>
      <c r="D792" s="13"/>
      <c r="E792" s="14" t="s">
        <v>100</v>
      </c>
      <c r="F792" s="14" t="s">
        <v>921</v>
      </c>
      <c r="G792" s="15">
        <v>282254560.45999998</v>
      </c>
      <c r="H792" s="15">
        <v>0</v>
      </c>
      <c r="I792" s="15">
        <v>0</v>
      </c>
      <c r="J792" s="13" t="s">
        <v>18</v>
      </c>
      <c r="K792" s="14" t="s">
        <v>19</v>
      </c>
      <c r="L792" s="15">
        <v>0</v>
      </c>
      <c r="M792" s="15">
        <v>33064106</v>
      </c>
      <c r="N792" s="15">
        <v>219486522</v>
      </c>
      <c r="O792" s="20" t="e">
        <f>+VLOOKUP(C792,#REF!,13,FALSE)</f>
        <v>#REF!</v>
      </c>
      <c r="P792" s="20" t="e">
        <f>+VLOOKUP(C792,#REF!,14,FALSE)</f>
        <v>#REF!</v>
      </c>
      <c r="Q792" s="20" t="e">
        <f>+VLOOKUP(C792,#REF!,15,FALSE)</f>
        <v>#REF!</v>
      </c>
    </row>
    <row r="793" spans="1:17" s="12" customFormat="1" ht="60" x14ac:dyDescent="0.25">
      <c r="A793" s="9">
        <v>856</v>
      </c>
      <c r="B793" s="10" t="s">
        <v>104</v>
      </c>
      <c r="C793" s="9">
        <v>2412648</v>
      </c>
      <c r="D793" s="9"/>
      <c r="E793" s="10" t="s">
        <v>16</v>
      </c>
      <c r="F793" s="10" t="s">
        <v>922</v>
      </c>
      <c r="G793" s="11">
        <v>10165299</v>
      </c>
      <c r="H793" s="11">
        <v>0</v>
      </c>
      <c r="I793" s="11">
        <v>0</v>
      </c>
      <c r="J793" s="9" t="s">
        <v>18</v>
      </c>
      <c r="K793" s="10" t="s">
        <v>19</v>
      </c>
      <c r="L793" s="11">
        <v>0</v>
      </c>
      <c r="M793" s="11">
        <v>508265</v>
      </c>
      <c r="N793" s="11">
        <v>9657034</v>
      </c>
      <c r="O793" s="20" t="e">
        <f>+VLOOKUP(C793,#REF!,13,FALSE)</f>
        <v>#REF!</v>
      </c>
      <c r="P793" s="20" t="e">
        <f>+VLOOKUP(C793,#REF!,14,FALSE)</f>
        <v>#REF!</v>
      </c>
      <c r="Q793" s="20" t="e">
        <f>+VLOOKUP(C793,#REF!,15,FALSE)</f>
        <v>#REF!</v>
      </c>
    </row>
    <row r="794" spans="1:17" s="12" customFormat="1" ht="45" x14ac:dyDescent="0.25">
      <c r="A794" s="13">
        <v>857</v>
      </c>
      <c r="B794" s="14" t="s">
        <v>104</v>
      </c>
      <c r="C794" s="13">
        <v>2389242</v>
      </c>
      <c r="D794" s="13"/>
      <c r="E794" s="14" t="s">
        <v>16</v>
      </c>
      <c r="F794" s="14" t="s">
        <v>923</v>
      </c>
      <c r="G794" s="15">
        <v>538200</v>
      </c>
      <c r="H794" s="15">
        <v>0</v>
      </c>
      <c r="I794" s="15">
        <v>0</v>
      </c>
      <c r="J794" s="13" t="s">
        <v>18</v>
      </c>
      <c r="K794" s="14" t="s">
        <v>19</v>
      </c>
      <c r="L794" s="15">
        <v>0</v>
      </c>
      <c r="M794" s="15">
        <v>26910</v>
      </c>
      <c r="N794" s="15">
        <v>511290</v>
      </c>
      <c r="O794" s="20" t="s">
        <v>1411</v>
      </c>
      <c r="P794" s="20" t="s">
        <v>1412</v>
      </c>
      <c r="Q794" s="20" t="s">
        <v>1415</v>
      </c>
    </row>
    <row r="795" spans="1:17" s="12" customFormat="1" ht="60" x14ac:dyDescent="0.25">
      <c r="A795" s="9">
        <v>858</v>
      </c>
      <c r="B795" s="10" t="s">
        <v>20</v>
      </c>
      <c r="C795" s="9">
        <v>2422248</v>
      </c>
      <c r="D795" s="9"/>
      <c r="E795" s="10" t="s">
        <v>100</v>
      </c>
      <c r="F795" s="10" t="s">
        <v>924</v>
      </c>
      <c r="G795" s="11">
        <v>35340508.450000003</v>
      </c>
      <c r="H795" s="11">
        <v>0</v>
      </c>
      <c r="I795" s="11">
        <v>0</v>
      </c>
      <c r="J795" s="9" t="s">
        <v>18</v>
      </c>
      <c r="K795" s="10" t="s">
        <v>19</v>
      </c>
      <c r="L795" s="11">
        <v>0</v>
      </c>
      <c r="M795" s="11">
        <v>0</v>
      </c>
      <c r="N795" s="11">
        <v>22400522</v>
      </c>
      <c r="O795" s="20" t="e">
        <f>+VLOOKUP(C795,#REF!,13,FALSE)</f>
        <v>#REF!</v>
      </c>
      <c r="P795" s="20" t="e">
        <f>+VLOOKUP(C795,#REF!,14,FALSE)</f>
        <v>#REF!</v>
      </c>
      <c r="Q795" s="20" t="e">
        <f>+VLOOKUP(C795,#REF!,15,FALSE)</f>
        <v>#REF!</v>
      </c>
    </row>
    <row r="796" spans="1:17" s="12" customFormat="1" ht="45" x14ac:dyDescent="0.25">
      <c r="A796" s="13">
        <v>859</v>
      </c>
      <c r="B796" s="14" t="s">
        <v>104</v>
      </c>
      <c r="C796" s="13">
        <v>2391004</v>
      </c>
      <c r="D796" s="13"/>
      <c r="E796" s="14" t="s">
        <v>16</v>
      </c>
      <c r="F796" s="14" t="s">
        <v>925</v>
      </c>
      <c r="G796" s="15">
        <v>45934546</v>
      </c>
      <c r="H796" s="15">
        <v>0</v>
      </c>
      <c r="I796" s="15">
        <v>0</v>
      </c>
      <c r="J796" s="13" t="s">
        <v>18</v>
      </c>
      <c r="K796" s="14" t="s">
        <v>19</v>
      </c>
      <c r="L796" s="15">
        <v>0</v>
      </c>
      <c r="M796" s="15">
        <v>2296727</v>
      </c>
      <c r="N796" s="15">
        <v>43637819</v>
      </c>
      <c r="O796" s="20" t="s">
        <v>1411</v>
      </c>
      <c r="P796" s="20" t="s">
        <v>1412</v>
      </c>
      <c r="Q796" s="20" t="s">
        <v>1415</v>
      </c>
    </row>
    <row r="797" spans="1:17" s="12" customFormat="1" ht="45" x14ac:dyDescent="0.25">
      <c r="A797" s="9">
        <v>860</v>
      </c>
      <c r="B797" s="10" t="s">
        <v>104</v>
      </c>
      <c r="C797" s="9">
        <v>2388513</v>
      </c>
      <c r="D797" s="9"/>
      <c r="E797" s="10" t="s">
        <v>16</v>
      </c>
      <c r="F797" s="10" t="s">
        <v>926</v>
      </c>
      <c r="G797" s="11">
        <v>7020000</v>
      </c>
      <c r="H797" s="11">
        <v>0</v>
      </c>
      <c r="I797" s="11">
        <v>0</v>
      </c>
      <c r="J797" s="9" t="s">
        <v>18</v>
      </c>
      <c r="K797" s="10" t="s">
        <v>19</v>
      </c>
      <c r="L797" s="11">
        <v>0</v>
      </c>
      <c r="M797" s="11">
        <v>351000</v>
      </c>
      <c r="N797" s="11">
        <v>6669000</v>
      </c>
      <c r="O797" s="20" t="s">
        <v>1411</v>
      </c>
      <c r="P797" s="20" t="s">
        <v>1412</v>
      </c>
      <c r="Q797" s="20" t="s">
        <v>1415</v>
      </c>
    </row>
    <row r="798" spans="1:17" s="12" customFormat="1" ht="45" x14ac:dyDescent="0.25">
      <c r="A798" s="13">
        <v>861</v>
      </c>
      <c r="B798" s="14" t="s">
        <v>20</v>
      </c>
      <c r="C798" s="13">
        <v>2392739</v>
      </c>
      <c r="D798" s="13"/>
      <c r="E798" s="14" t="s">
        <v>16</v>
      </c>
      <c r="F798" s="14" t="s">
        <v>927</v>
      </c>
      <c r="G798" s="15">
        <v>1400000</v>
      </c>
      <c r="H798" s="15">
        <v>0</v>
      </c>
      <c r="I798" s="15">
        <v>0</v>
      </c>
      <c r="J798" s="13" t="s">
        <v>18</v>
      </c>
      <c r="K798" s="14" t="s">
        <v>19</v>
      </c>
      <c r="L798" s="15">
        <v>0</v>
      </c>
      <c r="M798" s="15">
        <v>0</v>
      </c>
      <c r="N798" s="15">
        <v>1050000</v>
      </c>
      <c r="O798" s="20" t="e">
        <f>+VLOOKUP(C798,#REF!,13,FALSE)</f>
        <v>#REF!</v>
      </c>
      <c r="P798" s="20" t="e">
        <f>+VLOOKUP(C798,#REF!,14,FALSE)</f>
        <v>#REF!</v>
      </c>
      <c r="Q798" s="20" t="e">
        <f>+VLOOKUP(C798,#REF!,15,FALSE)</f>
        <v>#REF!</v>
      </c>
    </row>
    <row r="799" spans="1:17" s="12" customFormat="1" ht="45" x14ac:dyDescent="0.25">
      <c r="A799" s="9">
        <v>862</v>
      </c>
      <c r="B799" s="10" t="s">
        <v>20</v>
      </c>
      <c r="C799" s="9">
        <v>2413491</v>
      </c>
      <c r="D799" s="9"/>
      <c r="E799" s="10" t="s">
        <v>16</v>
      </c>
      <c r="F799" s="10" t="s">
        <v>928</v>
      </c>
      <c r="G799" s="11">
        <v>619400000</v>
      </c>
      <c r="H799" s="11">
        <v>0</v>
      </c>
      <c r="I799" s="11">
        <v>0</v>
      </c>
      <c r="J799" s="9" t="s">
        <v>18</v>
      </c>
      <c r="K799" s="10" t="s">
        <v>19</v>
      </c>
      <c r="L799" s="11">
        <v>0</v>
      </c>
      <c r="M799" s="11">
        <v>1065120</v>
      </c>
      <c r="N799" s="11">
        <v>2485280</v>
      </c>
      <c r="O799" s="20" t="s">
        <v>1411</v>
      </c>
      <c r="P799" s="20" t="s">
        <v>1412</v>
      </c>
      <c r="Q799" s="20" t="s">
        <v>1413</v>
      </c>
    </row>
    <row r="800" spans="1:17" s="12" customFormat="1" ht="45" x14ac:dyDescent="0.25">
      <c r="A800" s="13">
        <v>863</v>
      </c>
      <c r="B800" s="14" t="s">
        <v>104</v>
      </c>
      <c r="C800" s="13">
        <v>2389247</v>
      </c>
      <c r="D800" s="13"/>
      <c r="E800" s="14" t="s">
        <v>16</v>
      </c>
      <c r="F800" s="14" t="s">
        <v>929</v>
      </c>
      <c r="G800" s="15">
        <v>5526831</v>
      </c>
      <c r="H800" s="15">
        <v>0</v>
      </c>
      <c r="I800" s="15">
        <v>0</v>
      </c>
      <c r="J800" s="13" t="s">
        <v>18</v>
      </c>
      <c r="K800" s="14" t="s">
        <v>19</v>
      </c>
      <c r="L800" s="15">
        <v>0</v>
      </c>
      <c r="M800" s="15">
        <v>276342</v>
      </c>
      <c r="N800" s="15">
        <v>5250489</v>
      </c>
      <c r="O800" s="20" t="s">
        <v>1411</v>
      </c>
      <c r="P800" s="20" t="s">
        <v>1412</v>
      </c>
      <c r="Q800" s="20" t="s">
        <v>1415</v>
      </c>
    </row>
    <row r="801" spans="1:17" s="12" customFormat="1" ht="45" x14ac:dyDescent="0.25">
      <c r="A801" s="9">
        <v>864</v>
      </c>
      <c r="B801" s="10" t="s">
        <v>104</v>
      </c>
      <c r="C801" s="9">
        <v>2394553</v>
      </c>
      <c r="D801" s="9"/>
      <c r="E801" s="10" t="s">
        <v>16</v>
      </c>
      <c r="F801" s="10" t="s">
        <v>930</v>
      </c>
      <c r="G801" s="11">
        <v>10200000</v>
      </c>
      <c r="H801" s="11">
        <v>0</v>
      </c>
      <c r="I801" s="11">
        <v>0</v>
      </c>
      <c r="J801" s="9" t="s">
        <v>18</v>
      </c>
      <c r="K801" s="10" t="s">
        <v>19</v>
      </c>
      <c r="L801" s="11">
        <v>0</v>
      </c>
      <c r="M801" s="11">
        <v>510000</v>
      </c>
      <c r="N801" s="11">
        <v>9690000</v>
      </c>
      <c r="O801" s="20" t="s">
        <v>1411</v>
      </c>
      <c r="P801" s="20" t="s">
        <v>1412</v>
      </c>
      <c r="Q801" s="20" t="s">
        <v>1415</v>
      </c>
    </row>
    <row r="802" spans="1:17" s="12" customFormat="1" ht="45" x14ac:dyDescent="0.25">
      <c r="A802" s="13">
        <v>865</v>
      </c>
      <c r="B802" s="14" t="s">
        <v>104</v>
      </c>
      <c r="C802" s="13">
        <v>2394309</v>
      </c>
      <c r="D802" s="13"/>
      <c r="E802" s="14" t="s">
        <v>16</v>
      </c>
      <c r="F802" s="14" t="s">
        <v>931</v>
      </c>
      <c r="G802" s="15">
        <v>3000000</v>
      </c>
      <c r="H802" s="15">
        <v>0</v>
      </c>
      <c r="I802" s="15">
        <v>0</v>
      </c>
      <c r="J802" s="13" t="s">
        <v>18</v>
      </c>
      <c r="K802" s="14" t="s">
        <v>19</v>
      </c>
      <c r="L802" s="15">
        <v>0</v>
      </c>
      <c r="M802" s="15">
        <v>150000</v>
      </c>
      <c r="N802" s="15">
        <v>2850000</v>
      </c>
      <c r="O802" s="20" t="s">
        <v>1411</v>
      </c>
      <c r="P802" s="20" t="s">
        <v>1412</v>
      </c>
      <c r="Q802" s="20" t="s">
        <v>1415</v>
      </c>
    </row>
    <row r="803" spans="1:17" s="12" customFormat="1" ht="75" x14ac:dyDescent="0.25">
      <c r="A803" s="9">
        <v>866</v>
      </c>
      <c r="B803" s="10" t="s">
        <v>104</v>
      </c>
      <c r="C803" s="9">
        <v>2412673</v>
      </c>
      <c r="D803" s="9"/>
      <c r="E803" s="10" t="s">
        <v>16</v>
      </c>
      <c r="F803" s="10" t="s">
        <v>932</v>
      </c>
      <c r="G803" s="11">
        <v>13446163</v>
      </c>
      <c r="H803" s="11">
        <v>0</v>
      </c>
      <c r="I803" s="11">
        <v>0</v>
      </c>
      <c r="J803" s="9" t="s">
        <v>18</v>
      </c>
      <c r="K803" s="10" t="s">
        <v>19</v>
      </c>
      <c r="L803" s="11">
        <v>0</v>
      </c>
      <c r="M803" s="11">
        <v>672308</v>
      </c>
      <c r="N803" s="11">
        <v>12773855</v>
      </c>
      <c r="O803" s="20" t="e">
        <f>+VLOOKUP(C803,#REF!,13,FALSE)</f>
        <v>#REF!</v>
      </c>
      <c r="P803" s="20" t="e">
        <f>+VLOOKUP(C803,#REF!,14,FALSE)</f>
        <v>#REF!</v>
      </c>
      <c r="Q803" s="20" t="e">
        <f>+VLOOKUP(C803,#REF!,15,FALSE)</f>
        <v>#REF!</v>
      </c>
    </row>
    <row r="804" spans="1:17" s="12" customFormat="1" ht="60" x14ac:dyDescent="0.25">
      <c r="A804" s="13">
        <v>867</v>
      </c>
      <c r="B804" s="14" t="s">
        <v>87</v>
      </c>
      <c r="C804" s="13" t="s">
        <v>18</v>
      </c>
      <c r="D804" s="13"/>
      <c r="E804" s="14" t="s">
        <v>100</v>
      </c>
      <c r="F804" s="14" t="s">
        <v>933</v>
      </c>
      <c r="G804" s="15">
        <v>1329000</v>
      </c>
      <c r="H804" s="15">
        <v>0</v>
      </c>
      <c r="I804" s="15">
        <v>0</v>
      </c>
      <c r="J804" s="13" t="s">
        <v>18</v>
      </c>
      <c r="K804" s="14" t="s">
        <v>19</v>
      </c>
      <c r="L804" s="15">
        <v>0</v>
      </c>
      <c r="M804" s="15">
        <v>0</v>
      </c>
      <c r="N804" s="15">
        <v>398700</v>
      </c>
      <c r="O804" s="21" t="s">
        <v>1411</v>
      </c>
      <c r="P804" s="21" t="s">
        <v>1412</v>
      </c>
      <c r="Q804" s="21" t="s">
        <v>1416</v>
      </c>
    </row>
    <row r="805" spans="1:17" s="12" customFormat="1" ht="90" x14ac:dyDescent="0.25">
      <c r="A805" s="9">
        <v>868</v>
      </c>
      <c r="B805" s="10" t="s">
        <v>87</v>
      </c>
      <c r="C805" s="9" t="s">
        <v>18</v>
      </c>
      <c r="D805" s="9"/>
      <c r="E805" s="10" t="s">
        <v>100</v>
      </c>
      <c r="F805" s="10" t="s">
        <v>934</v>
      </c>
      <c r="G805" s="11">
        <v>3704677</v>
      </c>
      <c r="H805" s="11">
        <v>0</v>
      </c>
      <c r="I805" s="11">
        <v>0</v>
      </c>
      <c r="J805" s="9" t="s">
        <v>18</v>
      </c>
      <c r="K805" s="10" t="s">
        <v>19</v>
      </c>
      <c r="L805" s="11">
        <v>0</v>
      </c>
      <c r="M805" s="11">
        <v>0</v>
      </c>
      <c r="N805" s="11">
        <v>1111403</v>
      </c>
      <c r="O805" s="21" t="s">
        <v>1411</v>
      </c>
      <c r="P805" s="21" t="s">
        <v>1412</v>
      </c>
      <c r="Q805" s="21" t="s">
        <v>1416</v>
      </c>
    </row>
    <row r="806" spans="1:17" s="12" customFormat="1" ht="45" x14ac:dyDescent="0.25">
      <c r="A806" s="13">
        <v>869</v>
      </c>
      <c r="B806" s="14" t="s">
        <v>87</v>
      </c>
      <c r="C806" s="13" t="s">
        <v>18</v>
      </c>
      <c r="D806" s="13"/>
      <c r="E806" s="14" t="s">
        <v>100</v>
      </c>
      <c r="F806" s="14" t="s">
        <v>935</v>
      </c>
      <c r="G806" s="15">
        <v>12000000</v>
      </c>
      <c r="H806" s="15">
        <v>0</v>
      </c>
      <c r="I806" s="15">
        <v>0</v>
      </c>
      <c r="J806" s="13" t="s">
        <v>18</v>
      </c>
      <c r="K806" s="14" t="s">
        <v>19</v>
      </c>
      <c r="L806" s="15">
        <v>0</v>
      </c>
      <c r="M806" s="15">
        <v>0</v>
      </c>
      <c r="N806" s="15">
        <v>3600000</v>
      </c>
      <c r="O806" s="21" t="s">
        <v>1411</v>
      </c>
      <c r="P806" s="21" t="s">
        <v>1412</v>
      </c>
      <c r="Q806" s="21" t="s">
        <v>1416</v>
      </c>
    </row>
    <row r="807" spans="1:17" s="12" customFormat="1" ht="45" x14ac:dyDescent="0.25">
      <c r="A807" s="9">
        <v>870</v>
      </c>
      <c r="B807" s="10" t="s">
        <v>87</v>
      </c>
      <c r="C807" s="9" t="s">
        <v>18</v>
      </c>
      <c r="D807" s="9"/>
      <c r="E807" s="10" t="s">
        <v>100</v>
      </c>
      <c r="F807" s="10" t="s">
        <v>936</v>
      </c>
      <c r="G807" s="11">
        <v>4296136</v>
      </c>
      <c r="H807" s="11">
        <v>0</v>
      </c>
      <c r="I807" s="11">
        <v>0</v>
      </c>
      <c r="J807" s="9" t="s">
        <v>18</v>
      </c>
      <c r="K807" s="10" t="s">
        <v>19</v>
      </c>
      <c r="L807" s="11">
        <v>0</v>
      </c>
      <c r="M807" s="11">
        <v>0</v>
      </c>
      <c r="N807" s="11">
        <v>1288841</v>
      </c>
      <c r="O807" s="21" t="s">
        <v>1411</v>
      </c>
      <c r="P807" s="21" t="s">
        <v>1412</v>
      </c>
      <c r="Q807" s="21" t="s">
        <v>1416</v>
      </c>
    </row>
    <row r="808" spans="1:17" s="12" customFormat="1" ht="45" x14ac:dyDescent="0.25">
      <c r="A808" s="13">
        <v>871</v>
      </c>
      <c r="B808" s="14" t="s">
        <v>87</v>
      </c>
      <c r="C808" s="13" t="s">
        <v>18</v>
      </c>
      <c r="D808" s="13"/>
      <c r="E808" s="14" t="s">
        <v>100</v>
      </c>
      <c r="F808" s="14" t="s">
        <v>937</v>
      </c>
      <c r="G808" s="15">
        <v>40946</v>
      </c>
      <c r="H808" s="15">
        <v>0</v>
      </c>
      <c r="I808" s="15">
        <v>0</v>
      </c>
      <c r="J808" s="13" t="s">
        <v>18</v>
      </c>
      <c r="K808" s="14" t="s">
        <v>19</v>
      </c>
      <c r="L808" s="15">
        <v>0</v>
      </c>
      <c r="M808" s="15">
        <v>0</v>
      </c>
      <c r="N808" s="15">
        <v>40946</v>
      </c>
      <c r="O808" s="21" t="s">
        <v>1411</v>
      </c>
      <c r="P808" s="21" t="s">
        <v>1412</v>
      </c>
      <c r="Q808" s="21" t="s">
        <v>1416</v>
      </c>
    </row>
    <row r="809" spans="1:17" s="12" customFormat="1" ht="45" x14ac:dyDescent="0.25">
      <c r="A809" s="9">
        <v>872</v>
      </c>
      <c r="B809" s="10" t="s">
        <v>87</v>
      </c>
      <c r="C809" s="9" t="s">
        <v>18</v>
      </c>
      <c r="D809" s="9"/>
      <c r="E809" s="10" t="s">
        <v>100</v>
      </c>
      <c r="F809" s="10" t="s">
        <v>938</v>
      </c>
      <c r="G809" s="11">
        <v>549696</v>
      </c>
      <c r="H809" s="11">
        <v>0</v>
      </c>
      <c r="I809" s="11">
        <v>0</v>
      </c>
      <c r="J809" s="9" t="s">
        <v>18</v>
      </c>
      <c r="K809" s="10" t="s">
        <v>19</v>
      </c>
      <c r="L809" s="11">
        <v>0</v>
      </c>
      <c r="M809" s="11">
        <v>0</v>
      </c>
      <c r="N809" s="11">
        <v>164909</v>
      </c>
      <c r="O809" s="21" t="s">
        <v>1411</v>
      </c>
      <c r="P809" s="21" t="s">
        <v>1412</v>
      </c>
      <c r="Q809" s="21" t="s">
        <v>1416</v>
      </c>
    </row>
    <row r="810" spans="1:17" s="12" customFormat="1" ht="30" x14ac:dyDescent="0.25">
      <c r="A810" s="13">
        <v>873</v>
      </c>
      <c r="B810" s="14" t="s">
        <v>104</v>
      </c>
      <c r="C810" s="13">
        <v>2389468</v>
      </c>
      <c r="D810" s="13"/>
      <c r="E810" s="14" t="s">
        <v>16</v>
      </c>
      <c r="F810" s="14" t="s">
        <v>939</v>
      </c>
      <c r="G810" s="15">
        <v>598000</v>
      </c>
      <c r="H810" s="15">
        <v>0</v>
      </c>
      <c r="I810" s="15">
        <v>0</v>
      </c>
      <c r="J810" s="13" t="s">
        <v>18</v>
      </c>
      <c r="K810" s="14" t="s">
        <v>19</v>
      </c>
      <c r="L810" s="15">
        <v>0</v>
      </c>
      <c r="M810" s="15">
        <v>29900</v>
      </c>
      <c r="N810" s="15">
        <v>568100</v>
      </c>
      <c r="O810" s="20" t="e">
        <f>+VLOOKUP(C810,#REF!,13,FALSE)</f>
        <v>#REF!</v>
      </c>
      <c r="P810" s="20" t="e">
        <f>+VLOOKUP(C810,#REF!,14,FALSE)</f>
        <v>#REF!</v>
      </c>
      <c r="Q810" s="20" t="e">
        <f>+VLOOKUP(C810,#REF!,15,FALSE)</f>
        <v>#REF!</v>
      </c>
    </row>
    <row r="811" spans="1:17" s="12" customFormat="1" ht="60" x14ac:dyDescent="0.25">
      <c r="A811" s="9">
        <v>874</v>
      </c>
      <c r="B811" s="10" t="s">
        <v>104</v>
      </c>
      <c r="C811" s="9">
        <v>2394463</v>
      </c>
      <c r="D811" s="9"/>
      <c r="E811" s="10" t="s">
        <v>16</v>
      </c>
      <c r="F811" s="10" t="s">
        <v>940</v>
      </c>
      <c r="G811" s="11">
        <v>12000000</v>
      </c>
      <c r="H811" s="11">
        <v>0</v>
      </c>
      <c r="I811" s="11">
        <v>0</v>
      </c>
      <c r="J811" s="9" t="s">
        <v>18</v>
      </c>
      <c r="K811" s="10" t="s">
        <v>19</v>
      </c>
      <c r="L811" s="11">
        <v>0</v>
      </c>
      <c r="M811" s="11">
        <v>600000</v>
      </c>
      <c r="N811" s="11">
        <v>11400000</v>
      </c>
      <c r="O811" s="20" t="s">
        <v>1411</v>
      </c>
      <c r="P811" s="20" t="s">
        <v>1412</v>
      </c>
      <c r="Q811" s="20" t="s">
        <v>1415</v>
      </c>
    </row>
    <row r="812" spans="1:17" s="12" customFormat="1" ht="45" x14ac:dyDescent="0.25">
      <c r="A812" s="13">
        <v>875</v>
      </c>
      <c r="B812" s="14" t="s">
        <v>104</v>
      </c>
      <c r="C812" s="13">
        <v>2388589</v>
      </c>
      <c r="D812" s="13"/>
      <c r="E812" s="14" t="s">
        <v>16</v>
      </c>
      <c r="F812" s="14" t="s">
        <v>941</v>
      </c>
      <c r="G812" s="15">
        <v>6120000</v>
      </c>
      <c r="H812" s="15">
        <v>0</v>
      </c>
      <c r="I812" s="15">
        <v>0</v>
      </c>
      <c r="J812" s="13" t="s">
        <v>18</v>
      </c>
      <c r="K812" s="14" t="s">
        <v>19</v>
      </c>
      <c r="L812" s="15">
        <v>0</v>
      </c>
      <c r="M812" s="15">
        <v>306000</v>
      </c>
      <c r="N812" s="15">
        <v>5814000</v>
      </c>
      <c r="O812" s="20" t="s">
        <v>1411</v>
      </c>
      <c r="P812" s="20" t="s">
        <v>1412</v>
      </c>
      <c r="Q812" s="20" t="s">
        <v>1415</v>
      </c>
    </row>
    <row r="813" spans="1:17" s="12" customFormat="1" ht="105" x14ac:dyDescent="0.25">
      <c r="A813" s="9">
        <v>876</v>
      </c>
      <c r="B813" s="10" t="s">
        <v>104</v>
      </c>
      <c r="C813" s="9">
        <v>2389707</v>
      </c>
      <c r="D813" s="9"/>
      <c r="E813" s="10" t="s">
        <v>16</v>
      </c>
      <c r="F813" s="10" t="s">
        <v>942</v>
      </c>
      <c r="G813" s="11">
        <v>12504000</v>
      </c>
      <c r="H813" s="11">
        <v>0</v>
      </c>
      <c r="I813" s="11">
        <v>0</v>
      </c>
      <c r="J813" s="9" t="s">
        <v>18</v>
      </c>
      <c r="K813" s="10" t="s">
        <v>19</v>
      </c>
      <c r="L813" s="11">
        <v>0</v>
      </c>
      <c r="M813" s="11">
        <v>625200</v>
      </c>
      <c r="N813" s="11">
        <v>11878800</v>
      </c>
      <c r="O813" s="20" t="s">
        <v>1411</v>
      </c>
      <c r="P813" s="20" t="s">
        <v>1412</v>
      </c>
      <c r="Q813" s="20" t="s">
        <v>1415</v>
      </c>
    </row>
    <row r="814" spans="1:17" s="12" customFormat="1" ht="60" x14ac:dyDescent="0.25">
      <c r="A814" s="13">
        <v>877</v>
      </c>
      <c r="B814" s="14" t="s">
        <v>20</v>
      </c>
      <c r="C814" s="13">
        <v>2390702</v>
      </c>
      <c r="D814" s="13"/>
      <c r="E814" s="14" t="s">
        <v>16</v>
      </c>
      <c r="F814" s="14" t="s">
        <v>943</v>
      </c>
      <c r="G814" s="15">
        <v>53296562.200000003</v>
      </c>
      <c r="H814" s="15">
        <v>1264333.27</v>
      </c>
      <c r="I814" s="15">
        <v>0</v>
      </c>
      <c r="J814" s="13" t="s">
        <v>18</v>
      </c>
      <c r="K814" s="14" t="s">
        <v>19</v>
      </c>
      <c r="L814" s="15">
        <v>0</v>
      </c>
      <c r="M814" s="15">
        <v>52032228</v>
      </c>
      <c r="N814" s="15">
        <v>0</v>
      </c>
      <c r="O814" s="20" t="e">
        <f>+VLOOKUP(C814,#REF!,13,FALSE)</f>
        <v>#REF!</v>
      </c>
      <c r="P814" s="20" t="e">
        <f>+VLOOKUP(C814,#REF!,14,FALSE)</f>
        <v>#REF!</v>
      </c>
      <c r="Q814" s="20" t="e">
        <f>+VLOOKUP(C814,#REF!,15,FALSE)</f>
        <v>#REF!</v>
      </c>
    </row>
    <row r="815" spans="1:17" s="12" customFormat="1" ht="45" x14ac:dyDescent="0.25">
      <c r="A815" s="9">
        <v>878</v>
      </c>
      <c r="B815" s="10" t="s">
        <v>20</v>
      </c>
      <c r="C815" s="9">
        <v>2390674</v>
      </c>
      <c r="D815" s="9"/>
      <c r="E815" s="10" t="s">
        <v>100</v>
      </c>
      <c r="F815" s="10" t="s">
        <v>944</v>
      </c>
      <c r="G815" s="11">
        <v>45000000</v>
      </c>
      <c r="H815" s="11">
        <v>0</v>
      </c>
      <c r="I815" s="11">
        <v>0</v>
      </c>
      <c r="J815" s="9" t="s">
        <v>18</v>
      </c>
      <c r="K815" s="10" t="s">
        <v>19</v>
      </c>
      <c r="L815" s="11">
        <v>0</v>
      </c>
      <c r="M815" s="11">
        <v>950000</v>
      </c>
      <c r="N815" s="11">
        <v>1000000</v>
      </c>
      <c r="O815" s="20" t="s">
        <v>1411</v>
      </c>
      <c r="P815" s="20" t="s">
        <v>1412</v>
      </c>
      <c r="Q815" s="20" t="s">
        <v>1413</v>
      </c>
    </row>
    <row r="816" spans="1:17" s="12" customFormat="1" ht="45" x14ac:dyDescent="0.25">
      <c r="A816" s="13">
        <v>879</v>
      </c>
      <c r="B816" s="14" t="s">
        <v>20</v>
      </c>
      <c r="C816" s="13">
        <v>2390694</v>
      </c>
      <c r="D816" s="13"/>
      <c r="E816" s="14" t="s">
        <v>100</v>
      </c>
      <c r="F816" s="14" t="s">
        <v>945</v>
      </c>
      <c r="G816" s="15">
        <v>45000000</v>
      </c>
      <c r="H816" s="15">
        <v>0</v>
      </c>
      <c r="I816" s="15">
        <v>0</v>
      </c>
      <c r="J816" s="13" t="s">
        <v>18</v>
      </c>
      <c r="K816" s="14" t="s">
        <v>19</v>
      </c>
      <c r="L816" s="15">
        <v>0</v>
      </c>
      <c r="M816" s="15">
        <v>950000</v>
      </c>
      <c r="N816" s="15">
        <v>1000000</v>
      </c>
      <c r="O816" s="20" t="s">
        <v>1411</v>
      </c>
      <c r="P816" s="20" t="s">
        <v>1412</v>
      </c>
      <c r="Q816" s="20" t="s">
        <v>1413</v>
      </c>
    </row>
    <row r="817" spans="1:17" s="12" customFormat="1" ht="45" x14ac:dyDescent="0.25">
      <c r="A817" s="9">
        <v>880</v>
      </c>
      <c r="B817" s="10" t="s">
        <v>20</v>
      </c>
      <c r="C817" s="9">
        <v>2389634</v>
      </c>
      <c r="D817" s="9"/>
      <c r="E817" s="10" t="s">
        <v>16</v>
      </c>
      <c r="F817" s="10" t="s">
        <v>946</v>
      </c>
      <c r="G817" s="11">
        <v>194408953.40000001</v>
      </c>
      <c r="H817" s="11">
        <v>0</v>
      </c>
      <c r="I817" s="11">
        <v>1151646</v>
      </c>
      <c r="J817" s="9" t="s">
        <v>18</v>
      </c>
      <c r="K817" s="10" t="s">
        <v>19</v>
      </c>
      <c r="L817" s="11">
        <v>0</v>
      </c>
      <c r="M817" s="11">
        <v>42408018</v>
      </c>
      <c r="N817" s="11">
        <v>149403981</v>
      </c>
      <c r="O817" s="20" t="e">
        <f>+VLOOKUP(C817,#REF!,13,FALSE)</f>
        <v>#REF!</v>
      </c>
      <c r="P817" s="20" t="e">
        <f>+VLOOKUP(C817,#REF!,14,FALSE)</f>
        <v>#REF!</v>
      </c>
      <c r="Q817" s="20" t="e">
        <f>+VLOOKUP(C817,#REF!,15,FALSE)</f>
        <v>#REF!</v>
      </c>
    </row>
    <row r="818" spans="1:17" s="12" customFormat="1" ht="75" x14ac:dyDescent="0.25">
      <c r="A818" s="13">
        <v>881</v>
      </c>
      <c r="B818" s="14" t="s">
        <v>20</v>
      </c>
      <c r="C818" s="13">
        <v>2427571</v>
      </c>
      <c r="D818" s="13"/>
      <c r="E818" s="14" t="s">
        <v>100</v>
      </c>
      <c r="F818" s="14" t="s">
        <v>947</v>
      </c>
      <c r="G818" s="15">
        <v>1304434.05</v>
      </c>
      <c r="H818" s="15">
        <v>773214.27</v>
      </c>
      <c r="I818" s="15">
        <v>0</v>
      </c>
      <c r="J818" s="13" t="s">
        <v>18</v>
      </c>
      <c r="K818" s="14" t="s">
        <v>19</v>
      </c>
      <c r="L818" s="15">
        <v>0</v>
      </c>
      <c r="M818" s="15">
        <v>554549</v>
      </c>
      <c r="N818" s="15">
        <v>0</v>
      </c>
      <c r="O818" s="20" t="e">
        <f>+VLOOKUP(C818,#REF!,13,FALSE)</f>
        <v>#REF!</v>
      </c>
      <c r="P818" s="20" t="e">
        <f>+VLOOKUP(C818,#REF!,14,FALSE)</f>
        <v>#REF!</v>
      </c>
      <c r="Q818" s="20" t="e">
        <f>+VLOOKUP(C818,#REF!,15,FALSE)</f>
        <v>#REF!</v>
      </c>
    </row>
    <row r="819" spans="1:17" s="12" customFormat="1" ht="45" x14ac:dyDescent="0.25">
      <c r="A819" s="9">
        <v>882</v>
      </c>
      <c r="B819" s="10" t="s">
        <v>104</v>
      </c>
      <c r="C819" s="9">
        <v>2390985</v>
      </c>
      <c r="D819" s="9"/>
      <c r="E819" s="10" t="s">
        <v>16</v>
      </c>
      <c r="F819" s="10" t="s">
        <v>948</v>
      </c>
      <c r="G819" s="11">
        <v>37439380</v>
      </c>
      <c r="H819" s="11">
        <v>0</v>
      </c>
      <c r="I819" s="11">
        <v>0</v>
      </c>
      <c r="J819" s="9" t="s">
        <v>18</v>
      </c>
      <c r="K819" s="10" t="s">
        <v>19</v>
      </c>
      <c r="L819" s="11">
        <v>0</v>
      </c>
      <c r="M819" s="11">
        <v>1871969</v>
      </c>
      <c r="N819" s="11">
        <v>35567411</v>
      </c>
      <c r="O819" s="20" t="s">
        <v>1411</v>
      </c>
      <c r="P819" s="20" t="s">
        <v>1412</v>
      </c>
      <c r="Q819" s="20" t="s">
        <v>1415</v>
      </c>
    </row>
    <row r="820" spans="1:17" s="12" customFormat="1" ht="45" x14ac:dyDescent="0.25">
      <c r="A820" s="13">
        <v>883</v>
      </c>
      <c r="B820" s="14" t="s">
        <v>104</v>
      </c>
      <c r="C820" s="13">
        <v>2390958</v>
      </c>
      <c r="D820" s="13"/>
      <c r="E820" s="14" t="s">
        <v>16</v>
      </c>
      <c r="F820" s="14" t="s">
        <v>949</v>
      </c>
      <c r="G820" s="15">
        <v>32133385</v>
      </c>
      <c r="H820" s="15">
        <v>0</v>
      </c>
      <c r="I820" s="15">
        <v>0</v>
      </c>
      <c r="J820" s="13" t="s">
        <v>18</v>
      </c>
      <c r="K820" s="14" t="s">
        <v>19</v>
      </c>
      <c r="L820" s="15">
        <v>0</v>
      </c>
      <c r="M820" s="15">
        <v>1606669</v>
      </c>
      <c r="N820" s="15">
        <v>30526716</v>
      </c>
      <c r="O820" s="20" t="s">
        <v>1411</v>
      </c>
      <c r="P820" s="20" t="s">
        <v>1412</v>
      </c>
      <c r="Q820" s="20" t="s">
        <v>1415</v>
      </c>
    </row>
    <row r="821" spans="1:17" s="12" customFormat="1" ht="60" x14ac:dyDescent="0.25">
      <c r="A821" s="9">
        <v>884</v>
      </c>
      <c r="B821" s="10" t="s">
        <v>104</v>
      </c>
      <c r="C821" s="9">
        <v>2390940</v>
      </c>
      <c r="D821" s="9"/>
      <c r="E821" s="10" t="s">
        <v>16</v>
      </c>
      <c r="F821" s="10" t="s">
        <v>950</v>
      </c>
      <c r="G821" s="11">
        <v>69644079</v>
      </c>
      <c r="H821" s="11">
        <v>0</v>
      </c>
      <c r="I821" s="11">
        <v>0</v>
      </c>
      <c r="J821" s="9" t="s">
        <v>18</v>
      </c>
      <c r="K821" s="10" t="s">
        <v>19</v>
      </c>
      <c r="L821" s="11">
        <v>0</v>
      </c>
      <c r="M821" s="11">
        <v>3482204</v>
      </c>
      <c r="N821" s="11">
        <v>66161875</v>
      </c>
      <c r="O821" s="20" t="s">
        <v>1411</v>
      </c>
      <c r="P821" s="20" t="s">
        <v>1412</v>
      </c>
      <c r="Q821" s="20" t="s">
        <v>1415</v>
      </c>
    </row>
    <row r="822" spans="1:17" s="12" customFormat="1" ht="45" x14ac:dyDescent="0.25">
      <c r="A822" s="13">
        <v>885</v>
      </c>
      <c r="B822" s="14" t="s">
        <v>104</v>
      </c>
      <c r="C822" s="13">
        <v>2389482</v>
      </c>
      <c r="D822" s="13"/>
      <c r="E822" s="14" t="s">
        <v>16</v>
      </c>
      <c r="F822" s="14" t="s">
        <v>951</v>
      </c>
      <c r="G822" s="15">
        <v>352820</v>
      </c>
      <c r="H822" s="15">
        <v>0</v>
      </c>
      <c r="I822" s="15">
        <v>0</v>
      </c>
      <c r="J822" s="13" t="s">
        <v>18</v>
      </c>
      <c r="K822" s="14" t="s">
        <v>19</v>
      </c>
      <c r="L822" s="15">
        <v>0</v>
      </c>
      <c r="M822" s="15">
        <v>17641</v>
      </c>
      <c r="N822" s="15">
        <v>335179</v>
      </c>
      <c r="O822" s="20" t="s">
        <v>1411</v>
      </c>
      <c r="P822" s="20" t="s">
        <v>1412</v>
      </c>
      <c r="Q822" s="20" t="s">
        <v>1415</v>
      </c>
    </row>
    <row r="823" spans="1:17" s="12" customFormat="1" ht="45" x14ac:dyDescent="0.25">
      <c r="A823" s="9">
        <v>886</v>
      </c>
      <c r="B823" s="10" t="s">
        <v>104</v>
      </c>
      <c r="C823" s="9">
        <v>2390592</v>
      </c>
      <c r="D823" s="9"/>
      <c r="E823" s="10" t="s">
        <v>16</v>
      </c>
      <c r="F823" s="10" t="s">
        <v>952</v>
      </c>
      <c r="G823" s="11">
        <v>4900000</v>
      </c>
      <c r="H823" s="11">
        <v>0</v>
      </c>
      <c r="I823" s="11">
        <v>0</v>
      </c>
      <c r="J823" s="9" t="s">
        <v>18</v>
      </c>
      <c r="K823" s="10" t="s">
        <v>19</v>
      </c>
      <c r="L823" s="11">
        <v>0</v>
      </c>
      <c r="M823" s="11">
        <v>245000</v>
      </c>
      <c r="N823" s="11">
        <v>4655000</v>
      </c>
      <c r="O823" s="20" t="s">
        <v>1411</v>
      </c>
      <c r="P823" s="20" t="s">
        <v>1412</v>
      </c>
      <c r="Q823" s="20" t="s">
        <v>1415</v>
      </c>
    </row>
    <row r="824" spans="1:17" s="12" customFormat="1" ht="60" x14ac:dyDescent="0.25">
      <c r="A824" s="13">
        <v>887</v>
      </c>
      <c r="B824" s="14" t="s">
        <v>104</v>
      </c>
      <c r="C824" s="13">
        <v>2390574</v>
      </c>
      <c r="D824" s="13"/>
      <c r="E824" s="14" t="s">
        <v>16</v>
      </c>
      <c r="F824" s="14" t="s">
        <v>953</v>
      </c>
      <c r="G824" s="15">
        <v>3850000</v>
      </c>
      <c r="H824" s="15">
        <v>0</v>
      </c>
      <c r="I824" s="15">
        <v>0</v>
      </c>
      <c r="J824" s="13" t="s">
        <v>18</v>
      </c>
      <c r="K824" s="14" t="s">
        <v>19</v>
      </c>
      <c r="L824" s="15">
        <v>0</v>
      </c>
      <c r="M824" s="15">
        <v>192500</v>
      </c>
      <c r="N824" s="15">
        <v>3657500</v>
      </c>
      <c r="O824" s="20" t="s">
        <v>1411</v>
      </c>
      <c r="P824" s="20" t="s">
        <v>1412</v>
      </c>
      <c r="Q824" s="20" t="s">
        <v>1415</v>
      </c>
    </row>
    <row r="825" spans="1:17" s="12" customFormat="1" ht="75" x14ac:dyDescent="0.25">
      <c r="A825" s="9">
        <v>888</v>
      </c>
      <c r="B825" s="10" t="s">
        <v>122</v>
      </c>
      <c r="C825" s="9">
        <v>2390759</v>
      </c>
      <c r="D825" s="9"/>
      <c r="E825" s="10" t="s">
        <v>100</v>
      </c>
      <c r="F825" s="10" t="s">
        <v>954</v>
      </c>
      <c r="G825" s="11">
        <v>3723411</v>
      </c>
      <c r="H825" s="11">
        <v>0</v>
      </c>
      <c r="I825" s="11">
        <v>0</v>
      </c>
      <c r="J825" s="9" t="s">
        <v>18</v>
      </c>
      <c r="K825" s="10" t="s">
        <v>19</v>
      </c>
      <c r="L825" s="11">
        <v>0</v>
      </c>
      <c r="M825" s="11">
        <v>0</v>
      </c>
      <c r="N825" s="11">
        <v>3723411</v>
      </c>
      <c r="O825" s="20" t="s">
        <v>1411</v>
      </c>
      <c r="P825" s="20" t="s">
        <v>122</v>
      </c>
      <c r="Q825" s="20" t="s">
        <v>1423</v>
      </c>
    </row>
    <row r="826" spans="1:17" s="12" customFormat="1" ht="45" x14ac:dyDescent="0.25">
      <c r="A826" s="13">
        <v>889</v>
      </c>
      <c r="B826" s="14" t="s">
        <v>20</v>
      </c>
      <c r="C826" s="13" t="s">
        <v>18</v>
      </c>
      <c r="D826" s="13"/>
      <c r="E826" s="14" t="s">
        <v>100</v>
      </c>
      <c r="F826" s="14" t="s">
        <v>955</v>
      </c>
      <c r="G826" s="15">
        <v>38913000</v>
      </c>
      <c r="H826" s="15">
        <v>0</v>
      </c>
      <c r="I826" s="15">
        <v>0</v>
      </c>
      <c r="J826" s="13" t="s">
        <v>18</v>
      </c>
      <c r="K826" s="14" t="s">
        <v>19</v>
      </c>
      <c r="L826" s="15">
        <v>0</v>
      </c>
      <c r="M826" s="15">
        <v>28738500</v>
      </c>
      <c r="N826" s="15">
        <v>0</v>
      </c>
      <c r="O826" s="21" t="s">
        <v>1411</v>
      </c>
      <c r="P826" s="21" t="s">
        <v>1412</v>
      </c>
      <c r="Q826" s="21" t="s">
        <v>1413</v>
      </c>
    </row>
    <row r="827" spans="1:17" s="12" customFormat="1" ht="45" x14ac:dyDescent="0.25">
      <c r="A827" s="9">
        <v>890</v>
      </c>
      <c r="B827" s="10" t="s">
        <v>20</v>
      </c>
      <c r="C827" s="9" t="s">
        <v>18</v>
      </c>
      <c r="D827" s="9"/>
      <c r="E827" s="10" t="s">
        <v>100</v>
      </c>
      <c r="F827" s="10" t="s">
        <v>956</v>
      </c>
      <c r="G827" s="11">
        <v>49266000</v>
      </c>
      <c r="H827" s="11">
        <v>0</v>
      </c>
      <c r="I827" s="11">
        <v>0</v>
      </c>
      <c r="J827" s="9" t="s">
        <v>18</v>
      </c>
      <c r="K827" s="10" t="s">
        <v>19</v>
      </c>
      <c r="L827" s="11">
        <v>0</v>
      </c>
      <c r="M827" s="11">
        <v>24633000</v>
      </c>
      <c r="N827" s="11">
        <v>24633000</v>
      </c>
      <c r="O827" s="21" t="s">
        <v>1411</v>
      </c>
      <c r="P827" s="21" t="s">
        <v>1412</v>
      </c>
      <c r="Q827" s="21" t="s">
        <v>1413</v>
      </c>
    </row>
    <row r="828" spans="1:17" s="12" customFormat="1" ht="45" x14ac:dyDescent="0.25">
      <c r="A828" s="13">
        <v>895</v>
      </c>
      <c r="B828" s="14" t="s">
        <v>20</v>
      </c>
      <c r="C828" s="13" t="s">
        <v>18</v>
      </c>
      <c r="D828" s="13"/>
      <c r="E828" s="14" t="s">
        <v>100</v>
      </c>
      <c r="F828" s="14" t="s">
        <v>957</v>
      </c>
      <c r="G828" s="15">
        <v>32844000</v>
      </c>
      <c r="H828" s="15">
        <v>0</v>
      </c>
      <c r="I828" s="15">
        <v>0</v>
      </c>
      <c r="J828" s="13" t="s">
        <v>18</v>
      </c>
      <c r="K828" s="14" t="s">
        <v>19</v>
      </c>
      <c r="L828" s="15">
        <v>0</v>
      </c>
      <c r="M828" s="15">
        <v>24633000</v>
      </c>
      <c r="N828" s="15">
        <v>4105500</v>
      </c>
      <c r="O828" s="21" t="s">
        <v>1411</v>
      </c>
      <c r="P828" s="21" t="s">
        <v>1412</v>
      </c>
      <c r="Q828" s="21" t="s">
        <v>1413</v>
      </c>
    </row>
    <row r="829" spans="1:17" s="12" customFormat="1" ht="45" x14ac:dyDescent="0.25">
      <c r="A829" s="9">
        <v>896</v>
      </c>
      <c r="B829" s="10" t="s">
        <v>87</v>
      </c>
      <c r="C829" s="9">
        <v>2389282</v>
      </c>
      <c r="D829" s="9"/>
      <c r="E829" s="10" t="s">
        <v>100</v>
      </c>
      <c r="F829" s="10" t="s">
        <v>958</v>
      </c>
      <c r="G829" s="11">
        <v>27509036</v>
      </c>
      <c r="H829" s="11">
        <v>0</v>
      </c>
      <c r="I829" s="11">
        <v>0</v>
      </c>
      <c r="J829" s="9" t="s">
        <v>18</v>
      </c>
      <c r="K829" s="10" t="s">
        <v>19</v>
      </c>
      <c r="L829" s="11">
        <v>0</v>
      </c>
      <c r="M829" s="11">
        <v>27509036</v>
      </c>
      <c r="N829" s="11">
        <v>0</v>
      </c>
      <c r="O829" s="21" t="s">
        <v>1411</v>
      </c>
      <c r="P829" s="20" t="s">
        <v>1412</v>
      </c>
      <c r="Q829" s="21" t="s">
        <v>1416</v>
      </c>
    </row>
    <row r="830" spans="1:17" s="12" customFormat="1" ht="45" x14ac:dyDescent="0.25">
      <c r="A830" s="13">
        <v>897</v>
      </c>
      <c r="B830" s="14" t="s">
        <v>104</v>
      </c>
      <c r="C830" s="13">
        <v>2389440</v>
      </c>
      <c r="D830" s="13"/>
      <c r="E830" s="14" t="s">
        <v>16</v>
      </c>
      <c r="F830" s="14" t="s">
        <v>959</v>
      </c>
      <c r="G830" s="15">
        <v>538200</v>
      </c>
      <c r="H830" s="15">
        <v>0</v>
      </c>
      <c r="I830" s="15">
        <v>0</v>
      </c>
      <c r="J830" s="13" t="s">
        <v>18</v>
      </c>
      <c r="K830" s="14" t="s">
        <v>19</v>
      </c>
      <c r="L830" s="15">
        <v>0</v>
      </c>
      <c r="M830" s="15">
        <v>26910</v>
      </c>
      <c r="N830" s="15">
        <v>511290</v>
      </c>
      <c r="O830" s="20" t="s">
        <v>1411</v>
      </c>
      <c r="P830" s="20" t="s">
        <v>1412</v>
      </c>
      <c r="Q830" s="20" t="s">
        <v>1415</v>
      </c>
    </row>
    <row r="831" spans="1:17" s="12" customFormat="1" ht="30" x14ac:dyDescent="0.25">
      <c r="A831" s="9">
        <v>898</v>
      </c>
      <c r="B831" s="10" t="s">
        <v>104</v>
      </c>
      <c r="C831" s="9">
        <v>2389451</v>
      </c>
      <c r="D831" s="9"/>
      <c r="E831" s="10" t="s">
        <v>16</v>
      </c>
      <c r="F831" s="10" t="s">
        <v>960</v>
      </c>
      <c r="G831" s="11">
        <v>358800</v>
      </c>
      <c r="H831" s="11">
        <v>0</v>
      </c>
      <c r="I831" s="11">
        <v>0</v>
      </c>
      <c r="J831" s="9" t="s">
        <v>18</v>
      </c>
      <c r="K831" s="10" t="s">
        <v>19</v>
      </c>
      <c r="L831" s="11">
        <v>0</v>
      </c>
      <c r="M831" s="11">
        <v>17940</v>
      </c>
      <c r="N831" s="11">
        <v>340860</v>
      </c>
      <c r="O831" s="20" t="e">
        <f>+VLOOKUP(C831,#REF!,13,FALSE)</f>
        <v>#REF!</v>
      </c>
      <c r="P831" s="20" t="e">
        <f>+VLOOKUP(C831,#REF!,14,FALSE)</f>
        <v>#REF!</v>
      </c>
      <c r="Q831" s="20" t="e">
        <f>+VLOOKUP(C831,#REF!,15,FALSE)</f>
        <v>#REF!</v>
      </c>
    </row>
    <row r="832" spans="1:17" s="12" customFormat="1" ht="45" x14ac:dyDescent="0.25">
      <c r="A832" s="13">
        <v>899</v>
      </c>
      <c r="B832" s="14" t="s">
        <v>87</v>
      </c>
      <c r="C832" s="13">
        <v>2392675</v>
      </c>
      <c r="D832" s="13"/>
      <c r="E832" s="14" t="s">
        <v>16</v>
      </c>
      <c r="F832" s="14" t="s">
        <v>961</v>
      </c>
      <c r="G832" s="15">
        <v>69789000</v>
      </c>
      <c r="H832" s="15">
        <v>0</v>
      </c>
      <c r="I832" s="15">
        <v>0</v>
      </c>
      <c r="J832" s="13" t="s">
        <v>18</v>
      </c>
      <c r="K832" s="14" t="s">
        <v>19</v>
      </c>
      <c r="L832" s="15">
        <v>0</v>
      </c>
      <c r="M832" s="15">
        <v>0</v>
      </c>
      <c r="N832" s="15">
        <v>8252711</v>
      </c>
      <c r="O832" s="21" t="s">
        <v>1411</v>
      </c>
      <c r="P832" s="20" t="s">
        <v>1412</v>
      </c>
      <c r="Q832" s="21" t="s">
        <v>1416</v>
      </c>
    </row>
    <row r="833" spans="1:17" s="12" customFormat="1" ht="45" x14ac:dyDescent="0.25">
      <c r="A833" s="9">
        <v>901</v>
      </c>
      <c r="B833" s="10" t="s">
        <v>20</v>
      </c>
      <c r="C833" s="9">
        <v>2390775</v>
      </c>
      <c r="D833" s="9"/>
      <c r="E833" s="10" t="s">
        <v>100</v>
      </c>
      <c r="F833" s="10" t="s">
        <v>962</v>
      </c>
      <c r="G833" s="11">
        <v>91707000</v>
      </c>
      <c r="H833" s="11">
        <v>0</v>
      </c>
      <c r="I833" s="11">
        <v>0</v>
      </c>
      <c r="J833" s="9" t="s">
        <v>18</v>
      </c>
      <c r="K833" s="10" t="s">
        <v>19</v>
      </c>
      <c r="L833" s="11">
        <v>0</v>
      </c>
      <c r="M833" s="11">
        <v>950000</v>
      </c>
      <c r="N833" s="11">
        <v>1000000</v>
      </c>
      <c r="O833" s="20" t="s">
        <v>1411</v>
      </c>
      <c r="P833" s="20" t="s">
        <v>1412</v>
      </c>
      <c r="Q833" s="20" t="s">
        <v>1413</v>
      </c>
    </row>
    <row r="834" spans="1:17" s="12" customFormat="1" ht="45" x14ac:dyDescent="0.25">
      <c r="A834" s="13">
        <v>902</v>
      </c>
      <c r="B834" s="14" t="s">
        <v>20</v>
      </c>
      <c r="C834" s="13">
        <v>2393034</v>
      </c>
      <c r="D834" s="13"/>
      <c r="E834" s="14" t="s">
        <v>16</v>
      </c>
      <c r="F834" s="14" t="s">
        <v>963</v>
      </c>
      <c r="G834" s="15">
        <v>680700000</v>
      </c>
      <c r="H834" s="15">
        <v>0</v>
      </c>
      <c r="I834" s="15">
        <v>0</v>
      </c>
      <c r="J834" s="13" t="s">
        <v>18</v>
      </c>
      <c r="K834" s="14" t="s">
        <v>19</v>
      </c>
      <c r="L834" s="15">
        <v>0</v>
      </c>
      <c r="M834" s="15">
        <v>0</v>
      </c>
      <c r="N834" s="15">
        <v>732000</v>
      </c>
      <c r="O834" s="20" t="e">
        <f>+VLOOKUP(C834,#REF!,13,FALSE)</f>
        <v>#REF!</v>
      </c>
      <c r="P834" s="20" t="e">
        <f>+VLOOKUP(C834,#REF!,14,FALSE)</f>
        <v>#REF!</v>
      </c>
      <c r="Q834" s="20" t="e">
        <f>+VLOOKUP(C834,#REF!,15,FALSE)</f>
        <v>#REF!</v>
      </c>
    </row>
    <row r="835" spans="1:17" s="12" customFormat="1" ht="45" x14ac:dyDescent="0.25">
      <c r="A835" s="9">
        <v>903</v>
      </c>
      <c r="B835" s="10" t="s">
        <v>20</v>
      </c>
      <c r="C835" s="9">
        <v>2394220</v>
      </c>
      <c r="D835" s="9"/>
      <c r="E835" s="10" t="s">
        <v>16</v>
      </c>
      <c r="F835" s="10" t="s">
        <v>964</v>
      </c>
      <c r="G835" s="11">
        <v>38016000</v>
      </c>
      <c r="H835" s="11">
        <v>0</v>
      </c>
      <c r="I835" s="11">
        <v>0</v>
      </c>
      <c r="J835" s="9" t="s">
        <v>18</v>
      </c>
      <c r="K835" s="10" t="s">
        <v>19</v>
      </c>
      <c r="L835" s="11">
        <v>0</v>
      </c>
      <c r="M835" s="11">
        <v>0</v>
      </c>
      <c r="N835" s="11">
        <v>1984500</v>
      </c>
      <c r="O835" s="20" t="s">
        <v>1411</v>
      </c>
      <c r="P835" s="20" t="s">
        <v>1412</v>
      </c>
      <c r="Q835" s="20" t="s">
        <v>1413</v>
      </c>
    </row>
    <row r="836" spans="1:17" s="12" customFormat="1" ht="45" x14ac:dyDescent="0.25">
      <c r="A836" s="13">
        <v>904</v>
      </c>
      <c r="B836" s="14" t="s">
        <v>104</v>
      </c>
      <c r="C836" s="13">
        <v>2412433</v>
      </c>
      <c r="D836" s="13"/>
      <c r="E836" s="14" t="s">
        <v>16</v>
      </c>
      <c r="F836" s="14" t="s">
        <v>965</v>
      </c>
      <c r="G836" s="15">
        <v>3003147</v>
      </c>
      <c r="H836" s="15">
        <v>0</v>
      </c>
      <c r="I836" s="15">
        <v>0</v>
      </c>
      <c r="J836" s="13" t="s">
        <v>18</v>
      </c>
      <c r="K836" s="14" t="s">
        <v>19</v>
      </c>
      <c r="L836" s="15">
        <v>0</v>
      </c>
      <c r="M836" s="15">
        <v>150157</v>
      </c>
      <c r="N836" s="15">
        <v>2852990</v>
      </c>
      <c r="O836" s="20" t="e">
        <f>+VLOOKUP(C836,#REF!,13,FALSE)</f>
        <v>#REF!</v>
      </c>
      <c r="P836" s="20" t="e">
        <f>+VLOOKUP(C836,#REF!,14,FALSE)</f>
        <v>#REF!</v>
      </c>
      <c r="Q836" s="20" t="e">
        <f>+VLOOKUP(C836,#REF!,15,FALSE)</f>
        <v>#REF!</v>
      </c>
    </row>
    <row r="837" spans="1:17" s="12" customFormat="1" ht="45" x14ac:dyDescent="0.25">
      <c r="A837" s="9">
        <v>905</v>
      </c>
      <c r="B837" s="10" t="s">
        <v>104</v>
      </c>
      <c r="C837" s="9">
        <v>2393917</v>
      </c>
      <c r="D837" s="9"/>
      <c r="E837" s="10" t="s">
        <v>16</v>
      </c>
      <c r="F837" s="10" t="s">
        <v>966</v>
      </c>
      <c r="G837" s="11">
        <v>4662000</v>
      </c>
      <c r="H837" s="11">
        <v>0</v>
      </c>
      <c r="I837" s="11">
        <v>0</v>
      </c>
      <c r="J837" s="9" t="s">
        <v>18</v>
      </c>
      <c r="K837" s="10" t="s">
        <v>19</v>
      </c>
      <c r="L837" s="11">
        <v>0</v>
      </c>
      <c r="M837" s="11">
        <v>233100</v>
      </c>
      <c r="N837" s="11">
        <v>4428900</v>
      </c>
      <c r="O837" s="20" t="s">
        <v>1411</v>
      </c>
      <c r="P837" s="20" t="s">
        <v>1412</v>
      </c>
      <c r="Q837" s="20" t="s">
        <v>1415</v>
      </c>
    </row>
    <row r="838" spans="1:17" s="12" customFormat="1" ht="60" x14ac:dyDescent="0.25">
      <c r="A838" s="13">
        <v>906</v>
      </c>
      <c r="B838" s="14" t="s">
        <v>20</v>
      </c>
      <c r="C838" s="13">
        <v>2429137</v>
      </c>
      <c r="D838" s="13"/>
      <c r="E838" s="14" t="s">
        <v>100</v>
      </c>
      <c r="F838" s="14" t="s">
        <v>967</v>
      </c>
      <c r="G838" s="15">
        <v>9021404.75</v>
      </c>
      <c r="H838" s="15">
        <v>0</v>
      </c>
      <c r="I838" s="15">
        <v>0</v>
      </c>
      <c r="J838" s="13" t="s">
        <v>18</v>
      </c>
      <c r="K838" s="14" t="s">
        <v>19</v>
      </c>
      <c r="L838" s="15">
        <v>0</v>
      </c>
      <c r="M838" s="15">
        <v>3721405</v>
      </c>
      <c r="N838" s="15">
        <v>0</v>
      </c>
      <c r="O838" s="20" t="e">
        <f>+VLOOKUP(C838,#REF!,13,FALSE)</f>
        <v>#REF!</v>
      </c>
      <c r="P838" s="20" t="e">
        <f>+VLOOKUP(C838,#REF!,14,FALSE)</f>
        <v>#REF!</v>
      </c>
      <c r="Q838" s="20" t="e">
        <f>+VLOOKUP(C838,#REF!,15,FALSE)</f>
        <v>#REF!</v>
      </c>
    </row>
    <row r="839" spans="1:17" s="12" customFormat="1" ht="60" x14ac:dyDescent="0.25">
      <c r="A839" s="9">
        <v>907</v>
      </c>
      <c r="B839" s="10" t="s">
        <v>104</v>
      </c>
      <c r="C839" s="9">
        <v>2412679</v>
      </c>
      <c r="D839" s="9"/>
      <c r="E839" s="10" t="s">
        <v>16</v>
      </c>
      <c r="F839" s="10" t="s">
        <v>968</v>
      </c>
      <c r="G839" s="11">
        <v>9143391</v>
      </c>
      <c r="H839" s="11">
        <v>0</v>
      </c>
      <c r="I839" s="11">
        <v>0</v>
      </c>
      <c r="J839" s="9" t="s">
        <v>18</v>
      </c>
      <c r="K839" s="10" t="s">
        <v>19</v>
      </c>
      <c r="L839" s="11">
        <v>0</v>
      </c>
      <c r="M839" s="11">
        <v>457170</v>
      </c>
      <c r="N839" s="11">
        <v>8686221</v>
      </c>
      <c r="O839" s="20" t="e">
        <f>+VLOOKUP(C839,#REF!,13,FALSE)</f>
        <v>#REF!</v>
      </c>
      <c r="P839" s="20" t="e">
        <f>+VLOOKUP(C839,#REF!,14,FALSE)</f>
        <v>#REF!</v>
      </c>
      <c r="Q839" s="20" t="e">
        <f>+VLOOKUP(C839,#REF!,15,FALSE)</f>
        <v>#REF!</v>
      </c>
    </row>
    <row r="840" spans="1:17" s="12" customFormat="1" ht="45" x14ac:dyDescent="0.25">
      <c r="A840" s="13">
        <v>908</v>
      </c>
      <c r="B840" s="14" t="s">
        <v>104</v>
      </c>
      <c r="C840" s="13">
        <v>2388604</v>
      </c>
      <c r="D840" s="13"/>
      <c r="E840" s="14" t="s">
        <v>16</v>
      </c>
      <c r="F840" s="14" t="s">
        <v>969</v>
      </c>
      <c r="G840" s="15">
        <v>12900000</v>
      </c>
      <c r="H840" s="15">
        <v>0</v>
      </c>
      <c r="I840" s="15">
        <v>0</v>
      </c>
      <c r="J840" s="13" t="s">
        <v>18</v>
      </c>
      <c r="K840" s="14" t="s">
        <v>19</v>
      </c>
      <c r="L840" s="15">
        <v>0</v>
      </c>
      <c r="M840" s="15">
        <v>645000</v>
      </c>
      <c r="N840" s="15">
        <v>12255000</v>
      </c>
      <c r="O840" s="20" t="s">
        <v>1411</v>
      </c>
      <c r="P840" s="20" t="s">
        <v>1412</v>
      </c>
      <c r="Q840" s="20" t="s">
        <v>1415</v>
      </c>
    </row>
    <row r="841" spans="1:17" s="12" customFormat="1" ht="60" x14ac:dyDescent="0.25">
      <c r="A841" s="9">
        <v>909</v>
      </c>
      <c r="B841" s="10" t="s">
        <v>104</v>
      </c>
      <c r="C841" s="9">
        <v>2391643</v>
      </c>
      <c r="D841" s="9"/>
      <c r="E841" s="10" t="s">
        <v>16</v>
      </c>
      <c r="F841" s="10" t="s">
        <v>970</v>
      </c>
      <c r="G841" s="11">
        <v>70768216</v>
      </c>
      <c r="H841" s="11">
        <v>0</v>
      </c>
      <c r="I841" s="11">
        <v>0</v>
      </c>
      <c r="J841" s="9" t="s">
        <v>18</v>
      </c>
      <c r="K841" s="10" t="s">
        <v>19</v>
      </c>
      <c r="L841" s="11">
        <v>0</v>
      </c>
      <c r="M841" s="11">
        <v>3538411</v>
      </c>
      <c r="N841" s="11">
        <v>67229805</v>
      </c>
      <c r="O841" s="20" t="s">
        <v>1411</v>
      </c>
      <c r="P841" s="20" t="s">
        <v>1412</v>
      </c>
      <c r="Q841" s="20" t="s">
        <v>1415</v>
      </c>
    </row>
    <row r="842" spans="1:17" s="12" customFormat="1" ht="45" x14ac:dyDescent="0.25">
      <c r="A842" s="13">
        <v>910</v>
      </c>
      <c r="B842" s="14" t="s">
        <v>104</v>
      </c>
      <c r="C842" s="13">
        <v>2391622</v>
      </c>
      <c r="D842" s="13"/>
      <c r="E842" s="14" t="s">
        <v>16</v>
      </c>
      <c r="F842" s="14" t="s">
        <v>971</v>
      </c>
      <c r="G842" s="15">
        <v>44222362</v>
      </c>
      <c r="H842" s="15">
        <v>0</v>
      </c>
      <c r="I842" s="15">
        <v>0</v>
      </c>
      <c r="J842" s="13" t="s">
        <v>18</v>
      </c>
      <c r="K842" s="14" t="s">
        <v>19</v>
      </c>
      <c r="L842" s="15">
        <v>0</v>
      </c>
      <c r="M842" s="15">
        <v>2211118</v>
      </c>
      <c r="N842" s="15">
        <v>42011244</v>
      </c>
      <c r="O842" s="20" t="s">
        <v>1411</v>
      </c>
      <c r="P842" s="20" t="s">
        <v>1412</v>
      </c>
      <c r="Q842" s="20" t="s">
        <v>1415</v>
      </c>
    </row>
    <row r="843" spans="1:17" s="12" customFormat="1" ht="45" x14ac:dyDescent="0.25">
      <c r="A843" s="9">
        <v>911</v>
      </c>
      <c r="B843" s="10" t="s">
        <v>20</v>
      </c>
      <c r="C843" s="9">
        <v>2390735</v>
      </c>
      <c r="D843" s="9"/>
      <c r="E843" s="10" t="s">
        <v>100</v>
      </c>
      <c r="F843" s="10" t="s">
        <v>972</v>
      </c>
      <c r="G843" s="11">
        <v>134078041</v>
      </c>
      <c r="H843" s="11">
        <v>0</v>
      </c>
      <c r="I843" s="11">
        <v>0</v>
      </c>
      <c r="J843" s="9" t="s">
        <v>18</v>
      </c>
      <c r="K843" s="10" t="s">
        <v>19</v>
      </c>
      <c r="L843" s="11">
        <v>0</v>
      </c>
      <c r="M843" s="11">
        <v>950000</v>
      </c>
      <c r="N843" s="11">
        <v>2534400</v>
      </c>
      <c r="O843" s="20" t="s">
        <v>1411</v>
      </c>
      <c r="P843" s="20" t="s">
        <v>1412</v>
      </c>
      <c r="Q843" s="20" t="s">
        <v>1413</v>
      </c>
    </row>
    <row r="844" spans="1:17" s="12" customFormat="1" ht="75" x14ac:dyDescent="0.25">
      <c r="A844" s="13">
        <v>912</v>
      </c>
      <c r="B844" s="14" t="s">
        <v>104</v>
      </c>
      <c r="C844" s="13">
        <v>2412482</v>
      </c>
      <c r="D844" s="13"/>
      <c r="E844" s="14" t="s">
        <v>16</v>
      </c>
      <c r="F844" s="14" t="s">
        <v>973</v>
      </c>
      <c r="G844" s="15">
        <v>12435011</v>
      </c>
      <c r="H844" s="15">
        <v>0</v>
      </c>
      <c r="I844" s="15">
        <v>0</v>
      </c>
      <c r="J844" s="13" t="s">
        <v>18</v>
      </c>
      <c r="K844" s="14" t="s">
        <v>19</v>
      </c>
      <c r="L844" s="15">
        <v>0</v>
      </c>
      <c r="M844" s="15">
        <v>621751</v>
      </c>
      <c r="N844" s="15">
        <v>11813260</v>
      </c>
      <c r="O844" s="20" t="e">
        <f>+VLOOKUP(C844,#REF!,13,FALSE)</f>
        <v>#REF!</v>
      </c>
      <c r="P844" s="20" t="e">
        <f>+VLOOKUP(C844,#REF!,14,FALSE)</f>
        <v>#REF!</v>
      </c>
      <c r="Q844" s="20" t="e">
        <f>+VLOOKUP(C844,#REF!,15,FALSE)</f>
        <v>#REF!</v>
      </c>
    </row>
    <row r="845" spans="1:17" s="12" customFormat="1" ht="45" x14ac:dyDescent="0.25">
      <c r="A845" s="9">
        <v>913</v>
      </c>
      <c r="B845" s="10" t="s">
        <v>104</v>
      </c>
      <c r="C845" s="9">
        <v>2392943</v>
      </c>
      <c r="D845" s="9"/>
      <c r="E845" s="10" t="s">
        <v>16</v>
      </c>
      <c r="F845" s="10" t="s">
        <v>974</v>
      </c>
      <c r="G845" s="11">
        <v>6218556</v>
      </c>
      <c r="H845" s="11">
        <v>0</v>
      </c>
      <c r="I845" s="11">
        <v>0</v>
      </c>
      <c r="J845" s="9" t="s">
        <v>18</v>
      </c>
      <c r="K845" s="10" t="s">
        <v>19</v>
      </c>
      <c r="L845" s="11">
        <v>0</v>
      </c>
      <c r="M845" s="11">
        <v>310928</v>
      </c>
      <c r="N845" s="11">
        <v>5907628</v>
      </c>
      <c r="O845" s="20" t="s">
        <v>1411</v>
      </c>
      <c r="P845" s="20" t="s">
        <v>1412</v>
      </c>
      <c r="Q845" s="20" t="s">
        <v>1415</v>
      </c>
    </row>
    <row r="846" spans="1:17" s="12" customFormat="1" ht="45" x14ac:dyDescent="0.25">
      <c r="A846" s="13">
        <v>914</v>
      </c>
      <c r="B846" s="14" t="s">
        <v>104</v>
      </c>
      <c r="C846" s="13">
        <v>2394269</v>
      </c>
      <c r="D846" s="13"/>
      <c r="E846" s="14" t="s">
        <v>16</v>
      </c>
      <c r="F846" s="14" t="s">
        <v>975</v>
      </c>
      <c r="G846" s="15">
        <v>11559096</v>
      </c>
      <c r="H846" s="15">
        <v>0</v>
      </c>
      <c r="I846" s="15">
        <v>0</v>
      </c>
      <c r="J846" s="13" t="s">
        <v>18</v>
      </c>
      <c r="K846" s="14" t="s">
        <v>19</v>
      </c>
      <c r="L846" s="15">
        <v>0</v>
      </c>
      <c r="M846" s="15">
        <v>577955</v>
      </c>
      <c r="N846" s="15">
        <v>10981141</v>
      </c>
      <c r="O846" s="20" t="s">
        <v>1411</v>
      </c>
      <c r="P846" s="20" t="s">
        <v>1412</v>
      </c>
      <c r="Q846" s="20" t="s">
        <v>1415</v>
      </c>
    </row>
    <row r="847" spans="1:17" s="12" customFormat="1" ht="45" x14ac:dyDescent="0.25">
      <c r="A847" s="9">
        <v>915</v>
      </c>
      <c r="B847" s="10" t="s">
        <v>104</v>
      </c>
      <c r="C847" s="9">
        <v>2392917</v>
      </c>
      <c r="D847" s="9"/>
      <c r="E847" s="10" t="s">
        <v>16</v>
      </c>
      <c r="F847" s="10" t="s">
        <v>976</v>
      </c>
      <c r="G847" s="11">
        <v>6218556</v>
      </c>
      <c r="H847" s="11">
        <v>0</v>
      </c>
      <c r="I847" s="11">
        <v>0</v>
      </c>
      <c r="J847" s="9" t="s">
        <v>18</v>
      </c>
      <c r="K847" s="10" t="s">
        <v>19</v>
      </c>
      <c r="L847" s="11">
        <v>0</v>
      </c>
      <c r="M847" s="11">
        <v>310928</v>
      </c>
      <c r="N847" s="11">
        <v>5907628</v>
      </c>
      <c r="O847" s="20" t="s">
        <v>1411</v>
      </c>
      <c r="P847" s="20" t="s">
        <v>1412</v>
      </c>
      <c r="Q847" s="20" t="s">
        <v>1415</v>
      </c>
    </row>
    <row r="848" spans="1:17" s="12" customFormat="1" ht="45" x14ac:dyDescent="0.25">
      <c r="A848" s="13">
        <v>916</v>
      </c>
      <c r="B848" s="14" t="s">
        <v>104</v>
      </c>
      <c r="C848" s="13">
        <v>2389190</v>
      </c>
      <c r="D848" s="13"/>
      <c r="E848" s="14" t="s">
        <v>16</v>
      </c>
      <c r="F848" s="14" t="s">
        <v>977</v>
      </c>
      <c r="G848" s="15">
        <v>24292528</v>
      </c>
      <c r="H848" s="15">
        <v>0</v>
      </c>
      <c r="I848" s="15">
        <v>0</v>
      </c>
      <c r="J848" s="13" t="s">
        <v>18</v>
      </c>
      <c r="K848" s="14" t="s">
        <v>19</v>
      </c>
      <c r="L848" s="15">
        <v>0</v>
      </c>
      <c r="M848" s="15">
        <v>1214626</v>
      </c>
      <c r="N848" s="15">
        <v>23077902</v>
      </c>
      <c r="O848" s="20" t="s">
        <v>1411</v>
      </c>
      <c r="P848" s="20" t="s">
        <v>1412</v>
      </c>
      <c r="Q848" s="20" t="s">
        <v>1415</v>
      </c>
    </row>
    <row r="849" spans="1:17" s="12" customFormat="1" ht="45" x14ac:dyDescent="0.25">
      <c r="A849" s="9">
        <v>917</v>
      </c>
      <c r="B849" s="10" t="s">
        <v>104</v>
      </c>
      <c r="C849" s="9">
        <v>2389167</v>
      </c>
      <c r="D849" s="9"/>
      <c r="E849" s="10" t="s">
        <v>16</v>
      </c>
      <c r="F849" s="10" t="s">
        <v>978</v>
      </c>
      <c r="G849" s="11">
        <v>29068992</v>
      </c>
      <c r="H849" s="11">
        <v>0</v>
      </c>
      <c r="I849" s="11">
        <v>0</v>
      </c>
      <c r="J849" s="9" t="s">
        <v>18</v>
      </c>
      <c r="K849" s="10" t="s">
        <v>19</v>
      </c>
      <c r="L849" s="11">
        <v>0</v>
      </c>
      <c r="M849" s="11">
        <v>1453450</v>
      </c>
      <c r="N849" s="11">
        <v>27615542</v>
      </c>
      <c r="O849" s="20" t="s">
        <v>1411</v>
      </c>
      <c r="P849" s="20" t="s">
        <v>1412</v>
      </c>
      <c r="Q849" s="20" t="s">
        <v>1415</v>
      </c>
    </row>
    <row r="850" spans="1:17" s="12" customFormat="1" ht="45" x14ac:dyDescent="0.25">
      <c r="A850" s="13">
        <v>918</v>
      </c>
      <c r="B850" s="14" t="s">
        <v>104</v>
      </c>
      <c r="C850" s="13">
        <v>2412614</v>
      </c>
      <c r="D850" s="13"/>
      <c r="E850" s="14" t="s">
        <v>16</v>
      </c>
      <c r="F850" s="14" t="s">
        <v>979</v>
      </c>
      <c r="G850" s="15">
        <v>4328860</v>
      </c>
      <c r="H850" s="15">
        <v>0</v>
      </c>
      <c r="I850" s="15">
        <v>0</v>
      </c>
      <c r="J850" s="13" t="s">
        <v>18</v>
      </c>
      <c r="K850" s="14" t="s">
        <v>19</v>
      </c>
      <c r="L850" s="15">
        <v>0</v>
      </c>
      <c r="M850" s="15">
        <v>216443</v>
      </c>
      <c r="N850" s="15">
        <v>4112417</v>
      </c>
      <c r="O850" s="20" t="s">
        <v>1411</v>
      </c>
      <c r="P850" s="20" t="s">
        <v>1412</v>
      </c>
      <c r="Q850" s="20" t="s">
        <v>1415</v>
      </c>
    </row>
    <row r="851" spans="1:17" s="12" customFormat="1" ht="60" x14ac:dyDescent="0.25">
      <c r="A851" s="9">
        <v>919</v>
      </c>
      <c r="B851" s="10" t="s">
        <v>20</v>
      </c>
      <c r="C851" s="9">
        <v>2393839</v>
      </c>
      <c r="D851" s="9"/>
      <c r="E851" s="10" t="s">
        <v>100</v>
      </c>
      <c r="F851" s="10" t="s">
        <v>980</v>
      </c>
      <c r="G851" s="11">
        <v>260000000</v>
      </c>
      <c r="H851" s="11">
        <v>0</v>
      </c>
      <c r="I851" s="11">
        <v>0</v>
      </c>
      <c r="J851" s="9" t="s">
        <v>18</v>
      </c>
      <c r="K851" s="10" t="s">
        <v>19</v>
      </c>
      <c r="L851" s="11">
        <v>0</v>
      </c>
      <c r="M851" s="11">
        <v>720000</v>
      </c>
      <c r="N851" s="11">
        <v>1680000</v>
      </c>
      <c r="O851" s="20" t="e">
        <f>+VLOOKUP(C851,#REF!,13,FALSE)</f>
        <v>#REF!</v>
      </c>
      <c r="P851" s="20" t="e">
        <f>+VLOOKUP(C851,#REF!,14,FALSE)</f>
        <v>#REF!</v>
      </c>
      <c r="Q851" s="20" t="e">
        <f>+VLOOKUP(C851,#REF!,15,FALSE)</f>
        <v>#REF!</v>
      </c>
    </row>
    <row r="852" spans="1:17" s="12" customFormat="1" ht="75" x14ac:dyDescent="0.25">
      <c r="A852" s="13">
        <v>920</v>
      </c>
      <c r="B852" s="14" t="s">
        <v>104</v>
      </c>
      <c r="C852" s="13">
        <v>2388729</v>
      </c>
      <c r="D852" s="13"/>
      <c r="E852" s="14" t="s">
        <v>16</v>
      </c>
      <c r="F852" s="14" t="s">
        <v>981</v>
      </c>
      <c r="G852" s="15">
        <v>168295630</v>
      </c>
      <c r="H852" s="15">
        <v>0</v>
      </c>
      <c r="I852" s="15">
        <v>0</v>
      </c>
      <c r="J852" s="13" t="s">
        <v>18</v>
      </c>
      <c r="K852" s="14" t="s">
        <v>19</v>
      </c>
      <c r="L852" s="15">
        <v>0</v>
      </c>
      <c r="M852" s="15">
        <v>8414782</v>
      </c>
      <c r="N852" s="15">
        <v>159880848</v>
      </c>
      <c r="O852" s="20" t="s">
        <v>1411</v>
      </c>
      <c r="P852" s="20" t="s">
        <v>1412</v>
      </c>
      <c r="Q852" s="20" t="s">
        <v>1415</v>
      </c>
    </row>
    <row r="853" spans="1:17" s="12" customFormat="1" ht="45" x14ac:dyDescent="0.25">
      <c r="A853" s="9">
        <v>921</v>
      </c>
      <c r="B853" s="10" t="s">
        <v>87</v>
      </c>
      <c r="C853" s="9">
        <v>2395068</v>
      </c>
      <c r="D853" s="9"/>
      <c r="E853" s="10" t="s">
        <v>16</v>
      </c>
      <c r="F853" s="10" t="s">
        <v>982</v>
      </c>
      <c r="G853" s="11">
        <v>555225000</v>
      </c>
      <c r="H853" s="11">
        <v>0</v>
      </c>
      <c r="I853" s="11">
        <v>0</v>
      </c>
      <c r="J853" s="9" t="s">
        <v>18</v>
      </c>
      <c r="K853" s="10" t="s">
        <v>19</v>
      </c>
      <c r="L853" s="11">
        <v>0</v>
      </c>
      <c r="M853" s="11">
        <v>0</v>
      </c>
      <c r="N853" s="11">
        <v>111045000</v>
      </c>
      <c r="O853" s="20" t="e">
        <f>+VLOOKUP(C853,#REF!,13,FALSE)</f>
        <v>#REF!</v>
      </c>
      <c r="P853" s="20" t="e">
        <f>+VLOOKUP(C853,#REF!,14,FALSE)</f>
        <v>#REF!</v>
      </c>
      <c r="Q853" s="20" t="e">
        <f>+VLOOKUP(C853,#REF!,15,FALSE)</f>
        <v>#REF!</v>
      </c>
    </row>
    <row r="854" spans="1:17" s="12" customFormat="1" ht="75" x14ac:dyDescent="0.25">
      <c r="A854" s="13">
        <v>922</v>
      </c>
      <c r="B854" s="14" t="s">
        <v>104</v>
      </c>
      <c r="C854" s="13">
        <v>2391663</v>
      </c>
      <c r="D854" s="13"/>
      <c r="E854" s="14" t="s">
        <v>16</v>
      </c>
      <c r="F854" s="14" t="s">
        <v>983</v>
      </c>
      <c r="G854" s="15">
        <v>115969646</v>
      </c>
      <c r="H854" s="15">
        <v>0</v>
      </c>
      <c r="I854" s="15">
        <v>0</v>
      </c>
      <c r="J854" s="13" t="s">
        <v>18</v>
      </c>
      <c r="K854" s="14" t="s">
        <v>19</v>
      </c>
      <c r="L854" s="15">
        <v>0</v>
      </c>
      <c r="M854" s="15">
        <v>5798482</v>
      </c>
      <c r="N854" s="15">
        <v>110171164</v>
      </c>
      <c r="O854" s="20" t="s">
        <v>1411</v>
      </c>
      <c r="P854" s="20" t="s">
        <v>1412</v>
      </c>
      <c r="Q854" s="20" t="s">
        <v>1415</v>
      </c>
    </row>
    <row r="855" spans="1:17" s="12" customFormat="1" ht="45" x14ac:dyDescent="0.25">
      <c r="A855" s="9">
        <v>923</v>
      </c>
      <c r="B855" s="10" t="s">
        <v>104</v>
      </c>
      <c r="C855" s="9">
        <v>2390664</v>
      </c>
      <c r="D855" s="9"/>
      <c r="E855" s="10" t="s">
        <v>16</v>
      </c>
      <c r="F855" s="10" t="s">
        <v>984</v>
      </c>
      <c r="G855" s="11">
        <v>23100000</v>
      </c>
      <c r="H855" s="11">
        <v>0</v>
      </c>
      <c r="I855" s="11">
        <v>0</v>
      </c>
      <c r="J855" s="9" t="s">
        <v>18</v>
      </c>
      <c r="K855" s="10" t="s">
        <v>19</v>
      </c>
      <c r="L855" s="11">
        <v>0</v>
      </c>
      <c r="M855" s="11">
        <v>1155000</v>
      </c>
      <c r="N855" s="11">
        <v>21945000</v>
      </c>
      <c r="O855" s="20" t="s">
        <v>1411</v>
      </c>
      <c r="P855" s="20" t="s">
        <v>1412</v>
      </c>
      <c r="Q855" s="20" t="s">
        <v>1415</v>
      </c>
    </row>
    <row r="856" spans="1:17" s="12" customFormat="1" ht="45" x14ac:dyDescent="0.25">
      <c r="A856" s="13">
        <v>924</v>
      </c>
      <c r="B856" s="14" t="s">
        <v>104</v>
      </c>
      <c r="C856" s="13">
        <v>2393883</v>
      </c>
      <c r="D856" s="13"/>
      <c r="E856" s="14" t="s">
        <v>16</v>
      </c>
      <c r="F856" s="14" t="s">
        <v>985</v>
      </c>
      <c r="G856" s="15">
        <v>67340000</v>
      </c>
      <c r="H856" s="15">
        <v>0</v>
      </c>
      <c r="I856" s="15">
        <v>0</v>
      </c>
      <c r="J856" s="13" t="s">
        <v>18</v>
      </c>
      <c r="K856" s="14" t="s">
        <v>19</v>
      </c>
      <c r="L856" s="15">
        <v>0</v>
      </c>
      <c r="M856" s="15">
        <v>3367000</v>
      </c>
      <c r="N856" s="15">
        <v>63973000</v>
      </c>
      <c r="O856" s="20" t="s">
        <v>1411</v>
      </c>
      <c r="P856" s="20" t="s">
        <v>1412</v>
      </c>
      <c r="Q856" s="20" t="s">
        <v>1415</v>
      </c>
    </row>
    <row r="857" spans="1:17" s="12" customFormat="1" ht="45" x14ac:dyDescent="0.25">
      <c r="A857" s="9">
        <v>925</v>
      </c>
      <c r="B857" s="10" t="s">
        <v>104</v>
      </c>
      <c r="C857" s="9">
        <v>2391677</v>
      </c>
      <c r="D857" s="9"/>
      <c r="E857" s="10" t="s">
        <v>16</v>
      </c>
      <c r="F857" s="10" t="s">
        <v>986</v>
      </c>
      <c r="G857" s="11">
        <v>18569201</v>
      </c>
      <c r="H857" s="11">
        <v>0</v>
      </c>
      <c r="I857" s="11">
        <v>0</v>
      </c>
      <c r="J857" s="9" t="s">
        <v>18</v>
      </c>
      <c r="K857" s="10" t="s">
        <v>19</v>
      </c>
      <c r="L857" s="11">
        <v>0</v>
      </c>
      <c r="M857" s="11">
        <v>928460</v>
      </c>
      <c r="N857" s="11">
        <v>17640741</v>
      </c>
      <c r="O857" s="20" t="s">
        <v>1411</v>
      </c>
      <c r="P857" s="20" t="s">
        <v>1412</v>
      </c>
      <c r="Q857" s="20" t="s">
        <v>1415</v>
      </c>
    </row>
    <row r="858" spans="1:17" s="12" customFormat="1" ht="45" x14ac:dyDescent="0.25">
      <c r="A858" s="13">
        <v>926</v>
      </c>
      <c r="B858" s="14" t="s">
        <v>104</v>
      </c>
      <c r="C858" s="13">
        <v>2391414</v>
      </c>
      <c r="D858" s="13"/>
      <c r="E858" s="14" t="s">
        <v>16</v>
      </c>
      <c r="F858" s="14" t="s">
        <v>987</v>
      </c>
      <c r="G858" s="15">
        <v>44344083</v>
      </c>
      <c r="H858" s="15">
        <v>0</v>
      </c>
      <c r="I858" s="15">
        <v>0</v>
      </c>
      <c r="J858" s="13" t="s">
        <v>18</v>
      </c>
      <c r="K858" s="14" t="s">
        <v>19</v>
      </c>
      <c r="L858" s="15">
        <v>0</v>
      </c>
      <c r="M858" s="15">
        <v>2217204</v>
      </c>
      <c r="N858" s="15">
        <v>42126879</v>
      </c>
      <c r="O858" s="20" t="s">
        <v>1411</v>
      </c>
      <c r="P858" s="20" t="s">
        <v>1412</v>
      </c>
      <c r="Q858" s="20" t="s">
        <v>1415</v>
      </c>
    </row>
    <row r="859" spans="1:17" s="12" customFormat="1" ht="135" x14ac:dyDescent="0.25">
      <c r="A859" s="9">
        <v>928</v>
      </c>
      <c r="B859" s="10" t="s">
        <v>20</v>
      </c>
      <c r="C859" s="9">
        <v>2412970</v>
      </c>
      <c r="D859" s="9"/>
      <c r="E859" s="10" t="s">
        <v>16</v>
      </c>
      <c r="F859" s="10" t="s">
        <v>988</v>
      </c>
      <c r="G859" s="11">
        <v>78120000</v>
      </c>
      <c r="H859" s="11">
        <v>0</v>
      </c>
      <c r="I859" s="11">
        <v>0</v>
      </c>
      <c r="J859" s="9" t="s">
        <v>18</v>
      </c>
      <c r="K859" s="10" t="s">
        <v>19</v>
      </c>
      <c r="L859" s="11">
        <v>0</v>
      </c>
      <c r="M859" s="11">
        <v>0</v>
      </c>
      <c r="N859" s="11">
        <v>2646000</v>
      </c>
      <c r="O859" s="20" t="e">
        <f>+VLOOKUP(C859,#REF!,13,FALSE)</f>
        <v>#REF!</v>
      </c>
      <c r="P859" s="20" t="e">
        <f>+VLOOKUP(C859,#REF!,14,FALSE)</f>
        <v>#REF!</v>
      </c>
      <c r="Q859" s="20" t="e">
        <f>+VLOOKUP(C859,#REF!,15,FALSE)</f>
        <v>#REF!</v>
      </c>
    </row>
    <row r="860" spans="1:17" s="12" customFormat="1" ht="45" x14ac:dyDescent="0.25">
      <c r="A860" s="13">
        <v>929</v>
      </c>
      <c r="B860" s="14" t="s">
        <v>20</v>
      </c>
      <c r="C860" s="13">
        <v>2413485</v>
      </c>
      <c r="D860" s="13"/>
      <c r="E860" s="14" t="s">
        <v>16</v>
      </c>
      <c r="F860" s="14" t="s">
        <v>989</v>
      </c>
      <c r="G860" s="15">
        <v>489000000</v>
      </c>
      <c r="H860" s="15">
        <v>0</v>
      </c>
      <c r="I860" s="15">
        <v>0</v>
      </c>
      <c r="J860" s="13" t="s">
        <v>18</v>
      </c>
      <c r="K860" s="14" t="s">
        <v>19</v>
      </c>
      <c r="L860" s="15">
        <v>0</v>
      </c>
      <c r="M860" s="15">
        <v>1050000</v>
      </c>
      <c r="N860" s="15">
        <v>2450000</v>
      </c>
      <c r="O860" s="20" t="e">
        <f>+VLOOKUP(C860,#REF!,13,FALSE)</f>
        <v>#REF!</v>
      </c>
      <c r="P860" s="20" t="e">
        <f>+VLOOKUP(C860,#REF!,14,FALSE)</f>
        <v>#REF!</v>
      </c>
      <c r="Q860" s="20" t="e">
        <f>+VLOOKUP(C860,#REF!,15,FALSE)</f>
        <v>#REF!</v>
      </c>
    </row>
    <row r="861" spans="1:17" s="12" customFormat="1" ht="45" x14ac:dyDescent="0.25">
      <c r="A861" s="9">
        <v>930</v>
      </c>
      <c r="B861" s="10" t="s">
        <v>569</v>
      </c>
      <c r="C861" s="9">
        <v>2392365</v>
      </c>
      <c r="D861" s="9"/>
      <c r="E861" s="10" t="s">
        <v>16</v>
      </c>
      <c r="F861" s="10" t="s">
        <v>990</v>
      </c>
      <c r="G861" s="11">
        <v>7000000</v>
      </c>
      <c r="H861" s="11">
        <v>0</v>
      </c>
      <c r="I861" s="11">
        <v>0</v>
      </c>
      <c r="J861" s="9" t="s">
        <v>18</v>
      </c>
      <c r="K861" s="10" t="s">
        <v>19</v>
      </c>
      <c r="L861" s="11">
        <v>0</v>
      </c>
      <c r="M861" s="11">
        <v>3500000</v>
      </c>
      <c r="N861" s="11">
        <v>3500000</v>
      </c>
      <c r="O861" s="20" t="e">
        <f>+VLOOKUP(C861,#REF!,13,FALSE)</f>
        <v>#REF!</v>
      </c>
      <c r="P861" s="20" t="e">
        <f>+VLOOKUP(C861,#REF!,14,FALSE)</f>
        <v>#REF!</v>
      </c>
      <c r="Q861" s="20" t="e">
        <f>+VLOOKUP(C861,#REF!,15,FALSE)</f>
        <v>#REF!</v>
      </c>
    </row>
    <row r="862" spans="1:17" s="12" customFormat="1" ht="60" x14ac:dyDescent="0.25">
      <c r="A862" s="13">
        <v>931</v>
      </c>
      <c r="B862" s="14" t="s">
        <v>104</v>
      </c>
      <c r="C862" s="13">
        <v>2412437</v>
      </c>
      <c r="D862" s="13"/>
      <c r="E862" s="14" t="s">
        <v>16</v>
      </c>
      <c r="F862" s="14" t="s">
        <v>991</v>
      </c>
      <c r="G862" s="15">
        <v>9111120</v>
      </c>
      <c r="H862" s="15">
        <v>0</v>
      </c>
      <c r="I862" s="15">
        <v>0</v>
      </c>
      <c r="J862" s="13" t="s">
        <v>18</v>
      </c>
      <c r="K862" s="14" t="s">
        <v>19</v>
      </c>
      <c r="L862" s="15">
        <v>0</v>
      </c>
      <c r="M862" s="15">
        <v>455556</v>
      </c>
      <c r="N862" s="15">
        <v>8655564</v>
      </c>
      <c r="O862" s="20" t="e">
        <f>+VLOOKUP(C862,#REF!,13,FALSE)</f>
        <v>#REF!</v>
      </c>
      <c r="P862" s="20" t="e">
        <f>+VLOOKUP(C862,#REF!,14,FALSE)</f>
        <v>#REF!</v>
      </c>
      <c r="Q862" s="20" t="e">
        <f>+VLOOKUP(C862,#REF!,15,FALSE)</f>
        <v>#REF!</v>
      </c>
    </row>
    <row r="863" spans="1:17" s="12" customFormat="1" ht="60" x14ac:dyDescent="0.25">
      <c r="A863" s="9">
        <v>932</v>
      </c>
      <c r="B863" s="10" t="s">
        <v>104</v>
      </c>
      <c r="C863" s="9">
        <v>2412430</v>
      </c>
      <c r="D863" s="9"/>
      <c r="E863" s="10" t="s">
        <v>16</v>
      </c>
      <c r="F863" s="10" t="s">
        <v>992</v>
      </c>
      <c r="G863" s="11">
        <v>2867870</v>
      </c>
      <c r="H863" s="11">
        <v>0</v>
      </c>
      <c r="I863" s="11">
        <v>0</v>
      </c>
      <c r="J863" s="9" t="s">
        <v>18</v>
      </c>
      <c r="K863" s="10" t="s">
        <v>19</v>
      </c>
      <c r="L863" s="11">
        <v>0</v>
      </c>
      <c r="M863" s="11">
        <v>143394</v>
      </c>
      <c r="N863" s="11">
        <v>2724476</v>
      </c>
      <c r="O863" s="20" t="e">
        <f>+VLOOKUP(C863,#REF!,13,FALSE)</f>
        <v>#REF!</v>
      </c>
      <c r="P863" s="20" t="e">
        <f>+VLOOKUP(C863,#REF!,14,FALSE)</f>
        <v>#REF!</v>
      </c>
      <c r="Q863" s="20" t="e">
        <f>+VLOOKUP(C863,#REF!,15,FALSE)</f>
        <v>#REF!</v>
      </c>
    </row>
    <row r="864" spans="1:17" s="12" customFormat="1" ht="45" x14ac:dyDescent="0.25">
      <c r="A864" s="13">
        <v>933</v>
      </c>
      <c r="B864" s="14" t="s">
        <v>87</v>
      </c>
      <c r="C864" s="13">
        <v>2391690</v>
      </c>
      <c r="D864" s="13"/>
      <c r="E864" s="14" t="s">
        <v>16</v>
      </c>
      <c r="F864" s="14" t="s">
        <v>993</v>
      </c>
      <c r="G864" s="15">
        <v>564300000</v>
      </c>
      <c r="H864" s="15">
        <v>0</v>
      </c>
      <c r="I864" s="15">
        <v>0</v>
      </c>
      <c r="J864" s="13" t="s">
        <v>18</v>
      </c>
      <c r="K864" s="14" t="s">
        <v>19</v>
      </c>
      <c r="L864" s="15">
        <v>0</v>
      </c>
      <c r="M864" s="15">
        <v>0</v>
      </c>
      <c r="N864" s="15">
        <v>112860000</v>
      </c>
      <c r="O864" s="20" t="e">
        <f>+VLOOKUP(C864,#REF!,13,FALSE)</f>
        <v>#REF!</v>
      </c>
      <c r="P864" s="20" t="e">
        <f>+VLOOKUP(C864,#REF!,14,FALSE)</f>
        <v>#REF!</v>
      </c>
      <c r="Q864" s="20" t="e">
        <f>+VLOOKUP(C864,#REF!,15,FALSE)</f>
        <v>#REF!</v>
      </c>
    </row>
    <row r="865" spans="1:17" s="12" customFormat="1" ht="45" x14ac:dyDescent="0.25">
      <c r="A865" s="9">
        <v>934</v>
      </c>
      <c r="B865" s="10" t="s">
        <v>104</v>
      </c>
      <c r="C865" s="9">
        <v>2391724</v>
      </c>
      <c r="D865" s="9"/>
      <c r="E865" s="10" t="s">
        <v>16</v>
      </c>
      <c r="F865" s="10" t="s">
        <v>994</v>
      </c>
      <c r="G865" s="11">
        <v>25105821</v>
      </c>
      <c r="H865" s="11">
        <v>0</v>
      </c>
      <c r="I865" s="11">
        <v>0</v>
      </c>
      <c r="J865" s="9" t="s">
        <v>18</v>
      </c>
      <c r="K865" s="10" t="s">
        <v>19</v>
      </c>
      <c r="L865" s="11">
        <v>0</v>
      </c>
      <c r="M865" s="11">
        <v>1255291</v>
      </c>
      <c r="N865" s="11">
        <v>23850530</v>
      </c>
      <c r="O865" s="20" t="s">
        <v>1411</v>
      </c>
      <c r="P865" s="20" t="s">
        <v>1412</v>
      </c>
      <c r="Q865" s="20" t="s">
        <v>1415</v>
      </c>
    </row>
    <row r="866" spans="1:17" s="12" customFormat="1" ht="45" x14ac:dyDescent="0.25">
      <c r="A866" s="13">
        <v>935</v>
      </c>
      <c r="B866" s="14" t="s">
        <v>87</v>
      </c>
      <c r="C866" s="13" t="s">
        <v>18</v>
      </c>
      <c r="D866" s="13"/>
      <c r="E866" s="14" t="s">
        <v>100</v>
      </c>
      <c r="F866" s="14" t="s">
        <v>995</v>
      </c>
      <c r="G866" s="15">
        <v>29255924</v>
      </c>
      <c r="H866" s="15">
        <v>0</v>
      </c>
      <c r="I866" s="15">
        <v>0</v>
      </c>
      <c r="J866" s="13" t="s">
        <v>18</v>
      </c>
      <c r="K866" s="14" t="s">
        <v>19</v>
      </c>
      <c r="L866" s="15">
        <v>0</v>
      </c>
      <c r="M866" s="15">
        <v>0</v>
      </c>
      <c r="N866" s="15">
        <v>8776777</v>
      </c>
      <c r="O866" s="21" t="s">
        <v>1411</v>
      </c>
      <c r="P866" s="21" t="s">
        <v>1412</v>
      </c>
      <c r="Q866" s="21" t="s">
        <v>1416</v>
      </c>
    </row>
    <row r="867" spans="1:17" s="12" customFormat="1" ht="45" x14ac:dyDescent="0.25">
      <c r="A867" s="9">
        <v>938</v>
      </c>
      <c r="B867" s="10" t="s">
        <v>20</v>
      </c>
      <c r="C867" s="9">
        <v>2388565</v>
      </c>
      <c r="D867" s="9"/>
      <c r="E867" s="10" t="s">
        <v>100</v>
      </c>
      <c r="F867" s="10" t="s">
        <v>996</v>
      </c>
      <c r="G867" s="11">
        <v>1000000</v>
      </c>
      <c r="H867" s="11">
        <v>0</v>
      </c>
      <c r="I867" s="11">
        <v>0</v>
      </c>
      <c r="J867" s="9" t="s">
        <v>18</v>
      </c>
      <c r="K867" s="10" t="s">
        <v>19</v>
      </c>
      <c r="L867" s="11">
        <v>0</v>
      </c>
      <c r="M867" s="11">
        <v>500000</v>
      </c>
      <c r="N867" s="11">
        <v>500000</v>
      </c>
      <c r="O867" s="20" t="s">
        <v>1411</v>
      </c>
      <c r="P867" s="20" t="s">
        <v>1412</v>
      </c>
      <c r="Q867" s="20" t="s">
        <v>1413</v>
      </c>
    </row>
    <row r="868" spans="1:17" s="12" customFormat="1" ht="45" x14ac:dyDescent="0.25">
      <c r="A868" s="13">
        <v>939</v>
      </c>
      <c r="B868" s="14" t="s">
        <v>104</v>
      </c>
      <c r="C868" s="13">
        <v>2412431</v>
      </c>
      <c r="D868" s="13"/>
      <c r="E868" s="14" t="s">
        <v>16</v>
      </c>
      <c r="F868" s="14" t="s">
        <v>997</v>
      </c>
      <c r="G868" s="15">
        <v>3246645</v>
      </c>
      <c r="H868" s="15">
        <v>0</v>
      </c>
      <c r="I868" s="15">
        <v>0</v>
      </c>
      <c r="J868" s="13" t="s">
        <v>18</v>
      </c>
      <c r="K868" s="14" t="s">
        <v>19</v>
      </c>
      <c r="L868" s="15">
        <v>0</v>
      </c>
      <c r="M868" s="15">
        <v>162332</v>
      </c>
      <c r="N868" s="15">
        <v>3084313</v>
      </c>
      <c r="O868" s="20" t="e">
        <f>+VLOOKUP(C868,#REF!,13,FALSE)</f>
        <v>#REF!</v>
      </c>
      <c r="P868" s="20" t="e">
        <f>+VLOOKUP(C868,#REF!,14,FALSE)</f>
        <v>#REF!</v>
      </c>
      <c r="Q868" s="20" t="e">
        <f>+VLOOKUP(C868,#REF!,15,FALSE)</f>
        <v>#REF!</v>
      </c>
    </row>
    <row r="869" spans="1:17" s="12" customFormat="1" ht="45" x14ac:dyDescent="0.25">
      <c r="A869" s="9">
        <v>940</v>
      </c>
      <c r="B869" s="10" t="s">
        <v>569</v>
      </c>
      <c r="C869" s="9">
        <v>2392456</v>
      </c>
      <c r="D869" s="9"/>
      <c r="E869" s="10" t="s">
        <v>16</v>
      </c>
      <c r="F869" s="10" t="s">
        <v>998</v>
      </c>
      <c r="G869" s="11">
        <v>6000000</v>
      </c>
      <c r="H869" s="11">
        <v>0</v>
      </c>
      <c r="I869" s="11">
        <v>0</v>
      </c>
      <c r="J869" s="9" t="s">
        <v>18</v>
      </c>
      <c r="K869" s="10" t="s">
        <v>19</v>
      </c>
      <c r="L869" s="11">
        <v>0</v>
      </c>
      <c r="M869" s="11">
        <v>3000000</v>
      </c>
      <c r="N869" s="11">
        <v>3000000</v>
      </c>
      <c r="O869" s="20" t="e">
        <f>+VLOOKUP(C869,#REF!,13,FALSE)</f>
        <v>#REF!</v>
      </c>
      <c r="P869" s="20" t="e">
        <f>+VLOOKUP(C869,#REF!,14,FALSE)</f>
        <v>#REF!</v>
      </c>
      <c r="Q869" s="20" t="e">
        <f>+VLOOKUP(C869,#REF!,15,FALSE)</f>
        <v>#REF!</v>
      </c>
    </row>
    <row r="870" spans="1:17" s="12" customFormat="1" ht="60" x14ac:dyDescent="0.25">
      <c r="A870" s="13">
        <v>941</v>
      </c>
      <c r="B870" s="14" t="s">
        <v>104</v>
      </c>
      <c r="C870" s="13">
        <v>2391035</v>
      </c>
      <c r="D870" s="13"/>
      <c r="E870" s="14" t="s">
        <v>16</v>
      </c>
      <c r="F870" s="14" t="s">
        <v>999</v>
      </c>
      <c r="G870" s="15">
        <v>33409299</v>
      </c>
      <c r="H870" s="15">
        <v>0</v>
      </c>
      <c r="I870" s="15">
        <v>0</v>
      </c>
      <c r="J870" s="13" t="s">
        <v>18</v>
      </c>
      <c r="K870" s="14" t="s">
        <v>19</v>
      </c>
      <c r="L870" s="15">
        <v>0</v>
      </c>
      <c r="M870" s="15">
        <v>1670465</v>
      </c>
      <c r="N870" s="15">
        <v>31738834</v>
      </c>
      <c r="O870" s="20" t="s">
        <v>1411</v>
      </c>
      <c r="P870" s="20" t="s">
        <v>1412</v>
      </c>
      <c r="Q870" s="20" t="s">
        <v>1415</v>
      </c>
    </row>
    <row r="871" spans="1:17" s="12" customFormat="1" ht="45" x14ac:dyDescent="0.25">
      <c r="A871" s="9">
        <v>942</v>
      </c>
      <c r="B871" s="10" t="s">
        <v>104</v>
      </c>
      <c r="C871" s="9">
        <v>2412709</v>
      </c>
      <c r="D871" s="9"/>
      <c r="E871" s="10" t="s">
        <v>16</v>
      </c>
      <c r="F871" s="10" t="s">
        <v>1000</v>
      </c>
      <c r="G871" s="11">
        <v>3787753</v>
      </c>
      <c r="H871" s="11">
        <v>0</v>
      </c>
      <c r="I871" s="11">
        <v>0</v>
      </c>
      <c r="J871" s="9" t="s">
        <v>18</v>
      </c>
      <c r="K871" s="10" t="s">
        <v>19</v>
      </c>
      <c r="L871" s="11">
        <v>0</v>
      </c>
      <c r="M871" s="11">
        <v>189388</v>
      </c>
      <c r="N871" s="11">
        <v>3598365</v>
      </c>
      <c r="O871" s="20" t="e">
        <f>+VLOOKUP(C871,#REF!,13,FALSE)</f>
        <v>#REF!</v>
      </c>
      <c r="P871" s="20" t="e">
        <f>+VLOOKUP(C871,#REF!,14,FALSE)</f>
        <v>#REF!</v>
      </c>
      <c r="Q871" s="20" t="e">
        <f>+VLOOKUP(C871,#REF!,15,FALSE)</f>
        <v>#REF!</v>
      </c>
    </row>
    <row r="872" spans="1:17" s="12" customFormat="1" ht="45" x14ac:dyDescent="0.25">
      <c r="A872" s="13">
        <v>943</v>
      </c>
      <c r="B872" s="14" t="s">
        <v>104</v>
      </c>
      <c r="C872" s="13">
        <v>2389462</v>
      </c>
      <c r="D872" s="13"/>
      <c r="E872" s="14" t="s">
        <v>16</v>
      </c>
      <c r="F872" s="14" t="s">
        <v>1001</v>
      </c>
      <c r="G872" s="15">
        <v>753480</v>
      </c>
      <c r="H872" s="15">
        <v>0</v>
      </c>
      <c r="I872" s="15">
        <v>0</v>
      </c>
      <c r="J872" s="13" t="s">
        <v>18</v>
      </c>
      <c r="K872" s="14" t="s">
        <v>19</v>
      </c>
      <c r="L872" s="15">
        <v>0</v>
      </c>
      <c r="M872" s="15">
        <v>37674</v>
      </c>
      <c r="N872" s="15">
        <v>715806</v>
      </c>
      <c r="O872" s="20" t="s">
        <v>1411</v>
      </c>
      <c r="P872" s="20" t="s">
        <v>1412</v>
      </c>
      <c r="Q872" s="20" t="s">
        <v>1415</v>
      </c>
    </row>
    <row r="873" spans="1:17" s="12" customFormat="1" ht="60" x14ac:dyDescent="0.25">
      <c r="A873" s="9">
        <v>944</v>
      </c>
      <c r="B873" s="10" t="s">
        <v>104</v>
      </c>
      <c r="C873" s="9">
        <v>2390484</v>
      </c>
      <c r="D873" s="9"/>
      <c r="E873" s="10" t="s">
        <v>16</v>
      </c>
      <c r="F873" s="10" t="s">
        <v>1002</v>
      </c>
      <c r="G873" s="11">
        <v>49000000</v>
      </c>
      <c r="H873" s="11">
        <v>0</v>
      </c>
      <c r="I873" s="11">
        <v>0</v>
      </c>
      <c r="J873" s="9" t="s">
        <v>18</v>
      </c>
      <c r="K873" s="10" t="s">
        <v>19</v>
      </c>
      <c r="L873" s="11">
        <v>0</v>
      </c>
      <c r="M873" s="11">
        <v>2450000</v>
      </c>
      <c r="N873" s="11">
        <v>46550000</v>
      </c>
      <c r="O873" s="20" t="s">
        <v>1411</v>
      </c>
      <c r="P873" s="20" t="s">
        <v>1412</v>
      </c>
      <c r="Q873" s="20" t="s">
        <v>1415</v>
      </c>
    </row>
    <row r="874" spans="1:17" s="12" customFormat="1" ht="60" x14ac:dyDescent="0.25">
      <c r="A874" s="13">
        <v>945</v>
      </c>
      <c r="B874" s="14" t="s">
        <v>104</v>
      </c>
      <c r="C874" s="13">
        <v>2390458</v>
      </c>
      <c r="D874" s="13"/>
      <c r="E874" s="14" t="s">
        <v>16</v>
      </c>
      <c r="F874" s="14" t="s">
        <v>1003</v>
      </c>
      <c r="G874" s="15">
        <v>14000000</v>
      </c>
      <c r="H874" s="15">
        <v>0</v>
      </c>
      <c r="I874" s="15">
        <v>0</v>
      </c>
      <c r="J874" s="13" t="s">
        <v>18</v>
      </c>
      <c r="K874" s="14" t="s">
        <v>19</v>
      </c>
      <c r="L874" s="15">
        <v>0</v>
      </c>
      <c r="M874" s="15">
        <v>700000</v>
      </c>
      <c r="N874" s="15">
        <v>13300000</v>
      </c>
      <c r="O874" s="20" t="s">
        <v>1411</v>
      </c>
      <c r="P874" s="20" t="s">
        <v>1412</v>
      </c>
      <c r="Q874" s="20" t="s">
        <v>1415</v>
      </c>
    </row>
    <row r="875" spans="1:17" s="12" customFormat="1" ht="45" x14ac:dyDescent="0.25">
      <c r="A875" s="9">
        <v>946</v>
      </c>
      <c r="B875" s="10" t="s">
        <v>104</v>
      </c>
      <c r="C875" s="9">
        <v>2388644</v>
      </c>
      <c r="D875" s="9"/>
      <c r="E875" s="10" t="s">
        <v>16</v>
      </c>
      <c r="F875" s="10" t="s">
        <v>1004</v>
      </c>
      <c r="G875" s="11">
        <v>37230418</v>
      </c>
      <c r="H875" s="11">
        <v>0</v>
      </c>
      <c r="I875" s="11">
        <v>0</v>
      </c>
      <c r="J875" s="9" t="s">
        <v>18</v>
      </c>
      <c r="K875" s="10" t="s">
        <v>19</v>
      </c>
      <c r="L875" s="11">
        <v>0</v>
      </c>
      <c r="M875" s="11">
        <v>1861521</v>
      </c>
      <c r="N875" s="11">
        <v>35368897</v>
      </c>
      <c r="O875" s="20" t="s">
        <v>1411</v>
      </c>
      <c r="P875" s="20" t="s">
        <v>1412</v>
      </c>
      <c r="Q875" s="20" t="s">
        <v>1415</v>
      </c>
    </row>
    <row r="876" spans="1:17" s="12" customFormat="1" ht="45" x14ac:dyDescent="0.25">
      <c r="A876" s="13">
        <v>947</v>
      </c>
      <c r="B876" s="14" t="s">
        <v>104</v>
      </c>
      <c r="C876" s="13">
        <v>2388630</v>
      </c>
      <c r="D876" s="13"/>
      <c r="E876" s="14" t="s">
        <v>16</v>
      </c>
      <c r="F876" s="14" t="s">
        <v>1005</v>
      </c>
      <c r="G876" s="15">
        <v>30006299</v>
      </c>
      <c r="H876" s="15">
        <v>0</v>
      </c>
      <c r="I876" s="15">
        <v>0</v>
      </c>
      <c r="J876" s="13" t="s">
        <v>18</v>
      </c>
      <c r="K876" s="14" t="s">
        <v>19</v>
      </c>
      <c r="L876" s="15">
        <v>0</v>
      </c>
      <c r="M876" s="15">
        <v>1500315</v>
      </c>
      <c r="N876" s="15">
        <v>28505984</v>
      </c>
      <c r="O876" s="20" t="s">
        <v>1411</v>
      </c>
      <c r="P876" s="20" t="s">
        <v>1412</v>
      </c>
      <c r="Q876" s="20" t="s">
        <v>1415</v>
      </c>
    </row>
    <row r="877" spans="1:17" s="12" customFormat="1" ht="45" x14ac:dyDescent="0.25">
      <c r="A877" s="9">
        <v>948</v>
      </c>
      <c r="B877" s="10" t="s">
        <v>104</v>
      </c>
      <c r="C877" s="9">
        <v>2388616</v>
      </c>
      <c r="D877" s="9"/>
      <c r="E877" s="10" t="s">
        <v>16</v>
      </c>
      <c r="F877" s="10" t="s">
        <v>1006</v>
      </c>
      <c r="G877" s="11">
        <v>36450029</v>
      </c>
      <c r="H877" s="11">
        <v>0</v>
      </c>
      <c r="I877" s="11">
        <v>0</v>
      </c>
      <c r="J877" s="9" t="s">
        <v>18</v>
      </c>
      <c r="K877" s="10" t="s">
        <v>19</v>
      </c>
      <c r="L877" s="11">
        <v>0</v>
      </c>
      <c r="M877" s="11">
        <v>1822501</v>
      </c>
      <c r="N877" s="11">
        <v>34627528</v>
      </c>
      <c r="O877" s="20" t="s">
        <v>1411</v>
      </c>
      <c r="P877" s="20" t="s">
        <v>1412</v>
      </c>
      <c r="Q877" s="20" t="s">
        <v>1415</v>
      </c>
    </row>
    <row r="878" spans="1:17" s="12" customFormat="1" ht="45" x14ac:dyDescent="0.25">
      <c r="A878" s="13">
        <v>949</v>
      </c>
      <c r="B878" s="14" t="s">
        <v>104</v>
      </c>
      <c r="C878" s="13">
        <v>2389417</v>
      </c>
      <c r="D878" s="13"/>
      <c r="E878" s="14" t="s">
        <v>16</v>
      </c>
      <c r="F878" s="14" t="s">
        <v>1007</v>
      </c>
      <c r="G878" s="15">
        <v>1602840</v>
      </c>
      <c r="H878" s="15">
        <v>0</v>
      </c>
      <c r="I878" s="15">
        <v>0</v>
      </c>
      <c r="J878" s="13" t="s">
        <v>18</v>
      </c>
      <c r="K878" s="14" t="s">
        <v>19</v>
      </c>
      <c r="L878" s="15">
        <v>0</v>
      </c>
      <c r="M878" s="15">
        <v>80142</v>
      </c>
      <c r="N878" s="15">
        <v>1522698</v>
      </c>
      <c r="O878" s="20" t="s">
        <v>1411</v>
      </c>
      <c r="P878" s="20" t="s">
        <v>1412</v>
      </c>
      <c r="Q878" s="20" t="s">
        <v>1415</v>
      </c>
    </row>
    <row r="879" spans="1:17" s="12" customFormat="1" ht="45" x14ac:dyDescent="0.25">
      <c r="A879" s="9">
        <v>950</v>
      </c>
      <c r="B879" s="10" t="s">
        <v>104</v>
      </c>
      <c r="C879" s="9">
        <v>2389276</v>
      </c>
      <c r="D879" s="9"/>
      <c r="E879" s="10" t="s">
        <v>16</v>
      </c>
      <c r="F879" s="10" t="s">
        <v>1008</v>
      </c>
      <c r="G879" s="11">
        <v>6743802</v>
      </c>
      <c r="H879" s="11">
        <v>0</v>
      </c>
      <c r="I879" s="11">
        <v>0</v>
      </c>
      <c r="J879" s="9" t="s">
        <v>18</v>
      </c>
      <c r="K879" s="10" t="s">
        <v>19</v>
      </c>
      <c r="L879" s="11">
        <v>0</v>
      </c>
      <c r="M879" s="11">
        <v>337190</v>
      </c>
      <c r="N879" s="11">
        <v>6406612</v>
      </c>
      <c r="O879" s="20" t="s">
        <v>1411</v>
      </c>
      <c r="P879" s="20" t="s">
        <v>1412</v>
      </c>
      <c r="Q879" s="20" t="s">
        <v>1415</v>
      </c>
    </row>
    <row r="880" spans="1:17" s="12" customFormat="1" ht="45" x14ac:dyDescent="0.25">
      <c r="A880" s="13">
        <v>951</v>
      </c>
      <c r="B880" s="14" t="s">
        <v>104</v>
      </c>
      <c r="C880" s="13">
        <v>2392886</v>
      </c>
      <c r="D880" s="13"/>
      <c r="E880" s="14" t="s">
        <v>16</v>
      </c>
      <c r="F880" s="14" t="s">
        <v>1009</v>
      </c>
      <c r="G880" s="15">
        <v>6978835</v>
      </c>
      <c r="H880" s="15">
        <v>0</v>
      </c>
      <c r="I880" s="15">
        <v>0</v>
      </c>
      <c r="J880" s="13" t="s">
        <v>18</v>
      </c>
      <c r="K880" s="14" t="s">
        <v>19</v>
      </c>
      <c r="L880" s="15">
        <v>0</v>
      </c>
      <c r="M880" s="15">
        <v>348942</v>
      </c>
      <c r="N880" s="15">
        <v>6629893</v>
      </c>
      <c r="O880" s="20" t="s">
        <v>1411</v>
      </c>
      <c r="P880" s="20" t="s">
        <v>1412</v>
      </c>
      <c r="Q880" s="20" t="s">
        <v>1415</v>
      </c>
    </row>
    <row r="881" spans="1:17" s="12" customFormat="1" ht="45" x14ac:dyDescent="0.25">
      <c r="A881" s="9">
        <v>952</v>
      </c>
      <c r="B881" s="10" t="s">
        <v>104</v>
      </c>
      <c r="C881" s="9">
        <v>2391084</v>
      </c>
      <c r="D881" s="9"/>
      <c r="E881" s="10" t="s">
        <v>16</v>
      </c>
      <c r="F881" s="10" t="s">
        <v>1010</v>
      </c>
      <c r="G881" s="11">
        <v>34554445</v>
      </c>
      <c r="H881" s="11">
        <v>0</v>
      </c>
      <c r="I881" s="11">
        <v>0</v>
      </c>
      <c r="J881" s="9" t="s">
        <v>18</v>
      </c>
      <c r="K881" s="10" t="s">
        <v>19</v>
      </c>
      <c r="L881" s="11">
        <v>0</v>
      </c>
      <c r="M881" s="11">
        <v>1727722</v>
      </c>
      <c r="N881" s="11">
        <v>32826723</v>
      </c>
      <c r="O881" s="20" t="s">
        <v>1411</v>
      </c>
      <c r="P881" s="20" t="s">
        <v>1412</v>
      </c>
      <c r="Q881" s="20" t="s">
        <v>1415</v>
      </c>
    </row>
    <row r="882" spans="1:17" s="12" customFormat="1" ht="45" x14ac:dyDescent="0.25">
      <c r="A882" s="13">
        <v>953</v>
      </c>
      <c r="B882" s="14" t="s">
        <v>87</v>
      </c>
      <c r="C882" s="13">
        <v>2393083</v>
      </c>
      <c r="D882" s="13"/>
      <c r="E882" s="14" t="s">
        <v>16</v>
      </c>
      <c r="F882" s="14" t="s">
        <v>1011</v>
      </c>
      <c r="G882" s="15">
        <v>9100000</v>
      </c>
      <c r="H882" s="15">
        <v>0</v>
      </c>
      <c r="I882" s="15">
        <v>0</v>
      </c>
      <c r="J882" s="13" t="s">
        <v>18</v>
      </c>
      <c r="K882" s="14" t="s">
        <v>19</v>
      </c>
      <c r="L882" s="15">
        <v>0</v>
      </c>
      <c r="M882" s="15">
        <v>3000000</v>
      </c>
      <c r="N882" s="15">
        <v>6100000</v>
      </c>
      <c r="O882" s="20" t="e">
        <f>+VLOOKUP(C882,#REF!,13,FALSE)</f>
        <v>#REF!</v>
      </c>
      <c r="P882" s="20" t="e">
        <f>+VLOOKUP(C882,#REF!,14,FALSE)</f>
        <v>#REF!</v>
      </c>
      <c r="Q882" s="20" t="e">
        <f>+VLOOKUP(C882,#REF!,15,FALSE)</f>
        <v>#REF!</v>
      </c>
    </row>
    <row r="883" spans="1:17" s="12" customFormat="1" ht="45" x14ac:dyDescent="0.25">
      <c r="A883" s="9">
        <v>954</v>
      </c>
      <c r="B883" s="10" t="s">
        <v>569</v>
      </c>
      <c r="C883" s="9">
        <v>2392270</v>
      </c>
      <c r="D883" s="9"/>
      <c r="E883" s="10" t="s">
        <v>16</v>
      </c>
      <c r="F883" s="10" t="s">
        <v>1012</v>
      </c>
      <c r="G883" s="11">
        <v>11500000</v>
      </c>
      <c r="H883" s="11">
        <v>0</v>
      </c>
      <c r="I883" s="11">
        <v>0</v>
      </c>
      <c r="J883" s="9" t="s">
        <v>18</v>
      </c>
      <c r="K883" s="10" t="s">
        <v>19</v>
      </c>
      <c r="L883" s="11">
        <v>0</v>
      </c>
      <c r="M883" s="11">
        <v>5750000</v>
      </c>
      <c r="N883" s="11">
        <v>5750000</v>
      </c>
      <c r="O883" s="20" t="e">
        <f>+VLOOKUP(C883,#REF!,13,FALSE)</f>
        <v>#REF!</v>
      </c>
      <c r="P883" s="20" t="e">
        <f>+VLOOKUP(C883,#REF!,14,FALSE)</f>
        <v>#REF!</v>
      </c>
      <c r="Q883" s="20" t="e">
        <f>+VLOOKUP(C883,#REF!,15,FALSE)</f>
        <v>#REF!</v>
      </c>
    </row>
    <row r="884" spans="1:17" s="12" customFormat="1" ht="45" x14ac:dyDescent="0.25">
      <c r="A884" s="13">
        <v>955</v>
      </c>
      <c r="B884" s="14" t="s">
        <v>87</v>
      </c>
      <c r="C884" s="13">
        <v>2391676</v>
      </c>
      <c r="D884" s="13"/>
      <c r="E884" s="14" t="s">
        <v>16</v>
      </c>
      <c r="F884" s="14" t="s">
        <v>1013</v>
      </c>
      <c r="G884" s="15">
        <v>574695000</v>
      </c>
      <c r="H884" s="15">
        <v>0</v>
      </c>
      <c r="I884" s="15">
        <v>0</v>
      </c>
      <c r="J884" s="13" t="s">
        <v>18</v>
      </c>
      <c r="K884" s="14" t="s">
        <v>19</v>
      </c>
      <c r="L884" s="15">
        <v>0</v>
      </c>
      <c r="M884" s="15">
        <v>0</v>
      </c>
      <c r="N884" s="15">
        <v>114939000</v>
      </c>
      <c r="O884" s="20" t="e">
        <f>+VLOOKUP(C884,#REF!,13,FALSE)</f>
        <v>#REF!</v>
      </c>
      <c r="P884" s="20" t="e">
        <f>+VLOOKUP(C884,#REF!,14,FALSE)</f>
        <v>#REF!</v>
      </c>
      <c r="Q884" s="20" t="e">
        <f>+VLOOKUP(C884,#REF!,15,FALSE)</f>
        <v>#REF!</v>
      </c>
    </row>
    <row r="885" spans="1:17" s="12" customFormat="1" ht="45" x14ac:dyDescent="0.25">
      <c r="A885" s="9">
        <v>956</v>
      </c>
      <c r="B885" s="10" t="s">
        <v>104</v>
      </c>
      <c r="C885" s="9">
        <v>2388682</v>
      </c>
      <c r="D885" s="9"/>
      <c r="E885" s="10" t="s">
        <v>16</v>
      </c>
      <c r="F885" s="10" t="s">
        <v>1014</v>
      </c>
      <c r="G885" s="11">
        <v>57616170</v>
      </c>
      <c r="H885" s="11">
        <v>0</v>
      </c>
      <c r="I885" s="11">
        <v>0</v>
      </c>
      <c r="J885" s="9" t="s">
        <v>18</v>
      </c>
      <c r="K885" s="10" t="s">
        <v>19</v>
      </c>
      <c r="L885" s="11">
        <v>0</v>
      </c>
      <c r="M885" s="11">
        <v>2880809</v>
      </c>
      <c r="N885" s="11">
        <v>54735361</v>
      </c>
      <c r="O885" s="20" t="s">
        <v>1411</v>
      </c>
      <c r="P885" s="20" t="s">
        <v>1412</v>
      </c>
      <c r="Q885" s="20" t="s">
        <v>1415</v>
      </c>
    </row>
    <row r="886" spans="1:17" s="12" customFormat="1" ht="45" x14ac:dyDescent="0.25">
      <c r="A886" s="13">
        <v>957</v>
      </c>
      <c r="B886" s="14" t="s">
        <v>87</v>
      </c>
      <c r="C886" s="13" t="s">
        <v>18</v>
      </c>
      <c r="D886" s="13"/>
      <c r="E886" s="14" t="s">
        <v>100</v>
      </c>
      <c r="F886" s="14" t="s">
        <v>1015</v>
      </c>
      <c r="G886" s="15">
        <v>4009463</v>
      </c>
      <c r="H886" s="15">
        <v>0</v>
      </c>
      <c r="I886" s="15">
        <v>0</v>
      </c>
      <c r="J886" s="13" t="s">
        <v>18</v>
      </c>
      <c r="K886" s="14" t="s">
        <v>19</v>
      </c>
      <c r="L886" s="15">
        <v>0</v>
      </c>
      <c r="M886" s="15">
        <v>0</v>
      </c>
      <c r="N886" s="15">
        <v>1202839</v>
      </c>
      <c r="O886" s="21" t="s">
        <v>1411</v>
      </c>
      <c r="P886" s="21" t="s">
        <v>1412</v>
      </c>
      <c r="Q886" s="21" t="s">
        <v>1416</v>
      </c>
    </row>
    <row r="887" spans="1:17" s="12" customFormat="1" ht="45" x14ac:dyDescent="0.25">
      <c r="A887" s="9">
        <v>958</v>
      </c>
      <c r="B887" s="10" t="s">
        <v>87</v>
      </c>
      <c r="C887" s="9" t="s">
        <v>18</v>
      </c>
      <c r="D887" s="9"/>
      <c r="E887" s="10" t="s">
        <v>100</v>
      </c>
      <c r="F887" s="10" t="s">
        <v>1016</v>
      </c>
      <c r="G887" s="11">
        <v>17493286</v>
      </c>
      <c r="H887" s="11">
        <v>0</v>
      </c>
      <c r="I887" s="11">
        <v>0</v>
      </c>
      <c r="J887" s="9" t="s">
        <v>18</v>
      </c>
      <c r="K887" s="10" t="s">
        <v>19</v>
      </c>
      <c r="L887" s="11">
        <v>0</v>
      </c>
      <c r="M887" s="11">
        <v>0</v>
      </c>
      <c r="N887" s="11">
        <v>5247986</v>
      </c>
      <c r="O887" s="21" t="s">
        <v>1411</v>
      </c>
      <c r="P887" s="21" t="s">
        <v>1412</v>
      </c>
      <c r="Q887" s="21" t="s">
        <v>1416</v>
      </c>
    </row>
    <row r="888" spans="1:17" s="12" customFormat="1" ht="60" x14ac:dyDescent="0.25">
      <c r="A888" s="13">
        <v>959</v>
      </c>
      <c r="B888" s="14" t="s">
        <v>20</v>
      </c>
      <c r="C888" s="13">
        <v>2402131</v>
      </c>
      <c r="D888" s="13"/>
      <c r="E888" s="14" t="s">
        <v>16</v>
      </c>
      <c r="F888" s="14" t="s">
        <v>1017</v>
      </c>
      <c r="G888" s="15">
        <v>38748959.109999999</v>
      </c>
      <c r="H888" s="15">
        <v>10767788.9</v>
      </c>
      <c r="I888" s="15">
        <v>0</v>
      </c>
      <c r="J888" s="13" t="s">
        <v>18</v>
      </c>
      <c r="K888" s="14" t="s">
        <v>134</v>
      </c>
      <c r="L888" s="15">
        <v>0</v>
      </c>
      <c r="M888" s="15">
        <v>11581409</v>
      </c>
      <c r="N888" s="15">
        <v>0</v>
      </c>
      <c r="O888" s="20" t="e">
        <f>+VLOOKUP(C888,#REF!,13,FALSE)</f>
        <v>#REF!</v>
      </c>
      <c r="P888" s="20" t="e">
        <f>+VLOOKUP(C888,#REF!,14,FALSE)</f>
        <v>#REF!</v>
      </c>
      <c r="Q888" s="20" t="e">
        <f>+VLOOKUP(C888,#REF!,15,FALSE)</f>
        <v>#REF!</v>
      </c>
    </row>
    <row r="889" spans="1:17" s="12" customFormat="1" ht="45" x14ac:dyDescent="0.25">
      <c r="A889" s="9">
        <v>960</v>
      </c>
      <c r="B889" s="10" t="s">
        <v>104</v>
      </c>
      <c r="C889" s="9">
        <v>2389269</v>
      </c>
      <c r="D889" s="9"/>
      <c r="E889" s="10" t="s">
        <v>16</v>
      </c>
      <c r="F889" s="10" t="s">
        <v>1018</v>
      </c>
      <c r="G889" s="11">
        <v>53902473</v>
      </c>
      <c r="H889" s="11">
        <v>0</v>
      </c>
      <c r="I889" s="11">
        <v>0</v>
      </c>
      <c r="J889" s="9" t="s">
        <v>18</v>
      </c>
      <c r="K889" s="10" t="s">
        <v>19</v>
      </c>
      <c r="L889" s="11">
        <v>0</v>
      </c>
      <c r="M889" s="11">
        <v>2695124</v>
      </c>
      <c r="N889" s="11">
        <v>51207349</v>
      </c>
      <c r="O889" s="20" t="s">
        <v>1411</v>
      </c>
      <c r="P889" s="20" t="s">
        <v>1412</v>
      </c>
      <c r="Q889" s="20" t="s">
        <v>1415</v>
      </c>
    </row>
    <row r="890" spans="1:17" s="12" customFormat="1" ht="45" x14ac:dyDescent="0.25">
      <c r="A890" s="13">
        <v>962</v>
      </c>
      <c r="B890" s="14" t="s">
        <v>104</v>
      </c>
      <c r="C890" s="13">
        <v>2394302</v>
      </c>
      <c r="D890" s="13"/>
      <c r="E890" s="14" t="s">
        <v>16</v>
      </c>
      <c r="F890" s="14" t="s">
        <v>1019</v>
      </c>
      <c r="G890" s="15">
        <v>7779917</v>
      </c>
      <c r="H890" s="15">
        <v>0</v>
      </c>
      <c r="I890" s="15">
        <v>0</v>
      </c>
      <c r="J890" s="13" t="s">
        <v>18</v>
      </c>
      <c r="K890" s="14" t="s">
        <v>19</v>
      </c>
      <c r="L890" s="15">
        <v>0</v>
      </c>
      <c r="M890" s="15">
        <v>388996</v>
      </c>
      <c r="N890" s="15">
        <v>7390921</v>
      </c>
      <c r="O890" s="20" t="s">
        <v>1411</v>
      </c>
      <c r="P890" s="20" t="s">
        <v>1412</v>
      </c>
      <c r="Q890" s="20" t="s">
        <v>1415</v>
      </c>
    </row>
    <row r="891" spans="1:17" s="12" customFormat="1" ht="45" x14ac:dyDescent="0.25">
      <c r="A891" s="9">
        <v>963</v>
      </c>
      <c r="B891" s="10" t="s">
        <v>20</v>
      </c>
      <c r="C891" s="9">
        <v>2393453</v>
      </c>
      <c r="D891" s="9"/>
      <c r="E891" s="10" t="s">
        <v>16</v>
      </c>
      <c r="F891" s="10" t="s">
        <v>1020</v>
      </c>
      <c r="G891" s="11">
        <v>74708581</v>
      </c>
      <c r="H891" s="11">
        <v>0</v>
      </c>
      <c r="I891" s="11">
        <v>0</v>
      </c>
      <c r="J891" s="9" t="s">
        <v>18</v>
      </c>
      <c r="K891" s="10" t="s">
        <v>19</v>
      </c>
      <c r="L891" s="11">
        <v>0</v>
      </c>
      <c r="M891" s="11">
        <v>900000</v>
      </c>
      <c r="N891" s="11">
        <v>2100000</v>
      </c>
      <c r="O891" s="20" t="e">
        <f>+VLOOKUP(C891,#REF!,13,FALSE)</f>
        <v>#REF!</v>
      </c>
      <c r="P891" s="20" t="e">
        <f>+VLOOKUP(C891,#REF!,14,FALSE)</f>
        <v>#REF!</v>
      </c>
      <c r="Q891" s="20" t="e">
        <f>+VLOOKUP(C891,#REF!,15,FALSE)</f>
        <v>#REF!</v>
      </c>
    </row>
    <row r="892" spans="1:17" s="12" customFormat="1" ht="75" x14ac:dyDescent="0.25">
      <c r="A892" s="13">
        <v>964</v>
      </c>
      <c r="B892" s="14" t="s">
        <v>104</v>
      </c>
      <c r="C892" s="13">
        <v>2412489</v>
      </c>
      <c r="D892" s="13"/>
      <c r="E892" s="14" t="s">
        <v>16</v>
      </c>
      <c r="F892" s="14" t="s">
        <v>1021</v>
      </c>
      <c r="G892" s="15">
        <v>9681237</v>
      </c>
      <c r="H892" s="15">
        <v>0</v>
      </c>
      <c r="I892" s="15">
        <v>0</v>
      </c>
      <c r="J892" s="13" t="s">
        <v>18</v>
      </c>
      <c r="K892" s="14" t="s">
        <v>19</v>
      </c>
      <c r="L892" s="15">
        <v>0</v>
      </c>
      <c r="M892" s="15">
        <v>484062</v>
      </c>
      <c r="N892" s="15">
        <v>9197175</v>
      </c>
      <c r="O892" s="20" t="e">
        <f>+VLOOKUP(C892,#REF!,13,FALSE)</f>
        <v>#REF!</v>
      </c>
      <c r="P892" s="20" t="e">
        <f>+VLOOKUP(C892,#REF!,14,FALSE)</f>
        <v>#REF!</v>
      </c>
      <c r="Q892" s="20" t="e">
        <f>+VLOOKUP(C892,#REF!,15,FALSE)</f>
        <v>#REF!</v>
      </c>
    </row>
    <row r="893" spans="1:17" s="12" customFormat="1" ht="45" x14ac:dyDescent="0.25">
      <c r="A893" s="9">
        <v>965</v>
      </c>
      <c r="B893" s="10" t="s">
        <v>104</v>
      </c>
      <c r="C893" s="9">
        <v>2389199</v>
      </c>
      <c r="D893" s="9"/>
      <c r="E893" s="10" t="s">
        <v>16</v>
      </c>
      <c r="F893" s="10" t="s">
        <v>1022</v>
      </c>
      <c r="G893" s="11">
        <v>16901060</v>
      </c>
      <c r="H893" s="11">
        <v>0</v>
      </c>
      <c r="I893" s="11">
        <v>0</v>
      </c>
      <c r="J893" s="9" t="s">
        <v>18</v>
      </c>
      <c r="K893" s="10" t="s">
        <v>19</v>
      </c>
      <c r="L893" s="11">
        <v>0</v>
      </c>
      <c r="M893" s="11">
        <v>845053</v>
      </c>
      <c r="N893" s="11">
        <v>16056007</v>
      </c>
      <c r="O893" s="20" t="s">
        <v>1411</v>
      </c>
      <c r="P893" s="20" t="s">
        <v>1412</v>
      </c>
      <c r="Q893" s="20" t="s">
        <v>1415</v>
      </c>
    </row>
    <row r="894" spans="1:17" s="12" customFormat="1" ht="45" x14ac:dyDescent="0.25">
      <c r="A894" s="13">
        <v>966</v>
      </c>
      <c r="B894" s="14" t="s">
        <v>104</v>
      </c>
      <c r="C894" s="13">
        <v>2389177</v>
      </c>
      <c r="D894" s="13"/>
      <c r="E894" s="14" t="s">
        <v>16</v>
      </c>
      <c r="F894" s="14" t="s">
        <v>1023</v>
      </c>
      <c r="G894" s="15">
        <v>39040489</v>
      </c>
      <c r="H894" s="15">
        <v>0</v>
      </c>
      <c r="I894" s="15">
        <v>0</v>
      </c>
      <c r="J894" s="13" t="s">
        <v>18</v>
      </c>
      <c r="K894" s="14" t="s">
        <v>19</v>
      </c>
      <c r="L894" s="15">
        <v>0</v>
      </c>
      <c r="M894" s="15">
        <v>1952024</v>
      </c>
      <c r="N894" s="15">
        <v>37088465</v>
      </c>
      <c r="O894" s="20" t="s">
        <v>1411</v>
      </c>
      <c r="P894" s="20" t="s">
        <v>1412</v>
      </c>
      <c r="Q894" s="20" t="s">
        <v>1415</v>
      </c>
    </row>
    <row r="895" spans="1:17" s="12" customFormat="1" ht="45" x14ac:dyDescent="0.25">
      <c r="A895" s="9">
        <v>967</v>
      </c>
      <c r="B895" s="10" t="s">
        <v>104</v>
      </c>
      <c r="C895" s="9">
        <v>2389173</v>
      </c>
      <c r="D895" s="9"/>
      <c r="E895" s="10" t="s">
        <v>16</v>
      </c>
      <c r="F895" s="10" t="s">
        <v>1024</v>
      </c>
      <c r="G895" s="11">
        <v>25855000</v>
      </c>
      <c r="H895" s="11">
        <v>0</v>
      </c>
      <c r="I895" s="11">
        <v>0</v>
      </c>
      <c r="J895" s="9" t="s">
        <v>18</v>
      </c>
      <c r="K895" s="10" t="s">
        <v>19</v>
      </c>
      <c r="L895" s="11">
        <v>0</v>
      </c>
      <c r="M895" s="11">
        <v>1292750</v>
      </c>
      <c r="N895" s="11">
        <v>24562250</v>
      </c>
      <c r="O895" s="20" t="s">
        <v>1411</v>
      </c>
      <c r="P895" s="20" t="s">
        <v>1412</v>
      </c>
      <c r="Q895" s="20" t="s">
        <v>1415</v>
      </c>
    </row>
    <row r="896" spans="1:17" s="12" customFormat="1" ht="45" x14ac:dyDescent="0.25">
      <c r="A896" s="13">
        <v>968</v>
      </c>
      <c r="B896" s="14" t="s">
        <v>104</v>
      </c>
      <c r="C896" s="13">
        <v>2389151</v>
      </c>
      <c r="D896" s="13"/>
      <c r="E896" s="14" t="s">
        <v>16</v>
      </c>
      <c r="F896" s="14" t="s">
        <v>1025</v>
      </c>
      <c r="G896" s="15">
        <v>24165488</v>
      </c>
      <c r="H896" s="15">
        <v>0</v>
      </c>
      <c r="I896" s="15">
        <v>0</v>
      </c>
      <c r="J896" s="13" t="s">
        <v>18</v>
      </c>
      <c r="K896" s="14" t="s">
        <v>19</v>
      </c>
      <c r="L896" s="15">
        <v>0</v>
      </c>
      <c r="M896" s="15">
        <v>1208274</v>
      </c>
      <c r="N896" s="15">
        <v>22957214</v>
      </c>
      <c r="O896" s="20" t="s">
        <v>1411</v>
      </c>
      <c r="P896" s="20" t="s">
        <v>1412</v>
      </c>
      <c r="Q896" s="20" t="s">
        <v>1415</v>
      </c>
    </row>
    <row r="897" spans="1:17" s="12" customFormat="1" ht="45" x14ac:dyDescent="0.25">
      <c r="A897" s="9">
        <v>969</v>
      </c>
      <c r="B897" s="10" t="s">
        <v>104</v>
      </c>
      <c r="C897" s="9">
        <v>2389455</v>
      </c>
      <c r="D897" s="9"/>
      <c r="E897" s="10" t="s">
        <v>16</v>
      </c>
      <c r="F897" s="10" t="s">
        <v>1026</v>
      </c>
      <c r="G897" s="11">
        <v>358800</v>
      </c>
      <c r="H897" s="11">
        <v>0</v>
      </c>
      <c r="I897" s="11">
        <v>0</v>
      </c>
      <c r="J897" s="9" t="s">
        <v>18</v>
      </c>
      <c r="K897" s="10" t="s">
        <v>19</v>
      </c>
      <c r="L897" s="11">
        <v>0</v>
      </c>
      <c r="M897" s="11">
        <v>17940</v>
      </c>
      <c r="N897" s="11">
        <v>340860</v>
      </c>
      <c r="O897" s="20" t="s">
        <v>1411</v>
      </c>
      <c r="P897" s="20" t="s">
        <v>1412</v>
      </c>
      <c r="Q897" s="20" t="s">
        <v>1415</v>
      </c>
    </row>
    <row r="898" spans="1:17" s="12" customFormat="1" ht="45" x14ac:dyDescent="0.25">
      <c r="A898" s="13">
        <v>970</v>
      </c>
      <c r="B898" s="14" t="s">
        <v>104</v>
      </c>
      <c r="C898" s="13">
        <v>2388636</v>
      </c>
      <c r="D898" s="13"/>
      <c r="E898" s="14" t="s">
        <v>16</v>
      </c>
      <c r="F898" s="14" t="s">
        <v>1027</v>
      </c>
      <c r="G898" s="15">
        <v>4920000</v>
      </c>
      <c r="H898" s="15">
        <v>0</v>
      </c>
      <c r="I898" s="15">
        <v>0</v>
      </c>
      <c r="J898" s="13" t="s">
        <v>18</v>
      </c>
      <c r="K898" s="14" t="s">
        <v>19</v>
      </c>
      <c r="L898" s="15">
        <v>0</v>
      </c>
      <c r="M898" s="15">
        <v>246000</v>
      </c>
      <c r="N898" s="15">
        <v>4674000</v>
      </c>
      <c r="O898" s="20" t="s">
        <v>1411</v>
      </c>
      <c r="P898" s="20" t="s">
        <v>1412</v>
      </c>
      <c r="Q898" s="20" t="s">
        <v>1415</v>
      </c>
    </row>
    <row r="899" spans="1:17" s="12" customFormat="1" ht="30" x14ac:dyDescent="0.25">
      <c r="A899" s="9">
        <v>971</v>
      </c>
      <c r="B899" s="10" t="s">
        <v>20</v>
      </c>
      <c r="C899" s="9">
        <v>2393000</v>
      </c>
      <c r="D899" s="9"/>
      <c r="E899" s="10" t="s">
        <v>16</v>
      </c>
      <c r="F899" s="10" t="s">
        <v>1028</v>
      </c>
      <c r="G899" s="11">
        <v>800000</v>
      </c>
      <c r="H899" s="11">
        <v>0</v>
      </c>
      <c r="I899" s="11">
        <v>0</v>
      </c>
      <c r="J899" s="9" t="s">
        <v>18</v>
      </c>
      <c r="K899" s="10" t="s">
        <v>19</v>
      </c>
      <c r="L899" s="11">
        <v>0</v>
      </c>
      <c r="M899" s="11">
        <v>800000</v>
      </c>
      <c r="N899" s="11">
        <v>0</v>
      </c>
      <c r="O899" s="20" t="e">
        <f>+VLOOKUP(C899,#REF!,13,FALSE)</f>
        <v>#REF!</v>
      </c>
      <c r="P899" s="20" t="e">
        <f>+VLOOKUP(C899,#REF!,14,FALSE)</f>
        <v>#REF!</v>
      </c>
      <c r="Q899" s="20" t="e">
        <f>+VLOOKUP(C899,#REF!,15,FALSE)</f>
        <v>#REF!</v>
      </c>
    </row>
    <row r="900" spans="1:17" s="12" customFormat="1" ht="45" x14ac:dyDescent="0.25">
      <c r="A900" s="13">
        <v>972</v>
      </c>
      <c r="B900" s="14" t="s">
        <v>104</v>
      </c>
      <c r="C900" s="13">
        <v>2388601</v>
      </c>
      <c r="D900" s="13"/>
      <c r="E900" s="14" t="s">
        <v>16</v>
      </c>
      <c r="F900" s="14" t="s">
        <v>1029</v>
      </c>
      <c r="G900" s="15">
        <v>6186963</v>
      </c>
      <c r="H900" s="15">
        <v>0</v>
      </c>
      <c r="I900" s="15">
        <v>0</v>
      </c>
      <c r="J900" s="13" t="s">
        <v>18</v>
      </c>
      <c r="K900" s="14" t="s">
        <v>19</v>
      </c>
      <c r="L900" s="15">
        <v>0</v>
      </c>
      <c r="M900" s="15">
        <v>309348</v>
      </c>
      <c r="N900" s="15">
        <v>5877615</v>
      </c>
      <c r="O900" s="20" t="s">
        <v>1411</v>
      </c>
      <c r="P900" s="20" t="s">
        <v>1412</v>
      </c>
      <c r="Q900" s="20" t="s">
        <v>1415</v>
      </c>
    </row>
    <row r="901" spans="1:17" s="12" customFormat="1" ht="45" x14ac:dyDescent="0.25">
      <c r="A901" s="9">
        <v>973</v>
      </c>
      <c r="B901" s="10" t="s">
        <v>20</v>
      </c>
      <c r="C901" s="9">
        <v>2389191</v>
      </c>
      <c r="D901" s="9"/>
      <c r="E901" s="10" t="s">
        <v>100</v>
      </c>
      <c r="F901" s="10" t="s">
        <v>1030</v>
      </c>
      <c r="G901" s="11">
        <v>642000000</v>
      </c>
      <c r="H901" s="11">
        <v>0</v>
      </c>
      <c r="I901" s="11">
        <v>0</v>
      </c>
      <c r="J901" s="9" t="s">
        <v>18</v>
      </c>
      <c r="K901" s="10" t="s">
        <v>19</v>
      </c>
      <c r="L901" s="11">
        <v>0</v>
      </c>
      <c r="M901" s="11">
        <v>2520000</v>
      </c>
      <c r="N901" s="11">
        <v>1080000</v>
      </c>
      <c r="O901" s="20" t="s">
        <v>1411</v>
      </c>
      <c r="P901" s="20" t="s">
        <v>1412</v>
      </c>
      <c r="Q901" s="20" t="s">
        <v>1413</v>
      </c>
    </row>
    <row r="902" spans="1:17" s="12" customFormat="1" ht="45" x14ac:dyDescent="0.25">
      <c r="A902" s="13">
        <v>974</v>
      </c>
      <c r="B902" s="14" t="s">
        <v>569</v>
      </c>
      <c r="C902" s="13">
        <v>2392469</v>
      </c>
      <c r="D902" s="13"/>
      <c r="E902" s="14" t="s">
        <v>16</v>
      </c>
      <c r="F902" s="14" t="s">
        <v>1031</v>
      </c>
      <c r="G902" s="15">
        <v>5500000</v>
      </c>
      <c r="H902" s="15">
        <v>0</v>
      </c>
      <c r="I902" s="15">
        <v>0</v>
      </c>
      <c r="J902" s="13" t="s">
        <v>18</v>
      </c>
      <c r="K902" s="14" t="s">
        <v>19</v>
      </c>
      <c r="L902" s="15">
        <v>0</v>
      </c>
      <c r="M902" s="15">
        <v>2750000</v>
      </c>
      <c r="N902" s="15">
        <v>2750000</v>
      </c>
      <c r="O902" s="20" t="e">
        <f>+VLOOKUP(C902,#REF!,13,FALSE)</f>
        <v>#REF!</v>
      </c>
      <c r="P902" s="20" t="e">
        <f>+VLOOKUP(C902,#REF!,14,FALSE)</f>
        <v>#REF!</v>
      </c>
      <c r="Q902" s="20" t="e">
        <f>+VLOOKUP(C902,#REF!,15,FALSE)</f>
        <v>#REF!</v>
      </c>
    </row>
    <row r="903" spans="1:17" s="12" customFormat="1" ht="45" x14ac:dyDescent="0.25">
      <c r="A903" s="9">
        <v>975</v>
      </c>
      <c r="B903" s="10" t="s">
        <v>104</v>
      </c>
      <c r="C903" s="9">
        <v>2394244</v>
      </c>
      <c r="D903" s="9"/>
      <c r="E903" s="10" t="s">
        <v>16</v>
      </c>
      <c r="F903" s="10" t="s">
        <v>1032</v>
      </c>
      <c r="G903" s="11">
        <v>2430759</v>
      </c>
      <c r="H903" s="11">
        <v>0</v>
      </c>
      <c r="I903" s="11">
        <v>0</v>
      </c>
      <c r="J903" s="9" t="s">
        <v>18</v>
      </c>
      <c r="K903" s="10" t="s">
        <v>19</v>
      </c>
      <c r="L903" s="11">
        <v>0</v>
      </c>
      <c r="M903" s="11">
        <v>121538</v>
      </c>
      <c r="N903" s="11">
        <v>2309221</v>
      </c>
      <c r="O903" s="20" t="s">
        <v>1411</v>
      </c>
      <c r="P903" s="20" t="s">
        <v>1412</v>
      </c>
      <c r="Q903" s="20" t="s">
        <v>1415</v>
      </c>
    </row>
    <row r="904" spans="1:17" s="12" customFormat="1" ht="60" x14ac:dyDescent="0.25">
      <c r="A904" s="13">
        <v>976</v>
      </c>
      <c r="B904" s="14" t="s">
        <v>20</v>
      </c>
      <c r="C904" s="13">
        <v>2392641</v>
      </c>
      <c r="D904" s="13"/>
      <c r="E904" s="14" t="s">
        <v>16</v>
      </c>
      <c r="F904" s="14" t="s">
        <v>1033</v>
      </c>
      <c r="G904" s="15">
        <v>647279050.59000003</v>
      </c>
      <c r="H904" s="15">
        <v>0</v>
      </c>
      <c r="I904" s="15">
        <v>0</v>
      </c>
      <c r="J904" s="13" t="s">
        <v>18</v>
      </c>
      <c r="K904" s="14" t="s">
        <v>19</v>
      </c>
      <c r="L904" s="15">
        <v>0</v>
      </c>
      <c r="M904" s="15">
        <v>8455800</v>
      </c>
      <c r="N904" s="15">
        <v>49153972</v>
      </c>
      <c r="O904" s="20" t="e">
        <f>+VLOOKUP(C904,#REF!,13,FALSE)</f>
        <v>#REF!</v>
      </c>
      <c r="P904" s="20" t="e">
        <f>+VLOOKUP(C904,#REF!,14,FALSE)</f>
        <v>#REF!</v>
      </c>
      <c r="Q904" s="20" t="e">
        <f>+VLOOKUP(C904,#REF!,15,FALSE)</f>
        <v>#REF!</v>
      </c>
    </row>
    <row r="905" spans="1:17" s="12" customFormat="1" ht="75" x14ac:dyDescent="0.25">
      <c r="A905" s="9">
        <v>977</v>
      </c>
      <c r="B905" s="10" t="s">
        <v>20</v>
      </c>
      <c r="C905" s="9">
        <v>2389111</v>
      </c>
      <c r="D905" s="9"/>
      <c r="E905" s="10" t="s">
        <v>16</v>
      </c>
      <c r="F905" s="10" t="s">
        <v>1034</v>
      </c>
      <c r="G905" s="11">
        <v>417532019.01999998</v>
      </c>
      <c r="H905" s="11">
        <v>0</v>
      </c>
      <c r="I905" s="11">
        <v>0</v>
      </c>
      <c r="J905" s="9" t="s">
        <v>18</v>
      </c>
      <c r="K905" s="10" t="s">
        <v>19</v>
      </c>
      <c r="L905" s="11">
        <v>0</v>
      </c>
      <c r="M905" s="11">
        <v>2100000</v>
      </c>
      <c r="N905" s="11">
        <v>16800000</v>
      </c>
      <c r="O905" s="20" t="e">
        <f>+VLOOKUP(C905,#REF!,13,FALSE)</f>
        <v>#REF!</v>
      </c>
      <c r="P905" s="20" t="e">
        <f>+VLOOKUP(C905,#REF!,14,FALSE)</f>
        <v>#REF!</v>
      </c>
      <c r="Q905" s="20" t="e">
        <f>+VLOOKUP(C905,#REF!,15,FALSE)</f>
        <v>#REF!</v>
      </c>
    </row>
    <row r="906" spans="1:17" s="12" customFormat="1" ht="90" x14ac:dyDescent="0.25">
      <c r="A906" s="13">
        <v>978</v>
      </c>
      <c r="B906" s="14" t="s">
        <v>20</v>
      </c>
      <c r="C906" s="13">
        <v>2393048</v>
      </c>
      <c r="D906" s="13"/>
      <c r="E906" s="14" t="s">
        <v>16</v>
      </c>
      <c r="F906" s="14" t="s">
        <v>1035</v>
      </c>
      <c r="G906" s="15">
        <v>117244800</v>
      </c>
      <c r="H906" s="15">
        <v>0</v>
      </c>
      <c r="I906" s="15">
        <v>0</v>
      </c>
      <c r="J906" s="13" t="s">
        <v>18</v>
      </c>
      <c r="K906" s="14" t="s">
        <v>19</v>
      </c>
      <c r="L906" s="15">
        <v>0</v>
      </c>
      <c r="M906" s="15">
        <v>0</v>
      </c>
      <c r="N906" s="15">
        <v>5348000</v>
      </c>
      <c r="O906" s="20" t="e">
        <f>+VLOOKUP(C906,#REF!,13,FALSE)</f>
        <v>#REF!</v>
      </c>
      <c r="P906" s="20" t="e">
        <f>+VLOOKUP(C906,#REF!,14,FALSE)</f>
        <v>#REF!</v>
      </c>
      <c r="Q906" s="20" t="e">
        <f>+VLOOKUP(C906,#REF!,15,FALSE)</f>
        <v>#REF!</v>
      </c>
    </row>
    <row r="907" spans="1:17" s="12" customFormat="1" ht="60" x14ac:dyDescent="0.25">
      <c r="A907" s="9">
        <v>979</v>
      </c>
      <c r="B907" s="10" t="s">
        <v>104</v>
      </c>
      <c r="C907" s="9">
        <v>2412735</v>
      </c>
      <c r="D907" s="9"/>
      <c r="E907" s="10" t="s">
        <v>16</v>
      </c>
      <c r="F907" s="10" t="s">
        <v>1036</v>
      </c>
      <c r="G907" s="11">
        <v>5588225</v>
      </c>
      <c r="H907" s="11">
        <v>0</v>
      </c>
      <c r="I907" s="11">
        <v>0</v>
      </c>
      <c r="J907" s="9" t="s">
        <v>18</v>
      </c>
      <c r="K907" s="10" t="s">
        <v>19</v>
      </c>
      <c r="L907" s="11">
        <v>0</v>
      </c>
      <c r="M907" s="11">
        <v>279411</v>
      </c>
      <c r="N907" s="11">
        <v>5308814</v>
      </c>
      <c r="O907" s="20" t="e">
        <f>+VLOOKUP(C907,#REF!,13,FALSE)</f>
        <v>#REF!</v>
      </c>
      <c r="P907" s="20" t="e">
        <f>+VLOOKUP(C907,#REF!,14,FALSE)</f>
        <v>#REF!</v>
      </c>
      <c r="Q907" s="20" t="e">
        <f>+VLOOKUP(C907,#REF!,15,FALSE)</f>
        <v>#REF!</v>
      </c>
    </row>
    <row r="908" spans="1:17" s="12" customFormat="1" ht="45" x14ac:dyDescent="0.25">
      <c r="A908" s="13">
        <v>980</v>
      </c>
      <c r="B908" s="14" t="s">
        <v>104</v>
      </c>
      <c r="C908" s="13">
        <v>2413404</v>
      </c>
      <c r="D908" s="13"/>
      <c r="E908" s="14" t="s">
        <v>16</v>
      </c>
      <c r="F908" s="14" t="s">
        <v>1037</v>
      </c>
      <c r="G908" s="15">
        <v>5916312</v>
      </c>
      <c r="H908" s="15">
        <v>0</v>
      </c>
      <c r="I908" s="15">
        <v>0</v>
      </c>
      <c r="J908" s="13" t="s">
        <v>18</v>
      </c>
      <c r="K908" s="14" t="s">
        <v>19</v>
      </c>
      <c r="L908" s="15">
        <v>0</v>
      </c>
      <c r="M908" s="15">
        <v>295816</v>
      </c>
      <c r="N908" s="15">
        <v>5620496</v>
      </c>
      <c r="O908" s="20" t="e">
        <f>+VLOOKUP(C908,#REF!,13,FALSE)</f>
        <v>#REF!</v>
      </c>
      <c r="P908" s="20" t="e">
        <f>+VLOOKUP(C908,#REF!,14,FALSE)</f>
        <v>#REF!</v>
      </c>
      <c r="Q908" s="20" t="e">
        <f>+VLOOKUP(C908,#REF!,15,FALSE)</f>
        <v>#REF!</v>
      </c>
    </row>
    <row r="909" spans="1:17" s="12" customFormat="1" ht="45" x14ac:dyDescent="0.25">
      <c r="A909" s="9">
        <v>981</v>
      </c>
      <c r="B909" s="10" t="s">
        <v>104</v>
      </c>
      <c r="C909" s="9">
        <v>2389427</v>
      </c>
      <c r="D909" s="9"/>
      <c r="E909" s="10" t="s">
        <v>16</v>
      </c>
      <c r="F909" s="10" t="s">
        <v>1038</v>
      </c>
      <c r="G909" s="11">
        <v>478400</v>
      </c>
      <c r="H909" s="11">
        <v>0</v>
      </c>
      <c r="I909" s="11">
        <v>0</v>
      </c>
      <c r="J909" s="9" t="s">
        <v>18</v>
      </c>
      <c r="K909" s="10" t="s">
        <v>19</v>
      </c>
      <c r="L909" s="11">
        <v>0</v>
      </c>
      <c r="M909" s="11">
        <v>23920</v>
      </c>
      <c r="N909" s="11">
        <v>454480</v>
      </c>
      <c r="O909" s="20" t="e">
        <f>+VLOOKUP(C909,#REF!,13,FALSE)</f>
        <v>#REF!</v>
      </c>
      <c r="P909" s="20" t="e">
        <f>+VLOOKUP(C909,#REF!,14,FALSE)</f>
        <v>#REF!</v>
      </c>
      <c r="Q909" s="20" t="e">
        <f>+VLOOKUP(C909,#REF!,15,FALSE)</f>
        <v>#REF!</v>
      </c>
    </row>
    <row r="910" spans="1:17" s="12" customFormat="1" ht="45" x14ac:dyDescent="0.25">
      <c r="A910" s="13">
        <v>982</v>
      </c>
      <c r="B910" s="14" t="s">
        <v>104</v>
      </c>
      <c r="C910" s="13">
        <v>2390900</v>
      </c>
      <c r="D910" s="13"/>
      <c r="E910" s="14" t="s">
        <v>16</v>
      </c>
      <c r="F910" s="14" t="s">
        <v>1039</v>
      </c>
      <c r="G910" s="15">
        <v>22255733</v>
      </c>
      <c r="H910" s="15">
        <v>0</v>
      </c>
      <c r="I910" s="15">
        <v>0</v>
      </c>
      <c r="J910" s="13" t="s">
        <v>18</v>
      </c>
      <c r="K910" s="14" t="s">
        <v>19</v>
      </c>
      <c r="L910" s="15">
        <v>0</v>
      </c>
      <c r="M910" s="15">
        <v>1112787</v>
      </c>
      <c r="N910" s="15">
        <v>21142946</v>
      </c>
      <c r="O910" s="20" t="s">
        <v>1411</v>
      </c>
      <c r="P910" s="20" t="s">
        <v>1412</v>
      </c>
      <c r="Q910" s="20" t="s">
        <v>1415</v>
      </c>
    </row>
    <row r="911" spans="1:17" s="12" customFormat="1" ht="45" x14ac:dyDescent="0.25">
      <c r="A911" s="9">
        <v>983</v>
      </c>
      <c r="B911" s="10" t="s">
        <v>104</v>
      </c>
      <c r="C911" s="9">
        <v>2412650</v>
      </c>
      <c r="D911" s="9"/>
      <c r="E911" s="10" t="s">
        <v>16</v>
      </c>
      <c r="F911" s="10" t="s">
        <v>1040</v>
      </c>
      <c r="G911" s="11">
        <v>2164430</v>
      </c>
      <c r="H911" s="11">
        <v>0</v>
      </c>
      <c r="I911" s="11">
        <v>0</v>
      </c>
      <c r="J911" s="9" t="s">
        <v>18</v>
      </c>
      <c r="K911" s="10" t="s">
        <v>19</v>
      </c>
      <c r="L911" s="11">
        <v>0</v>
      </c>
      <c r="M911" s="11">
        <v>108222</v>
      </c>
      <c r="N911" s="11">
        <v>2056208</v>
      </c>
      <c r="O911" s="20" t="e">
        <f>+VLOOKUP(C911,#REF!,13,FALSE)</f>
        <v>#REF!</v>
      </c>
      <c r="P911" s="20" t="e">
        <f>+VLOOKUP(C911,#REF!,14,FALSE)</f>
        <v>#REF!</v>
      </c>
      <c r="Q911" s="20" t="e">
        <f>+VLOOKUP(C911,#REF!,15,FALSE)</f>
        <v>#REF!</v>
      </c>
    </row>
    <row r="912" spans="1:17" s="12" customFormat="1" ht="45" x14ac:dyDescent="0.25">
      <c r="A912" s="13">
        <v>984</v>
      </c>
      <c r="B912" s="14" t="s">
        <v>104</v>
      </c>
      <c r="C912" s="13">
        <v>2388485</v>
      </c>
      <c r="D912" s="13"/>
      <c r="E912" s="14" t="s">
        <v>16</v>
      </c>
      <c r="F912" s="14" t="s">
        <v>1041</v>
      </c>
      <c r="G912" s="15">
        <v>7518000</v>
      </c>
      <c r="H912" s="15">
        <v>0</v>
      </c>
      <c r="I912" s="15">
        <v>0</v>
      </c>
      <c r="J912" s="13" t="s">
        <v>18</v>
      </c>
      <c r="K912" s="14" t="s">
        <v>19</v>
      </c>
      <c r="L912" s="15">
        <v>0</v>
      </c>
      <c r="M912" s="15">
        <v>375900</v>
      </c>
      <c r="N912" s="15">
        <v>7142100</v>
      </c>
      <c r="O912" s="20" t="s">
        <v>1411</v>
      </c>
      <c r="P912" s="20" t="s">
        <v>1412</v>
      </c>
      <c r="Q912" s="20" t="s">
        <v>1415</v>
      </c>
    </row>
    <row r="913" spans="1:17" s="12" customFormat="1" ht="45" x14ac:dyDescent="0.25">
      <c r="A913" s="9">
        <v>985</v>
      </c>
      <c r="B913" s="10" t="s">
        <v>104</v>
      </c>
      <c r="C913" s="9">
        <v>2389401</v>
      </c>
      <c r="D913" s="9"/>
      <c r="E913" s="10" t="s">
        <v>16</v>
      </c>
      <c r="F913" s="10" t="s">
        <v>1042</v>
      </c>
      <c r="G913" s="11">
        <v>2683273</v>
      </c>
      <c r="H913" s="11">
        <v>0</v>
      </c>
      <c r="I913" s="11">
        <v>0</v>
      </c>
      <c r="J913" s="9" t="s">
        <v>18</v>
      </c>
      <c r="K913" s="10" t="s">
        <v>19</v>
      </c>
      <c r="L913" s="11">
        <v>0</v>
      </c>
      <c r="M913" s="11">
        <v>134164</v>
      </c>
      <c r="N913" s="11">
        <v>2549109</v>
      </c>
      <c r="O913" s="20" t="s">
        <v>1411</v>
      </c>
      <c r="P913" s="20" t="s">
        <v>1412</v>
      </c>
      <c r="Q913" s="20" t="s">
        <v>1415</v>
      </c>
    </row>
    <row r="914" spans="1:17" s="12" customFormat="1" ht="45" x14ac:dyDescent="0.25">
      <c r="A914" s="13">
        <v>986</v>
      </c>
      <c r="B914" s="14" t="s">
        <v>104</v>
      </c>
      <c r="C914" s="13">
        <v>2389397</v>
      </c>
      <c r="D914" s="13"/>
      <c r="E914" s="14" t="s">
        <v>16</v>
      </c>
      <c r="F914" s="14" t="s">
        <v>1043</v>
      </c>
      <c r="G914" s="15">
        <v>3377837</v>
      </c>
      <c r="H914" s="15">
        <v>0</v>
      </c>
      <c r="I914" s="15">
        <v>0</v>
      </c>
      <c r="J914" s="13" t="s">
        <v>18</v>
      </c>
      <c r="K914" s="14" t="s">
        <v>19</v>
      </c>
      <c r="L914" s="15">
        <v>0</v>
      </c>
      <c r="M914" s="15">
        <v>168892</v>
      </c>
      <c r="N914" s="15">
        <v>3208945</v>
      </c>
      <c r="O914" s="20" t="s">
        <v>1411</v>
      </c>
      <c r="P914" s="20" t="s">
        <v>1412</v>
      </c>
      <c r="Q914" s="20" t="s">
        <v>1415</v>
      </c>
    </row>
    <row r="915" spans="1:17" s="12" customFormat="1" ht="45" x14ac:dyDescent="0.25">
      <c r="A915" s="9">
        <v>987</v>
      </c>
      <c r="B915" s="10" t="s">
        <v>104</v>
      </c>
      <c r="C915" s="9">
        <v>2389280</v>
      </c>
      <c r="D915" s="9"/>
      <c r="E915" s="10" t="s">
        <v>16</v>
      </c>
      <c r="F915" s="10" t="s">
        <v>1044</v>
      </c>
      <c r="G915" s="11">
        <v>7640205</v>
      </c>
      <c r="H915" s="11">
        <v>0</v>
      </c>
      <c r="I915" s="11">
        <v>0</v>
      </c>
      <c r="J915" s="9" t="s">
        <v>18</v>
      </c>
      <c r="K915" s="10" t="s">
        <v>19</v>
      </c>
      <c r="L915" s="11">
        <v>0</v>
      </c>
      <c r="M915" s="11">
        <v>382010</v>
      </c>
      <c r="N915" s="11">
        <v>7258195</v>
      </c>
      <c r="O915" s="20" t="s">
        <v>1411</v>
      </c>
      <c r="P915" s="20" t="s">
        <v>1412</v>
      </c>
      <c r="Q915" s="20" t="s">
        <v>1415</v>
      </c>
    </row>
    <row r="916" spans="1:17" s="12" customFormat="1" ht="45" x14ac:dyDescent="0.25">
      <c r="A916" s="13">
        <v>988</v>
      </c>
      <c r="B916" s="14" t="s">
        <v>104</v>
      </c>
      <c r="C916" s="13">
        <v>2389434</v>
      </c>
      <c r="D916" s="13"/>
      <c r="E916" s="14" t="s">
        <v>16</v>
      </c>
      <c r="F916" s="14" t="s">
        <v>1045</v>
      </c>
      <c r="G916" s="15">
        <v>538200</v>
      </c>
      <c r="H916" s="15">
        <v>0</v>
      </c>
      <c r="I916" s="15">
        <v>0</v>
      </c>
      <c r="J916" s="13" t="s">
        <v>18</v>
      </c>
      <c r="K916" s="14" t="s">
        <v>19</v>
      </c>
      <c r="L916" s="15">
        <v>0</v>
      </c>
      <c r="M916" s="15">
        <v>26910</v>
      </c>
      <c r="N916" s="15">
        <v>511290</v>
      </c>
      <c r="O916" s="20" t="s">
        <v>1411</v>
      </c>
      <c r="P916" s="20" t="s">
        <v>1412</v>
      </c>
      <c r="Q916" s="20" t="s">
        <v>1415</v>
      </c>
    </row>
    <row r="917" spans="1:17" s="12" customFormat="1" ht="45" x14ac:dyDescent="0.25">
      <c r="A917" s="9">
        <v>990</v>
      </c>
      <c r="B917" s="10" t="s">
        <v>104</v>
      </c>
      <c r="C917" s="9">
        <v>2388464</v>
      </c>
      <c r="D917" s="9"/>
      <c r="E917" s="10" t="s">
        <v>16</v>
      </c>
      <c r="F917" s="10" t="s">
        <v>1046</v>
      </c>
      <c r="G917" s="11">
        <v>6180000</v>
      </c>
      <c r="H917" s="11">
        <v>0</v>
      </c>
      <c r="I917" s="11">
        <v>0</v>
      </c>
      <c r="J917" s="9" t="s">
        <v>18</v>
      </c>
      <c r="K917" s="10" t="s">
        <v>19</v>
      </c>
      <c r="L917" s="11">
        <v>0</v>
      </c>
      <c r="M917" s="11">
        <v>309000</v>
      </c>
      <c r="N917" s="11">
        <v>5871000</v>
      </c>
      <c r="O917" s="20" t="s">
        <v>1411</v>
      </c>
      <c r="P917" s="20" t="s">
        <v>1412</v>
      </c>
      <c r="Q917" s="20" t="s">
        <v>1415</v>
      </c>
    </row>
    <row r="918" spans="1:17" s="12" customFormat="1" ht="45" x14ac:dyDescent="0.25">
      <c r="A918" s="13">
        <v>991</v>
      </c>
      <c r="B918" s="14" t="s">
        <v>87</v>
      </c>
      <c r="C918" s="13">
        <v>2388852</v>
      </c>
      <c r="D918" s="13"/>
      <c r="E918" s="14" t="s">
        <v>100</v>
      </c>
      <c r="F918" s="14" t="s">
        <v>1047</v>
      </c>
      <c r="G918" s="15">
        <v>57616170</v>
      </c>
      <c r="H918" s="15">
        <v>0</v>
      </c>
      <c r="I918" s="15">
        <v>0</v>
      </c>
      <c r="J918" s="13" t="s">
        <v>18</v>
      </c>
      <c r="K918" s="14" t="s">
        <v>19</v>
      </c>
      <c r="L918" s="15">
        <v>0</v>
      </c>
      <c r="M918" s="15">
        <v>0</v>
      </c>
      <c r="N918" s="15">
        <v>17284851</v>
      </c>
      <c r="O918" s="21" t="s">
        <v>1411</v>
      </c>
      <c r="P918" s="20" t="s">
        <v>1412</v>
      </c>
      <c r="Q918" s="21" t="s">
        <v>1416</v>
      </c>
    </row>
    <row r="919" spans="1:17" s="12" customFormat="1" ht="30" x14ac:dyDescent="0.25">
      <c r="A919" s="9">
        <v>992</v>
      </c>
      <c r="B919" s="10" t="s">
        <v>20</v>
      </c>
      <c r="C919" s="9">
        <v>2392977</v>
      </c>
      <c r="D919" s="9"/>
      <c r="E919" s="10" t="s">
        <v>16</v>
      </c>
      <c r="F919" s="10" t="s">
        <v>1048</v>
      </c>
      <c r="G919" s="11">
        <v>800000</v>
      </c>
      <c r="H919" s="11">
        <v>0</v>
      </c>
      <c r="I919" s="11">
        <v>0</v>
      </c>
      <c r="J919" s="9" t="s">
        <v>18</v>
      </c>
      <c r="K919" s="10" t="s">
        <v>19</v>
      </c>
      <c r="L919" s="11">
        <v>0</v>
      </c>
      <c r="M919" s="11">
        <v>0</v>
      </c>
      <c r="N919" s="11">
        <v>450000</v>
      </c>
      <c r="O919" s="20" t="e">
        <f>+VLOOKUP(C919,#REF!,13,FALSE)</f>
        <v>#REF!</v>
      </c>
      <c r="P919" s="20" t="e">
        <f>+VLOOKUP(C919,#REF!,14,FALSE)</f>
        <v>#REF!</v>
      </c>
      <c r="Q919" s="20" t="e">
        <f>+VLOOKUP(C919,#REF!,15,FALSE)</f>
        <v>#REF!</v>
      </c>
    </row>
    <row r="920" spans="1:17" s="12" customFormat="1" ht="45" x14ac:dyDescent="0.25">
      <c r="A920" s="13">
        <v>993</v>
      </c>
      <c r="B920" s="14" t="s">
        <v>104</v>
      </c>
      <c r="C920" s="13">
        <v>2394023</v>
      </c>
      <c r="D920" s="13"/>
      <c r="E920" s="14" t="s">
        <v>16</v>
      </c>
      <c r="F920" s="14" t="s">
        <v>1049</v>
      </c>
      <c r="G920" s="15">
        <v>7584000</v>
      </c>
      <c r="H920" s="15">
        <v>0</v>
      </c>
      <c r="I920" s="15">
        <v>0</v>
      </c>
      <c r="J920" s="13" t="s">
        <v>18</v>
      </c>
      <c r="K920" s="14" t="s">
        <v>19</v>
      </c>
      <c r="L920" s="15">
        <v>0</v>
      </c>
      <c r="M920" s="15">
        <v>379200</v>
      </c>
      <c r="N920" s="15">
        <v>7204800</v>
      </c>
      <c r="O920" s="20" t="s">
        <v>1411</v>
      </c>
      <c r="P920" s="20" t="s">
        <v>1412</v>
      </c>
      <c r="Q920" s="20" t="s">
        <v>1415</v>
      </c>
    </row>
    <row r="921" spans="1:17" s="12" customFormat="1" ht="45" x14ac:dyDescent="0.25">
      <c r="A921" s="9">
        <v>994</v>
      </c>
      <c r="B921" s="10" t="s">
        <v>569</v>
      </c>
      <c r="C921" s="9">
        <v>2392424</v>
      </c>
      <c r="D921" s="9"/>
      <c r="E921" s="10" t="s">
        <v>16</v>
      </c>
      <c r="F921" s="10" t="s">
        <v>1050</v>
      </c>
      <c r="G921" s="11">
        <v>6000000</v>
      </c>
      <c r="H921" s="11">
        <v>0</v>
      </c>
      <c r="I921" s="11">
        <v>0</v>
      </c>
      <c r="J921" s="9" t="s">
        <v>18</v>
      </c>
      <c r="K921" s="10" t="s">
        <v>19</v>
      </c>
      <c r="L921" s="11">
        <v>0</v>
      </c>
      <c r="M921" s="11">
        <v>3000000</v>
      </c>
      <c r="N921" s="11">
        <v>3000000</v>
      </c>
      <c r="O921" s="20" t="e">
        <f>+VLOOKUP(C921,#REF!,13,FALSE)</f>
        <v>#REF!</v>
      </c>
      <c r="P921" s="20" t="e">
        <f>+VLOOKUP(C921,#REF!,14,FALSE)</f>
        <v>#REF!</v>
      </c>
      <c r="Q921" s="20" t="e">
        <f>+VLOOKUP(C921,#REF!,15,FALSE)</f>
        <v>#REF!</v>
      </c>
    </row>
    <row r="922" spans="1:17" s="12" customFormat="1" ht="45" x14ac:dyDescent="0.25">
      <c r="A922" s="13">
        <v>995</v>
      </c>
      <c r="B922" s="14" t="s">
        <v>104</v>
      </c>
      <c r="C922" s="13">
        <v>2388512</v>
      </c>
      <c r="D922" s="13"/>
      <c r="E922" s="14" t="s">
        <v>16</v>
      </c>
      <c r="F922" s="14" t="s">
        <v>1051</v>
      </c>
      <c r="G922" s="15">
        <v>25311222</v>
      </c>
      <c r="H922" s="15">
        <v>0</v>
      </c>
      <c r="I922" s="15">
        <v>0</v>
      </c>
      <c r="J922" s="13" t="s">
        <v>18</v>
      </c>
      <c r="K922" s="14" t="s">
        <v>19</v>
      </c>
      <c r="L922" s="15">
        <v>0</v>
      </c>
      <c r="M922" s="15">
        <v>1265561</v>
      </c>
      <c r="N922" s="15">
        <v>24045661</v>
      </c>
      <c r="O922" s="20" t="s">
        <v>1411</v>
      </c>
      <c r="P922" s="20" t="s">
        <v>1412</v>
      </c>
      <c r="Q922" s="20" t="s">
        <v>1415</v>
      </c>
    </row>
    <row r="923" spans="1:17" s="12" customFormat="1" ht="30" x14ac:dyDescent="0.25">
      <c r="A923" s="9">
        <v>996</v>
      </c>
      <c r="B923" s="10" t="s">
        <v>104</v>
      </c>
      <c r="C923" s="9">
        <v>2389393</v>
      </c>
      <c r="D923" s="9"/>
      <c r="E923" s="10" t="s">
        <v>16</v>
      </c>
      <c r="F923" s="10" t="s">
        <v>1052</v>
      </c>
      <c r="G923" s="11">
        <v>777400</v>
      </c>
      <c r="H923" s="11">
        <v>0</v>
      </c>
      <c r="I923" s="11">
        <v>0</v>
      </c>
      <c r="J923" s="9" t="s">
        <v>18</v>
      </c>
      <c r="K923" s="10" t="s">
        <v>19</v>
      </c>
      <c r="L923" s="11">
        <v>0</v>
      </c>
      <c r="M923" s="11">
        <v>38870</v>
      </c>
      <c r="N923" s="11">
        <v>738530</v>
      </c>
      <c r="O923" s="20" t="e">
        <f>+VLOOKUP(C923,#REF!,13,FALSE)</f>
        <v>#REF!</v>
      </c>
      <c r="P923" s="20" t="e">
        <f>+VLOOKUP(C923,#REF!,14,FALSE)</f>
        <v>#REF!</v>
      </c>
      <c r="Q923" s="20" t="e">
        <f>+VLOOKUP(C923,#REF!,15,FALSE)</f>
        <v>#REF!</v>
      </c>
    </row>
    <row r="924" spans="1:17" s="12" customFormat="1" ht="45" x14ac:dyDescent="0.25">
      <c r="A924" s="13">
        <v>997</v>
      </c>
      <c r="B924" s="14" t="s">
        <v>569</v>
      </c>
      <c r="C924" s="13">
        <v>2392557</v>
      </c>
      <c r="D924" s="13"/>
      <c r="E924" s="14" t="s">
        <v>16</v>
      </c>
      <c r="F924" s="14" t="s">
        <v>1053</v>
      </c>
      <c r="G924" s="15">
        <v>5000000</v>
      </c>
      <c r="H924" s="15">
        <v>0</v>
      </c>
      <c r="I924" s="15">
        <v>0</v>
      </c>
      <c r="J924" s="13" t="s">
        <v>18</v>
      </c>
      <c r="K924" s="14" t="s">
        <v>19</v>
      </c>
      <c r="L924" s="15">
        <v>0</v>
      </c>
      <c r="M924" s="15">
        <v>2500000</v>
      </c>
      <c r="N924" s="15">
        <v>2500000</v>
      </c>
      <c r="O924" s="20" t="e">
        <f>+VLOOKUP(C924,#REF!,13,FALSE)</f>
        <v>#REF!</v>
      </c>
      <c r="P924" s="20" t="e">
        <f>+VLOOKUP(C924,#REF!,14,FALSE)</f>
        <v>#REF!</v>
      </c>
      <c r="Q924" s="20" t="e">
        <f>+VLOOKUP(C924,#REF!,15,FALSE)</f>
        <v>#REF!</v>
      </c>
    </row>
    <row r="925" spans="1:17" s="12" customFormat="1" ht="45" x14ac:dyDescent="0.25">
      <c r="A925" s="9">
        <v>998</v>
      </c>
      <c r="B925" s="10" t="s">
        <v>104</v>
      </c>
      <c r="C925" s="9">
        <v>2413373</v>
      </c>
      <c r="D925" s="9"/>
      <c r="E925" s="10" t="s">
        <v>16</v>
      </c>
      <c r="F925" s="10" t="s">
        <v>1054</v>
      </c>
      <c r="G925" s="11">
        <v>4869968</v>
      </c>
      <c r="H925" s="11">
        <v>0</v>
      </c>
      <c r="I925" s="11">
        <v>0</v>
      </c>
      <c r="J925" s="9" t="s">
        <v>18</v>
      </c>
      <c r="K925" s="10" t="s">
        <v>19</v>
      </c>
      <c r="L925" s="11">
        <v>0</v>
      </c>
      <c r="M925" s="11">
        <v>243498</v>
      </c>
      <c r="N925" s="11">
        <v>4626470</v>
      </c>
      <c r="O925" s="20" t="e">
        <f>+VLOOKUP(C925,#REF!,13,FALSE)</f>
        <v>#REF!</v>
      </c>
      <c r="P925" s="20" t="e">
        <f>+VLOOKUP(C925,#REF!,14,FALSE)</f>
        <v>#REF!</v>
      </c>
      <c r="Q925" s="20" t="e">
        <f>+VLOOKUP(C925,#REF!,15,FALSE)</f>
        <v>#REF!</v>
      </c>
    </row>
    <row r="926" spans="1:17" s="12" customFormat="1" ht="150" x14ac:dyDescent="0.25">
      <c r="A926" s="13">
        <v>999</v>
      </c>
      <c r="B926" s="14" t="s">
        <v>20</v>
      </c>
      <c r="C926" s="13">
        <v>2392901</v>
      </c>
      <c r="D926" s="13"/>
      <c r="E926" s="14" t="s">
        <v>16</v>
      </c>
      <c r="F926" s="14" t="s">
        <v>1055</v>
      </c>
      <c r="G926" s="15">
        <v>101494313.69</v>
      </c>
      <c r="H926" s="15">
        <v>0</v>
      </c>
      <c r="I926" s="15">
        <v>0</v>
      </c>
      <c r="J926" s="13" t="s">
        <v>18</v>
      </c>
      <c r="K926" s="14" t="s">
        <v>19</v>
      </c>
      <c r="L926" s="15">
        <v>0</v>
      </c>
      <c r="M926" s="15">
        <v>0</v>
      </c>
      <c r="N926" s="15">
        <v>4935000</v>
      </c>
      <c r="O926" s="20" t="e">
        <f>+VLOOKUP(C926,#REF!,13,FALSE)</f>
        <v>#REF!</v>
      </c>
      <c r="P926" s="20" t="e">
        <f>+VLOOKUP(C926,#REF!,14,FALSE)</f>
        <v>#REF!</v>
      </c>
      <c r="Q926" s="20" t="e">
        <f>+VLOOKUP(C926,#REF!,15,FALSE)</f>
        <v>#REF!</v>
      </c>
    </row>
    <row r="927" spans="1:17" s="12" customFormat="1" ht="45" x14ac:dyDescent="0.25">
      <c r="A927" s="9">
        <v>1000</v>
      </c>
      <c r="B927" s="10" t="s">
        <v>104</v>
      </c>
      <c r="C927" s="9">
        <v>2388661</v>
      </c>
      <c r="D927" s="9"/>
      <c r="E927" s="10" t="s">
        <v>16</v>
      </c>
      <c r="F927" s="10" t="s">
        <v>1056</v>
      </c>
      <c r="G927" s="11">
        <v>2505180</v>
      </c>
      <c r="H927" s="11">
        <v>0</v>
      </c>
      <c r="I927" s="11">
        <v>0</v>
      </c>
      <c r="J927" s="9" t="s">
        <v>18</v>
      </c>
      <c r="K927" s="10" t="s">
        <v>19</v>
      </c>
      <c r="L927" s="11">
        <v>0</v>
      </c>
      <c r="M927" s="11">
        <v>125259</v>
      </c>
      <c r="N927" s="11">
        <v>2379921</v>
      </c>
      <c r="O927" s="20" t="s">
        <v>1411</v>
      </c>
      <c r="P927" s="20" t="s">
        <v>1412</v>
      </c>
      <c r="Q927" s="20" t="s">
        <v>1415</v>
      </c>
    </row>
    <row r="928" spans="1:17" s="12" customFormat="1" ht="45" x14ac:dyDescent="0.25">
      <c r="A928" s="13">
        <v>1001</v>
      </c>
      <c r="B928" s="14" t="s">
        <v>104</v>
      </c>
      <c r="C928" s="13">
        <v>2391692</v>
      </c>
      <c r="D928" s="13"/>
      <c r="E928" s="14" t="s">
        <v>16</v>
      </c>
      <c r="F928" s="14" t="s">
        <v>1057</v>
      </c>
      <c r="G928" s="15">
        <v>16490851</v>
      </c>
      <c r="H928" s="15">
        <v>0</v>
      </c>
      <c r="I928" s="15">
        <v>0</v>
      </c>
      <c r="J928" s="13" t="s">
        <v>18</v>
      </c>
      <c r="K928" s="14" t="s">
        <v>19</v>
      </c>
      <c r="L928" s="15">
        <v>0</v>
      </c>
      <c r="M928" s="15">
        <v>824543</v>
      </c>
      <c r="N928" s="15">
        <v>15666308</v>
      </c>
      <c r="O928" s="20" t="s">
        <v>1411</v>
      </c>
      <c r="P928" s="20" t="s">
        <v>1412</v>
      </c>
      <c r="Q928" s="20" t="s">
        <v>1415</v>
      </c>
    </row>
    <row r="929" spans="1:17" s="12" customFormat="1" ht="45" x14ac:dyDescent="0.25">
      <c r="A929" s="9">
        <v>1002</v>
      </c>
      <c r="B929" s="10" t="s">
        <v>104</v>
      </c>
      <c r="C929" s="9">
        <v>2393044</v>
      </c>
      <c r="D929" s="9"/>
      <c r="E929" s="10" t="s">
        <v>16</v>
      </c>
      <c r="F929" s="10" t="s">
        <v>1058</v>
      </c>
      <c r="G929" s="11">
        <v>4041538</v>
      </c>
      <c r="H929" s="11">
        <v>0</v>
      </c>
      <c r="I929" s="11">
        <v>0</v>
      </c>
      <c r="J929" s="9" t="s">
        <v>18</v>
      </c>
      <c r="K929" s="10" t="s">
        <v>19</v>
      </c>
      <c r="L929" s="11">
        <v>0</v>
      </c>
      <c r="M929" s="11">
        <v>202077</v>
      </c>
      <c r="N929" s="11">
        <v>3839461</v>
      </c>
      <c r="O929" s="20" t="s">
        <v>1411</v>
      </c>
      <c r="P929" s="20" t="s">
        <v>1412</v>
      </c>
      <c r="Q929" s="20" t="s">
        <v>1415</v>
      </c>
    </row>
    <row r="930" spans="1:17" s="12" customFormat="1" ht="45" x14ac:dyDescent="0.25">
      <c r="A930" s="13">
        <v>1003</v>
      </c>
      <c r="B930" s="14" t="s">
        <v>104</v>
      </c>
      <c r="C930" s="13">
        <v>2392839</v>
      </c>
      <c r="D930" s="13"/>
      <c r="E930" s="14" t="s">
        <v>16</v>
      </c>
      <c r="F930" s="14" t="s">
        <v>1059</v>
      </c>
      <c r="G930" s="15">
        <v>6978835</v>
      </c>
      <c r="H930" s="15">
        <v>0</v>
      </c>
      <c r="I930" s="15">
        <v>0</v>
      </c>
      <c r="J930" s="13" t="s">
        <v>18</v>
      </c>
      <c r="K930" s="14" t="s">
        <v>19</v>
      </c>
      <c r="L930" s="15">
        <v>0</v>
      </c>
      <c r="M930" s="15">
        <v>348942</v>
      </c>
      <c r="N930" s="15">
        <v>6629893</v>
      </c>
      <c r="O930" s="20" t="s">
        <v>1411</v>
      </c>
      <c r="P930" s="20" t="s">
        <v>1412</v>
      </c>
      <c r="Q930" s="20" t="s">
        <v>1415</v>
      </c>
    </row>
    <row r="931" spans="1:17" s="12" customFormat="1" ht="45" x14ac:dyDescent="0.25">
      <c r="A931" s="9">
        <v>1004</v>
      </c>
      <c r="B931" s="10" t="s">
        <v>569</v>
      </c>
      <c r="C931" s="9">
        <v>2392486</v>
      </c>
      <c r="D931" s="9"/>
      <c r="E931" s="10" t="s">
        <v>16</v>
      </c>
      <c r="F931" s="10" t="s">
        <v>1060</v>
      </c>
      <c r="G931" s="11">
        <v>5000000</v>
      </c>
      <c r="H931" s="11">
        <v>0</v>
      </c>
      <c r="I931" s="11">
        <v>0</v>
      </c>
      <c r="J931" s="9" t="s">
        <v>18</v>
      </c>
      <c r="K931" s="10" t="s">
        <v>19</v>
      </c>
      <c r="L931" s="11">
        <v>0</v>
      </c>
      <c r="M931" s="11">
        <v>2500000</v>
      </c>
      <c r="N931" s="11">
        <v>2500000</v>
      </c>
      <c r="O931" s="20" t="e">
        <f>+VLOOKUP(C931,#REF!,13,FALSE)</f>
        <v>#REF!</v>
      </c>
      <c r="P931" s="20" t="e">
        <f>+VLOOKUP(C931,#REF!,14,FALSE)</f>
        <v>#REF!</v>
      </c>
      <c r="Q931" s="20" t="e">
        <f>+VLOOKUP(C931,#REF!,15,FALSE)</f>
        <v>#REF!</v>
      </c>
    </row>
    <row r="932" spans="1:17" s="12" customFormat="1" ht="45" x14ac:dyDescent="0.25">
      <c r="A932" s="13">
        <v>1005</v>
      </c>
      <c r="B932" s="14" t="s">
        <v>104</v>
      </c>
      <c r="C932" s="13">
        <v>2389207</v>
      </c>
      <c r="D932" s="13"/>
      <c r="E932" s="14" t="s">
        <v>16</v>
      </c>
      <c r="F932" s="14" t="s">
        <v>1061</v>
      </c>
      <c r="G932" s="15">
        <v>61054964</v>
      </c>
      <c r="H932" s="15">
        <v>0</v>
      </c>
      <c r="I932" s="15">
        <v>0</v>
      </c>
      <c r="J932" s="13" t="s">
        <v>18</v>
      </c>
      <c r="K932" s="14" t="s">
        <v>19</v>
      </c>
      <c r="L932" s="15">
        <v>0</v>
      </c>
      <c r="M932" s="15">
        <v>3052748</v>
      </c>
      <c r="N932" s="15">
        <v>58002216</v>
      </c>
      <c r="O932" s="20" t="s">
        <v>1411</v>
      </c>
      <c r="P932" s="20" t="s">
        <v>1412</v>
      </c>
      <c r="Q932" s="20" t="s">
        <v>1415</v>
      </c>
    </row>
    <row r="933" spans="1:17" s="12" customFormat="1" ht="45" x14ac:dyDescent="0.25">
      <c r="A933" s="9">
        <v>1006</v>
      </c>
      <c r="B933" s="10" t="s">
        <v>87</v>
      </c>
      <c r="C933" s="9">
        <v>2391659</v>
      </c>
      <c r="D933" s="9"/>
      <c r="E933" s="10" t="s">
        <v>16</v>
      </c>
      <c r="F933" s="10" t="s">
        <v>1062</v>
      </c>
      <c r="G933" s="11">
        <v>100000000</v>
      </c>
      <c r="H933" s="11">
        <v>0</v>
      </c>
      <c r="I933" s="11">
        <v>0</v>
      </c>
      <c r="J933" s="9" t="s">
        <v>18</v>
      </c>
      <c r="K933" s="10" t="s">
        <v>19</v>
      </c>
      <c r="L933" s="11">
        <v>0</v>
      </c>
      <c r="M933" s="11">
        <v>5000000</v>
      </c>
      <c r="N933" s="11">
        <v>5000000</v>
      </c>
      <c r="O933" s="21" t="s">
        <v>1411</v>
      </c>
      <c r="P933" s="20" t="s">
        <v>1412</v>
      </c>
      <c r="Q933" s="21" t="s">
        <v>1416</v>
      </c>
    </row>
    <row r="934" spans="1:17" s="12" customFormat="1" ht="45" x14ac:dyDescent="0.25">
      <c r="A934" s="13">
        <v>1007</v>
      </c>
      <c r="B934" s="14" t="s">
        <v>104</v>
      </c>
      <c r="C934" s="13">
        <v>2388481</v>
      </c>
      <c r="D934" s="13"/>
      <c r="E934" s="14" t="s">
        <v>16</v>
      </c>
      <c r="F934" s="14" t="s">
        <v>1063</v>
      </c>
      <c r="G934" s="15">
        <v>1704947</v>
      </c>
      <c r="H934" s="15">
        <v>0</v>
      </c>
      <c r="I934" s="15">
        <v>0</v>
      </c>
      <c r="J934" s="13" t="s">
        <v>18</v>
      </c>
      <c r="K934" s="14" t="s">
        <v>19</v>
      </c>
      <c r="L934" s="15">
        <v>0</v>
      </c>
      <c r="M934" s="15">
        <v>85247</v>
      </c>
      <c r="N934" s="15">
        <v>1619700</v>
      </c>
      <c r="O934" s="20" t="s">
        <v>1411</v>
      </c>
      <c r="P934" s="20" t="s">
        <v>1412</v>
      </c>
      <c r="Q934" s="20" t="s">
        <v>1415</v>
      </c>
    </row>
    <row r="935" spans="1:17" s="12" customFormat="1" ht="45" x14ac:dyDescent="0.25">
      <c r="A935" s="9">
        <v>1008</v>
      </c>
      <c r="B935" s="10" t="s">
        <v>104</v>
      </c>
      <c r="C935" s="9">
        <v>2394223</v>
      </c>
      <c r="D935" s="9"/>
      <c r="E935" s="10" t="s">
        <v>16</v>
      </c>
      <c r="F935" s="10" t="s">
        <v>1064</v>
      </c>
      <c r="G935" s="11">
        <v>4500000</v>
      </c>
      <c r="H935" s="11">
        <v>0</v>
      </c>
      <c r="I935" s="11">
        <v>0</v>
      </c>
      <c r="J935" s="9" t="s">
        <v>18</v>
      </c>
      <c r="K935" s="10" t="s">
        <v>19</v>
      </c>
      <c r="L935" s="11">
        <v>0</v>
      </c>
      <c r="M935" s="11">
        <v>225000</v>
      </c>
      <c r="N935" s="11">
        <v>4275000</v>
      </c>
      <c r="O935" s="20" t="s">
        <v>1411</v>
      </c>
      <c r="P935" s="20" t="s">
        <v>1412</v>
      </c>
      <c r="Q935" s="20" t="s">
        <v>1415</v>
      </c>
    </row>
    <row r="936" spans="1:17" s="12" customFormat="1" ht="45" x14ac:dyDescent="0.25">
      <c r="A936" s="13">
        <v>1009</v>
      </c>
      <c r="B936" s="14" t="s">
        <v>20</v>
      </c>
      <c r="C936" s="13">
        <v>2390906</v>
      </c>
      <c r="D936" s="13"/>
      <c r="E936" s="14" t="s">
        <v>100</v>
      </c>
      <c r="F936" s="14" t="s">
        <v>1065</v>
      </c>
      <c r="G936" s="15">
        <v>10000000</v>
      </c>
      <c r="H936" s="15">
        <v>0</v>
      </c>
      <c r="I936" s="15">
        <v>0</v>
      </c>
      <c r="J936" s="13" t="s">
        <v>18</v>
      </c>
      <c r="K936" s="14" t="s">
        <v>19</v>
      </c>
      <c r="L936" s="15">
        <v>0</v>
      </c>
      <c r="M936" s="15">
        <v>5000000</v>
      </c>
      <c r="N936" s="15">
        <v>5000000</v>
      </c>
      <c r="O936" s="20" t="s">
        <v>1411</v>
      </c>
      <c r="P936" s="20" t="s">
        <v>1412</v>
      </c>
      <c r="Q936" s="20" t="s">
        <v>1413</v>
      </c>
    </row>
    <row r="937" spans="1:17" s="12" customFormat="1" ht="60" x14ac:dyDescent="0.25">
      <c r="A937" s="9">
        <v>1010</v>
      </c>
      <c r="B937" s="10" t="s">
        <v>104</v>
      </c>
      <c r="C937" s="9">
        <v>2412675</v>
      </c>
      <c r="D937" s="9"/>
      <c r="E937" s="10" t="s">
        <v>16</v>
      </c>
      <c r="F937" s="10" t="s">
        <v>1066</v>
      </c>
      <c r="G937" s="11">
        <v>10918284</v>
      </c>
      <c r="H937" s="11">
        <v>0</v>
      </c>
      <c r="I937" s="11">
        <v>0</v>
      </c>
      <c r="J937" s="9" t="s">
        <v>18</v>
      </c>
      <c r="K937" s="10" t="s">
        <v>19</v>
      </c>
      <c r="L937" s="11">
        <v>0</v>
      </c>
      <c r="M937" s="11">
        <v>545914</v>
      </c>
      <c r="N937" s="11">
        <v>10372370</v>
      </c>
      <c r="O937" s="20" t="s">
        <v>1411</v>
      </c>
      <c r="P937" s="20" t="s">
        <v>1412</v>
      </c>
      <c r="Q937" s="20" t="s">
        <v>1415</v>
      </c>
    </row>
    <row r="938" spans="1:17" s="12" customFormat="1" ht="45" x14ac:dyDescent="0.25">
      <c r="A938" s="13">
        <v>1011</v>
      </c>
      <c r="B938" s="14" t="s">
        <v>87</v>
      </c>
      <c r="C938" s="13" t="s">
        <v>18</v>
      </c>
      <c r="D938" s="13"/>
      <c r="E938" s="14" t="s">
        <v>100</v>
      </c>
      <c r="F938" s="14" t="s">
        <v>1067</v>
      </c>
      <c r="G938" s="15">
        <v>1446232</v>
      </c>
      <c r="H938" s="15">
        <v>0</v>
      </c>
      <c r="I938" s="15">
        <v>0</v>
      </c>
      <c r="J938" s="13" t="s">
        <v>18</v>
      </c>
      <c r="K938" s="14" t="s">
        <v>19</v>
      </c>
      <c r="L938" s="15">
        <v>0</v>
      </c>
      <c r="M938" s="15">
        <v>0</v>
      </c>
      <c r="N938" s="15">
        <v>433870</v>
      </c>
      <c r="O938" s="21" t="s">
        <v>1411</v>
      </c>
      <c r="P938" s="21" t="s">
        <v>1412</v>
      </c>
      <c r="Q938" s="21" t="s">
        <v>1416</v>
      </c>
    </row>
    <row r="939" spans="1:17" s="12" customFormat="1" ht="45" x14ac:dyDescent="0.25">
      <c r="A939" s="9">
        <v>1012</v>
      </c>
      <c r="B939" s="10" t="s">
        <v>87</v>
      </c>
      <c r="C939" s="9" t="s">
        <v>18</v>
      </c>
      <c r="D939" s="9"/>
      <c r="E939" s="10" t="s">
        <v>100</v>
      </c>
      <c r="F939" s="10" t="s">
        <v>1068</v>
      </c>
      <c r="G939" s="11">
        <v>25559615</v>
      </c>
      <c r="H939" s="11">
        <v>0</v>
      </c>
      <c r="I939" s="11">
        <v>0</v>
      </c>
      <c r="J939" s="9" t="s">
        <v>18</v>
      </c>
      <c r="K939" s="10" t="s">
        <v>19</v>
      </c>
      <c r="L939" s="11">
        <v>0</v>
      </c>
      <c r="M939" s="11">
        <v>0</v>
      </c>
      <c r="N939" s="11">
        <v>7667885</v>
      </c>
      <c r="O939" s="21" t="s">
        <v>1411</v>
      </c>
      <c r="P939" s="21" t="s">
        <v>1412</v>
      </c>
      <c r="Q939" s="21" t="s">
        <v>1416</v>
      </c>
    </row>
    <row r="940" spans="1:17" s="12" customFormat="1" ht="45" x14ac:dyDescent="0.25">
      <c r="A940" s="13">
        <v>1014</v>
      </c>
      <c r="B940" s="14" t="s">
        <v>87</v>
      </c>
      <c r="C940" s="13" t="s">
        <v>18</v>
      </c>
      <c r="D940" s="13"/>
      <c r="E940" s="14" t="s">
        <v>100</v>
      </c>
      <c r="F940" s="14" t="s">
        <v>1069</v>
      </c>
      <c r="G940" s="15">
        <v>44860258</v>
      </c>
      <c r="H940" s="15">
        <v>0</v>
      </c>
      <c r="I940" s="15">
        <v>0</v>
      </c>
      <c r="J940" s="13" t="s">
        <v>18</v>
      </c>
      <c r="K940" s="14" t="s">
        <v>19</v>
      </c>
      <c r="L940" s="15">
        <v>0</v>
      </c>
      <c r="M940" s="15">
        <v>0</v>
      </c>
      <c r="N940" s="15">
        <v>13458077</v>
      </c>
      <c r="O940" s="21" t="s">
        <v>1411</v>
      </c>
      <c r="P940" s="21" t="s">
        <v>1412</v>
      </c>
      <c r="Q940" s="21" t="s">
        <v>1416</v>
      </c>
    </row>
    <row r="941" spans="1:17" s="12" customFormat="1" ht="45" x14ac:dyDescent="0.25">
      <c r="A941" s="9">
        <v>1015</v>
      </c>
      <c r="B941" s="10" t="s">
        <v>104</v>
      </c>
      <c r="C941" s="9">
        <v>2390867</v>
      </c>
      <c r="D941" s="9"/>
      <c r="E941" s="10" t="s">
        <v>16</v>
      </c>
      <c r="F941" s="10" t="s">
        <v>1070</v>
      </c>
      <c r="G941" s="11">
        <v>28878432</v>
      </c>
      <c r="H941" s="11">
        <v>0</v>
      </c>
      <c r="I941" s="11">
        <v>0</v>
      </c>
      <c r="J941" s="9" t="s">
        <v>18</v>
      </c>
      <c r="K941" s="10" t="s">
        <v>19</v>
      </c>
      <c r="L941" s="11">
        <v>0</v>
      </c>
      <c r="M941" s="11">
        <v>1443922</v>
      </c>
      <c r="N941" s="11">
        <v>27434510</v>
      </c>
      <c r="O941" s="20" t="s">
        <v>1411</v>
      </c>
      <c r="P941" s="20" t="s">
        <v>1412</v>
      </c>
      <c r="Q941" s="20" t="s">
        <v>1415</v>
      </c>
    </row>
    <row r="942" spans="1:17" s="12" customFormat="1" ht="45" x14ac:dyDescent="0.25">
      <c r="A942" s="13">
        <v>1016</v>
      </c>
      <c r="B942" s="14" t="s">
        <v>104</v>
      </c>
      <c r="C942" s="13">
        <v>2390845</v>
      </c>
      <c r="D942" s="13"/>
      <c r="E942" s="14" t="s">
        <v>16</v>
      </c>
      <c r="F942" s="14" t="s">
        <v>1071</v>
      </c>
      <c r="G942" s="15">
        <v>4881539</v>
      </c>
      <c r="H942" s="15">
        <v>0</v>
      </c>
      <c r="I942" s="15">
        <v>0</v>
      </c>
      <c r="J942" s="13" t="s">
        <v>18</v>
      </c>
      <c r="K942" s="14" t="s">
        <v>19</v>
      </c>
      <c r="L942" s="15">
        <v>0</v>
      </c>
      <c r="M942" s="15">
        <v>244077</v>
      </c>
      <c r="N942" s="15">
        <v>4637462</v>
      </c>
      <c r="O942" s="20" t="s">
        <v>1411</v>
      </c>
      <c r="P942" s="20" t="s">
        <v>1412</v>
      </c>
      <c r="Q942" s="20" t="s">
        <v>1415</v>
      </c>
    </row>
    <row r="943" spans="1:17" s="12" customFormat="1" ht="60" x14ac:dyDescent="0.25">
      <c r="A943" s="9">
        <v>1017</v>
      </c>
      <c r="B943" s="10" t="s">
        <v>87</v>
      </c>
      <c r="C943" s="9">
        <v>2413080</v>
      </c>
      <c r="D943" s="9"/>
      <c r="E943" s="10" t="s">
        <v>16</v>
      </c>
      <c r="F943" s="10" t="s">
        <v>1072</v>
      </c>
      <c r="G943" s="11">
        <v>100000000</v>
      </c>
      <c r="H943" s="11">
        <v>0</v>
      </c>
      <c r="I943" s="11">
        <v>0</v>
      </c>
      <c r="J943" s="9" t="s">
        <v>18</v>
      </c>
      <c r="K943" s="10" t="s">
        <v>19</v>
      </c>
      <c r="L943" s="11">
        <v>0</v>
      </c>
      <c r="M943" s="11">
        <v>0</v>
      </c>
      <c r="N943" s="11">
        <v>30000000</v>
      </c>
      <c r="O943" s="20" t="e">
        <f>+VLOOKUP(C943,#REF!,13,FALSE)</f>
        <v>#REF!</v>
      </c>
      <c r="P943" s="20" t="e">
        <f>+VLOOKUP(C943,#REF!,14,FALSE)</f>
        <v>#REF!</v>
      </c>
      <c r="Q943" s="20" t="e">
        <f>+VLOOKUP(C943,#REF!,15,FALSE)</f>
        <v>#REF!</v>
      </c>
    </row>
    <row r="944" spans="1:17" s="12" customFormat="1" ht="45" x14ac:dyDescent="0.25">
      <c r="A944" s="13">
        <v>1018</v>
      </c>
      <c r="B944" s="14" t="s">
        <v>104</v>
      </c>
      <c r="C944" s="13">
        <v>2394156</v>
      </c>
      <c r="D944" s="13"/>
      <c r="E944" s="14" t="s">
        <v>16</v>
      </c>
      <c r="F944" s="14" t="s">
        <v>1073</v>
      </c>
      <c r="G944" s="15">
        <v>14304922</v>
      </c>
      <c r="H944" s="15">
        <v>0</v>
      </c>
      <c r="I944" s="15">
        <v>0</v>
      </c>
      <c r="J944" s="13" t="s">
        <v>18</v>
      </c>
      <c r="K944" s="14" t="s">
        <v>19</v>
      </c>
      <c r="L944" s="15">
        <v>0</v>
      </c>
      <c r="M944" s="15">
        <v>715246</v>
      </c>
      <c r="N944" s="15">
        <v>13589676</v>
      </c>
      <c r="O944" s="20" t="s">
        <v>1411</v>
      </c>
      <c r="P944" s="20" t="s">
        <v>1412</v>
      </c>
      <c r="Q944" s="20" t="s">
        <v>1415</v>
      </c>
    </row>
    <row r="945" spans="1:17" s="12" customFormat="1" ht="60" x14ac:dyDescent="0.25">
      <c r="A945" s="9">
        <v>1019</v>
      </c>
      <c r="B945" s="10" t="s">
        <v>104</v>
      </c>
      <c r="C945" s="9">
        <v>2389351</v>
      </c>
      <c r="D945" s="9"/>
      <c r="E945" s="10" t="s">
        <v>16</v>
      </c>
      <c r="F945" s="10" t="s">
        <v>1074</v>
      </c>
      <c r="G945" s="11">
        <v>56421757</v>
      </c>
      <c r="H945" s="11">
        <v>0</v>
      </c>
      <c r="I945" s="11">
        <v>0</v>
      </c>
      <c r="J945" s="9" t="s">
        <v>18</v>
      </c>
      <c r="K945" s="10" t="s">
        <v>19</v>
      </c>
      <c r="L945" s="11">
        <v>0</v>
      </c>
      <c r="M945" s="11">
        <v>2821088</v>
      </c>
      <c r="N945" s="11">
        <v>53600669</v>
      </c>
      <c r="O945" s="20" t="s">
        <v>1411</v>
      </c>
      <c r="P945" s="20" t="s">
        <v>1412</v>
      </c>
      <c r="Q945" s="20" t="s">
        <v>1415</v>
      </c>
    </row>
    <row r="946" spans="1:17" s="12" customFormat="1" ht="60" x14ac:dyDescent="0.25">
      <c r="A946" s="13">
        <v>1020</v>
      </c>
      <c r="B946" s="14" t="s">
        <v>104</v>
      </c>
      <c r="C946" s="13">
        <v>2412625</v>
      </c>
      <c r="D946" s="13"/>
      <c r="E946" s="14" t="s">
        <v>16</v>
      </c>
      <c r="F946" s="14" t="s">
        <v>1075</v>
      </c>
      <c r="G946" s="15">
        <v>10756930</v>
      </c>
      <c r="H946" s="15">
        <v>0</v>
      </c>
      <c r="I946" s="15">
        <v>0</v>
      </c>
      <c r="J946" s="13" t="s">
        <v>18</v>
      </c>
      <c r="K946" s="14" t="s">
        <v>19</v>
      </c>
      <c r="L946" s="15">
        <v>0</v>
      </c>
      <c r="M946" s="15">
        <v>537847</v>
      </c>
      <c r="N946" s="15">
        <v>10219083</v>
      </c>
      <c r="O946" s="20" t="e">
        <f>+VLOOKUP(C946,#REF!,13,FALSE)</f>
        <v>#REF!</v>
      </c>
      <c r="P946" s="20" t="e">
        <f>+VLOOKUP(C946,#REF!,14,FALSE)</f>
        <v>#REF!</v>
      </c>
      <c r="Q946" s="20" t="e">
        <f>+VLOOKUP(C946,#REF!,15,FALSE)</f>
        <v>#REF!</v>
      </c>
    </row>
    <row r="947" spans="1:17" s="12" customFormat="1" ht="45" x14ac:dyDescent="0.25">
      <c r="A947" s="9">
        <v>1021</v>
      </c>
      <c r="B947" s="10" t="s">
        <v>87</v>
      </c>
      <c r="C947" s="9">
        <v>2389245</v>
      </c>
      <c r="D947" s="9"/>
      <c r="E947" s="10" t="s">
        <v>16</v>
      </c>
      <c r="F947" s="10" t="s">
        <v>1076</v>
      </c>
      <c r="G947" s="11">
        <v>8000000</v>
      </c>
      <c r="H947" s="11">
        <v>0</v>
      </c>
      <c r="I947" s="11">
        <v>0</v>
      </c>
      <c r="J947" s="9" t="s">
        <v>18</v>
      </c>
      <c r="K947" s="10" t="s">
        <v>19</v>
      </c>
      <c r="L947" s="11">
        <v>0</v>
      </c>
      <c r="M947" s="11">
        <v>0</v>
      </c>
      <c r="N947" s="11">
        <v>8000000</v>
      </c>
      <c r="O947" s="20" t="e">
        <f>+VLOOKUP(C947,#REF!,13,FALSE)</f>
        <v>#REF!</v>
      </c>
      <c r="P947" s="20" t="e">
        <f>+VLOOKUP(C947,#REF!,14,FALSE)</f>
        <v>#REF!</v>
      </c>
      <c r="Q947" s="20" t="e">
        <f>+VLOOKUP(C947,#REF!,15,FALSE)</f>
        <v>#REF!</v>
      </c>
    </row>
    <row r="948" spans="1:17" s="12" customFormat="1" ht="45" x14ac:dyDescent="0.25">
      <c r="A948" s="13">
        <v>1022</v>
      </c>
      <c r="B948" s="14" t="s">
        <v>87</v>
      </c>
      <c r="C948" s="13" t="s">
        <v>18</v>
      </c>
      <c r="D948" s="13"/>
      <c r="E948" s="14" t="s">
        <v>100</v>
      </c>
      <c r="F948" s="14" t="s">
        <v>1077</v>
      </c>
      <c r="G948" s="15">
        <v>10701600</v>
      </c>
      <c r="H948" s="15">
        <v>0</v>
      </c>
      <c r="I948" s="15">
        <v>0</v>
      </c>
      <c r="J948" s="13" t="s">
        <v>18</v>
      </c>
      <c r="K948" s="14" t="s">
        <v>19</v>
      </c>
      <c r="L948" s="15">
        <v>0</v>
      </c>
      <c r="M948" s="15">
        <v>0</v>
      </c>
      <c r="N948" s="15">
        <v>3210480</v>
      </c>
      <c r="O948" s="21" t="s">
        <v>1411</v>
      </c>
      <c r="P948" s="21" t="s">
        <v>1412</v>
      </c>
      <c r="Q948" s="21" t="s">
        <v>1416</v>
      </c>
    </row>
    <row r="949" spans="1:17" s="12" customFormat="1" ht="90" x14ac:dyDescent="0.25">
      <c r="A949" s="9">
        <v>1023</v>
      </c>
      <c r="B949" s="10" t="s">
        <v>87</v>
      </c>
      <c r="C949" s="9" t="s">
        <v>18</v>
      </c>
      <c r="D949" s="9"/>
      <c r="E949" s="10" t="s">
        <v>100</v>
      </c>
      <c r="F949" s="10" t="s">
        <v>1078</v>
      </c>
      <c r="G949" s="11">
        <v>15938587</v>
      </c>
      <c r="H949" s="11">
        <v>0</v>
      </c>
      <c r="I949" s="11">
        <v>0</v>
      </c>
      <c r="J949" s="9" t="s">
        <v>18</v>
      </c>
      <c r="K949" s="10" t="s">
        <v>19</v>
      </c>
      <c r="L949" s="11">
        <v>0</v>
      </c>
      <c r="M949" s="11">
        <v>0</v>
      </c>
      <c r="N949" s="11">
        <v>4781576</v>
      </c>
      <c r="O949" s="21" t="s">
        <v>1411</v>
      </c>
      <c r="P949" s="21" t="s">
        <v>1412</v>
      </c>
      <c r="Q949" s="21" t="s">
        <v>1416</v>
      </c>
    </row>
    <row r="950" spans="1:17" s="12" customFormat="1" ht="45" x14ac:dyDescent="0.25">
      <c r="A950" s="13">
        <v>1024</v>
      </c>
      <c r="B950" s="14" t="s">
        <v>87</v>
      </c>
      <c r="C950" s="13" t="s">
        <v>18</v>
      </c>
      <c r="D950" s="13"/>
      <c r="E950" s="14" t="s">
        <v>100</v>
      </c>
      <c r="F950" s="14" t="s">
        <v>1079</v>
      </c>
      <c r="G950" s="15">
        <v>13000000</v>
      </c>
      <c r="H950" s="15">
        <v>0</v>
      </c>
      <c r="I950" s="15">
        <v>0</v>
      </c>
      <c r="J950" s="13" t="s">
        <v>18</v>
      </c>
      <c r="K950" s="14" t="s">
        <v>19</v>
      </c>
      <c r="L950" s="15">
        <v>0</v>
      </c>
      <c r="M950" s="15">
        <v>0</v>
      </c>
      <c r="N950" s="15">
        <v>3900000</v>
      </c>
      <c r="O950" s="21" t="s">
        <v>1411</v>
      </c>
      <c r="P950" s="21" t="s">
        <v>1412</v>
      </c>
      <c r="Q950" s="21" t="s">
        <v>1416</v>
      </c>
    </row>
    <row r="951" spans="1:17" s="12" customFormat="1" ht="45" x14ac:dyDescent="0.25">
      <c r="A951" s="9">
        <v>1025</v>
      </c>
      <c r="B951" s="10" t="s">
        <v>87</v>
      </c>
      <c r="C951" s="9" t="s">
        <v>18</v>
      </c>
      <c r="D951" s="9"/>
      <c r="E951" s="10" t="s">
        <v>100</v>
      </c>
      <c r="F951" s="10" t="s">
        <v>1080</v>
      </c>
      <c r="G951" s="11">
        <v>8261800</v>
      </c>
      <c r="H951" s="11">
        <v>0</v>
      </c>
      <c r="I951" s="11">
        <v>0</v>
      </c>
      <c r="J951" s="9" t="s">
        <v>18</v>
      </c>
      <c r="K951" s="10" t="s">
        <v>19</v>
      </c>
      <c r="L951" s="11">
        <v>0</v>
      </c>
      <c r="M951" s="11">
        <v>0</v>
      </c>
      <c r="N951" s="11">
        <v>2478540</v>
      </c>
      <c r="O951" s="21" t="s">
        <v>1411</v>
      </c>
      <c r="P951" s="21" t="s">
        <v>1412</v>
      </c>
      <c r="Q951" s="21" t="s">
        <v>1416</v>
      </c>
    </row>
    <row r="952" spans="1:17" s="12" customFormat="1" ht="60" x14ac:dyDescent="0.25">
      <c r="A952" s="13">
        <v>1026</v>
      </c>
      <c r="B952" s="14" t="s">
        <v>87</v>
      </c>
      <c r="C952" s="13" t="s">
        <v>18</v>
      </c>
      <c r="D952" s="13"/>
      <c r="E952" s="14" t="s">
        <v>100</v>
      </c>
      <c r="F952" s="14" t="s">
        <v>1081</v>
      </c>
      <c r="G952" s="15">
        <v>914948</v>
      </c>
      <c r="H952" s="15">
        <v>0</v>
      </c>
      <c r="I952" s="15">
        <v>0</v>
      </c>
      <c r="J952" s="13" t="s">
        <v>18</v>
      </c>
      <c r="K952" s="14" t="s">
        <v>19</v>
      </c>
      <c r="L952" s="15">
        <v>0</v>
      </c>
      <c r="M952" s="15">
        <v>0</v>
      </c>
      <c r="N952" s="15">
        <v>274484</v>
      </c>
      <c r="O952" s="21" t="s">
        <v>1411</v>
      </c>
      <c r="P952" s="21" t="s">
        <v>1412</v>
      </c>
      <c r="Q952" s="21" t="s">
        <v>1416</v>
      </c>
    </row>
    <row r="953" spans="1:17" s="12" customFormat="1" ht="45" x14ac:dyDescent="0.25">
      <c r="A953" s="9">
        <v>1027</v>
      </c>
      <c r="B953" s="10" t="s">
        <v>87</v>
      </c>
      <c r="C953" s="9" t="s">
        <v>18</v>
      </c>
      <c r="D953" s="9"/>
      <c r="E953" s="10" t="s">
        <v>100</v>
      </c>
      <c r="F953" s="10" t="s">
        <v>1082</v>
      </c>
      <c r="G953" s="11">
        <v>549696</v>
      </c>
      <c r="H953" s="11">
        <v>0</v>
      </c>
      <c r="I953" s="11">
        <v>0</v>
      </c>
      <c r="J953" s="9" t="s">
        <v>18</v>
      </c>
      <c r="K953" s="10" t="s">
        <v>19</v>
      </c>
      <c r="L953" s="11">
        <v>0</v>
      </c>
      <c r="M953" s="11">
        <v>0</v>
      </c>
      <c r="N953" s="11">
        <v>549696</v>
      </c>
      <c r="O953" s="21" t="s">
        <v>1411</v>
      </c>
      <c r="P953" s="21" t="s">
        <v>1412</v>
      </c>
      <c r="Q953" s="21" t="s">
        <v>1416</v>
      </c>
    </row>
    <row r="954" spans="1:17" s="12" customFormat="1" ht="45" x14ac:dyDescent="0.25">
      <c r="A954" s="13">
        <v>1029</v>
      </c>
      <c r="B954" s="14" t="s">
        <v>104</v>
      </c>
      <c r="C954" s="13">
        <v>2394045</v>
      </c>
      <c r="D954" s="13"/>
      <c r="E954" s="14" t="s">
        <v>16</v>
      </c>
      <c r="F954" s="14" t="s">
        <v>1083</v>
      </c>
      <c r="G954" s="15">
        <v>4320000</v>
      </c>
      <c r="H954" s="15">
        <v>0</v>
      </c>
      <c r="I954" s="15">
        <v>0</v>
      </c>
      <c r="J954" s="13" t="s">
        <v>18</v>
      </c>
      <c r="K954" s="14" t="s">
        <v>19</v>
      </c>
      <c r="L954" s="15">
        <v>0</v>
      </c>
      <c r="M954" s="15">
        <v>216000</v>
      </c>
      <c r="N954" s="15">
        <v>4104000</v>
      </c>
      <c r="O954" s="20" t="s">
        <v>1411</v>
      </c>
      <c r="P954" s="20" t="s">
        <v>1412</v>
      </c>
      <c r="Q954" s="20" t="s">
        <v>1415</v>
      </c>
    </row>
    <row r="955" spans="1:17" s="12" customFormat="1" ht="45" x14ac:dyDescent="0.25">
      <c r="A955" s="9">
        <v>1030</v>
      </c>
      <c r="B955" s="10" t="s">
        <v>104</v>
      </c>
      <c r="C955" s="9">
        <v>2389500</v>
      </c>
      <c r="D955" s="9"/>
      <c r="E955" s="10" t="s">
        <v>16</v>
      </c>
      <c r="F955" s="10" t="s">
        <v>1084</v>
      </c>
      <c r="G955" s="11">
        <v>60477536</v>
      </c>
      <c r="H955" s="11">
        <v>0</v>
      </c>
      <c r="I955" s="11">
        <v>0</v>
      </c>
      <c r="J955" s="9" t="s">
        <v>18</v>
      </c>
      <c r="K955" s="10" t="s">
        <v>19</v>
      </c>
      <c r="L955" s="11">
        <v>0</v>
      </c>
      <c r="M955" s="11">
        <v>3023877</v>
      </c>
      <c r="N955" s="11">
        <v>57453659</v>
      </c>
      <c r="O955" s="20" t="s">
        <v>1411</v>
      </c>
      <c r="P955" s="20" t="s">
        <v>1412</v>
      </c>
      <c r="Q955" s="20" t="s">
        <v>1415</v>
      </c>
    </row>
    <row r="956" spans="1:17" s="12" customFormat="1" ht="45" x14ac:dyDescent="0.25">
      <c r="A956" s="13">
        <v>1031</v>
      </c>
      <c r="B956" s="14" t="s">
        <v>87</v>
      </c>
      <c r="C956" s="13">
        <v>2389222</v>
      </c>
      <c r="D956" s="13"/>
      <c r="E956" s="14" t="s">
        <v>16</v>
      </c>
      <c r="F956" s="14" t="s">
        <v>1085</v>
      </c>
      <c r="G956" s="15">
        <v>8100000</v>
      </c>
      <c r="H956" s="15">
        <v>0</v>
      </c>
      <c r="I956" s="15">
        <v>0</v>
      </c>
      <c r="J956" s="13" t="s">
        <v>18</v>
      </c>
      <c r="K956" s="14" t="s">
        <v>19</v>
      </c>
      <c r="L956" s="15">
        <v>0</v>
      </c>
      <c r="M956" s="15">
        <v>0</v>
      </c>
      <c r="N956" s="15">
        <v>8100000</v>
      </c>
      <c r="O956" s="20" t="e">
        <f>+VLOOKUP(C956,#REF!,13,FALSE)</f>
        <v>#REF!</v>
      </c>
      <c r="P956" s="20" t="e">
        <f>+VLOOKUP(C956,#REF!,14,FALSE)</f>
        <v>#REF!</v>
      </c>
      <c r="Q956" s="20" t="e">
        <f>+VLOOKUP(C956,#REF!,15,FALSE)</f>
        <v>#REF!</v>
      </c>
    </row>
    <row r="957" spans="1:17" s="12" customFormat="1" ht="45" x14ac:dyDescent="0.25">
      <c r="A957" s="9">
        <v>1032</v>
      </c>
      <c r="B957" s="10" t="s">
        <v>87</v>
      </c>
      <c r="C957" s="9">
        <v>2391464</v>
      </c>
      <c r="D957" s="9"/>
      <c r="E957" s="10" t="s">
        <v>16</v>
      </c>
      <c r="F957" s="10" t="s">
        <v>1086</v>
      </c>
      <c r="G957" s="11">
        <v>70000000</v>
      </c>
      <c r="H957" s="11">
        <v>0</v>
      </c>
      <c r="I957" s="11">
        <v>0</v>
      </c>
      <c r="J957" s="9" t="s">
        <v>18</v>
      </c>
      <c r="K957" s="10" t="s">
        <v>19</v>
      </c>
      <c r="L957" s="11">
        <v>0</v>
      </c>
      <c r="M957" s="11">
        <v>5000000</v>
      </c>
      <c r="N957" s="11">
        <v>40000000</v>
      </c>
      <c r="O957" s="20" t="e">
        <f>+VLOOKUP(C957,#REF!,13,FALSE)</f>
        <v>#REF!</v>
      </c>
      <c r="P957" s="20" t="e">
        <f>+VLOOKUP(C957,#REF!,14,FALSE)</f>
        <v>#REF!</v>
      </c>
      <c r="Q957" s="20" t="e">
        <f>+VLOOKUP(C957,#REF!,15,FALSE)</f>
        <v>#REF!</v>
      </c>
    </row>
    <row r="958" spans="1:17" s="12" customFormat="1" ht="45" x14ac:dyDescent="0.25">
      <c r="A958" s="13">
        <v>1033</v>
      </c>
      <c r="B958" s="14" t="s">
        <v>104</v>
      </c>
      <c r="C958" s="13">
        <v>2389186</v>
      </c>
      <c r="D958" s="13"/>
      <c r="E958" s="14" t="s">
        <v>16</v>
      </c>
      <c r="F958" s="14" t="s">
        <v>1087</v>
      </c>
      <c r="G958" s="15">
        <v>1196000</v>
      </c>
      <c r="H958" s="15">
        <v>0</v>
      </c>
      <c r="I958" s="15">
        <v>0</v>
      </c>
      <c r="J958" s="13" t="s">
        <v>18</v>
      </c>
      <c r="K958" s="14" t="s">
        <v>19</v>
      </c>
      <c r="L958" s="15">
        <v>0</v>
      </c>
      <c r="M958" s="15">
        <v>59800</v>
      </c>
      <c r="N958" s="15">
        <v>1136200</v>
      </c>
      <c r="O958" s="20" t="e">
        <f>+VLOOKUP(C958,#REF!,13,FALSE)</f>
        <v>#REF!</v>
      </c>
      <c r="P958" s="20" t="e">
        <f>+VLOOKUP(C958,#REF!,14,FALSE)</f>
        <v>#REF!</v>
      </c>
      <c r="Q958" s="20" t="e">
        <f>+VLOOKUP(C958,#REF!,15,FALSE)</f>
        <v>#REF!</v>
      </c>
    </row>
    <row r="959" spans="1:17" s="12" customFormat="1" ht="45" x14ac:dyDescent="0.25">
      <c r="A959" s="9">
        <v>1034</v>
      </c>
      <c r="B959" s="10" t="s">
        <v>104</v>
      </c>
      <c r="C959" s="9">
        <v>2389215</v>
      </c>
      <c r="D959" s="9"/>
      <c r="E959" s="10" t="s">
        <v>16</v>
      </c>
      <c r="F959" s="10" t="s">
        <v>1088</v>
      </c>
      <c r="G959" s="11">
        <v>18100815</v>
      </c>
      <c r="H959" s="11">
        <v>0</v>
      </c>
      <c r="I959" s="11">
        <v>0</v>
      </c>
      <c r="J959" s="9" t="s">
        <v>18</v>
      </c>
      <c r="K959" s="10" t="s">
        <v>19</v>
      </c>
      <c r="L959" s="11">
        <v>0</v>
      </c>
      <c r="M959" s="11">
        <v>905041</v>
      </c>
      <c r="N959" s="11">
        <v>17195774</v>
      </c>
      <c r="O959" s="20" t="s">
        <v>1411</v>
      </c>
      <c r="P959" s="20" t="s">
        <v>1412</v>
      </c>
      <c r="Q959" s="20" t="s">
        <v>1415</v>
      </c>
    </row>
    <row r="960" spans="1:17" s="12" customFormat="1" ht="45" x14ac:dyDescent="0.25">
      <c r="A960" s="13">
        <v>1035</v>
      </c>
      <c r="B960" s="14" t="s">
        <v>104</v>
      </c>
      <c r="C960" s="13">
        <v>2390803</v>
      </c>
      <c r="D960" s="13"/>
      <c r="E960" s="14" t="s">
        <v>16</v>
      </c>
      <c r="F960" s="14" t="s">
        <v>1089</v>
      </c>
      <c r="G960" s="15">
        <v>11530358</v>
      </c>
      <c r="H960" s="15">
        <v>0</v>
      </c>
      <c r="I960" s="15">
        <v>0</v>
      </c>
      <c r="J960" s="13" t="s">
        <v>18</v>
      </c>
      <c r="K960" s="14" t="s">
        <v>19</v>
      </c>
      <c r="L960" s="15">
        <v>0</v>
      </c>
      <c r="M960" s="15">
        <v>576518</v>
      </c>
      <c r="N960" s="15">
        <v>10953840</v>
      </c>
      <c r="O960" s="20" t="s">
        <v>1411</v>
      </c>
      <c r="P960" s="20" t="s">
        <v>1412</v>
      </c>
      <c r="Q960" s="20" t="s">
        <v>1415</v>
      </c>
    </row>
    <row r="961" spans="1:17" s="12" customFormat="1" ht="45" x14ac:dyDescent="0.25">
      <c r="A961" s="9">
        <v>1036</v>
      </c>
      <c r="B961" s="10" t="s">
        <v>104</v>
      </c>
      <c r="C961" s="9">
        <v>2389338</v>
      </c>
      <c r="D961" s="9"/>
      <c r="E961" s="10" t="s">
        <v>16</v>
      </c>
      <c r="F961" s="10" t="s">
        <v>1090</v>
      </c>
      <c r="G961" s="11">
        <v>9605168</v>
      </c>
      <c r="H961" s="11">
        <v>0</v>
      </c>
      <c r="I961" s="11">
        <v>0</v>
      </c>
      <c r="J961" s="9" t="s">
        <v>18</v>
      </c>
      <c r="K961" s="10" t="s">
        <v>19</v>
      </c>
      <c r="L961" s="11">
        <v>0</v>
      </c>
      <c r="M961" s="11">
        <v>480258</v>
      </c>
      <c r="N961" s="11">
        <v>9124910</v>
      </c>
      <c r="O961" s="20" t="s">
        <v>1411</v>
      </c>
      <c r="P961" s="20" t="s">
        <v>1412</v>
      </c>
      <c r="Q961" s="20" t="s">
        <v>1415</v>
      </c>
    </row>
    <row r="962" spans="1:17" s="12" customFormat="1" ht="45" x14ac:dyDescent="0.25">
      <c r="A962" s="13">
        <v>1037</v>
      </c>
      <c r="B962" s="14" t="s">
        <v>87</v>
      </c>
      <c r="C962" s="13" t="s">
        <v>18</v>
      </c>
      <c r="D962" s="13"/>
      <c r="E962" s="14" t="s">
        <v>100</v>
      </c>
      <c r="F962" s="14" t="s">
        <v>1091</v>
      </c>
      <c r="G962" s="15">
        <v>7475757</v>
      </c>
      <c r="H962" s="15">
        <v>0</v>
      </c>
      <c r="I962" s="15">
        <v>0</v>
      </c>
      <c r="J962" s="13" t="s">
        <v>18</v>
      </c>
      <c r="K962" s="14" t="s">
        <v>19</v>
      </c>
      <c r="L962" s="15">
        <v>0</v>
      </c>
      <c r="M962" s="15">
        <v>0</v>
      </c>
      <c r="N962" s="15">
        <v>2242727</v>
      </c>
      <c r="O962" s="21" t="s">
        <v>1411</v>
      </c>
      <c r="P962" s="21" t="s">
        <v>1412</v>
      </c>
      <c r="Q962" s="21" t="s">
        <v>1416</v>
      </c>
    </row>
    <row r="963" spans="1:17" s="12" customFormat="1" ht="60" x14ac:dyDescent="0.25">
      <c r="A963" s="9">
        <v>1038</v>
      </c>
      <c r="B963" s="10" t="s">
        <v>87</v>
      </c>
      <c r="C963" s="9">
        <v>2410465</v>
      </c>
      <c r="D963" s="9"/>
      <c r="E963" s="10" t="s">
        <v>16</v>
      </c>
      <c r="F963" s="10" t="s">
        <v>1092</v>
      </c>
      <c r="G963" s="11">
        <v>8000000</v>
      </c>
      <c r="H963" s="11">
        <v>0</v>
      </c>
      <c r="I963" s="11">
        <v>0</v>
      </c>
      <c r="J963" s="9" t="s">
        <v>18</v>
      </c>
      <c r="K963" s="10" t="s">
        <v>19</v>
      </c>
      <c r="L963" s="11">
        <v>0</v>
      </c>
      <c r="M963" s="11">
        <v>0</v>
      </c>
      <c r="N963" s="11">
        <v>8000000</v>
      </c>
      <c r="O963" s="21" t="s">
        <v>1411</v>
      </c>
      <c r="P963" s="20" t="s">
        <v>1412</v>
      </c>
      <c r="Q963" s="21" t="s">
        <v>1420</v>
      </c>
    </row>
    <row r="964" spans="1:17" s="12" customFormat="1" ht="45" x14ac:dyDescent="0.25">
      <c r="A964" s="13">
        <v>1039</v>
      </c>
      <c r="B964" s="14" t="s">
        <v>104</v>
      </c>
      <c r="C964" s="13">
        <v>2388907</v>
      </c>
      <c r="D964" s="13"/>
      <c r="E964" s="14" t="s">
        <v>16</v>
      </c>
      <c r="F964" s="14" t="s">
        <v>1093</v>
      </c>
      <c r="G964" s="15">
        <v>11700000</v>
      </c>
      <c r="H964" s="15">
        <v>0</v>
      </c>
      <c r="I964" s="15">
        <v>0</v>
      </c>
      <c r="J964" s="13" t="s">
        <v>18</v>
      </c>
      <c r="K964" s="14" t="s">
        <v>19</v>
      </c>
      <c r="L964" s="15">
        <v>0</v>
      </c>
      <c r="M964" s="15">
        <v>585000</v>
      </c>
      <c r="N964" s="15">
        <v>11115000</v>
      </c>
      <c r="O964" s="20" t="s">
        <v>1411</v>
      </c>
      <c r="P964" s="20" t="s">
        <v>1412</v>
      </c>
      <c r="Q964" s="20" t="s">
        <v>1415</v>
      </c>
    </row>
    <row r="965" spans="1:17" s="12" customFormat="1" ht="45" x14ac:dyDescent="0.25">
      <c r="A965" s="9">
        <v>1040</v>
      </c>
      <c r="B965" s="10" t="s">
        <v>87</v>
      </c>
      <c r="C965" s="9" t="s">
        <v>18</v>
      </c>
      <c r="D965" s="9"/>
      <c r="E965" s="10" t="s">
        <v>100</v>
      </c>
      <c r="F965" s="10" t="s">
        <v>1094</v>
      </c>
      <c r="G965" s="11">
        <v>4541177</v>
      </c>
      <c r="H965" s="11">
        <v>0</v>
      </c>
      <c r="I965" s="11">
        <v>0</v>
      </c>
      <c r="J965" s="9" t="s">
        <v>18</v>
      </c>
      <c r="K965" s="10" t="s">
        <v>19</v>
      </c>
      <c r="L965" s="11">
        <v>0</v>
      </c>
      <c r="M965" s="11">
        <v>0</v>
      </c>
      <c r="N965" s="11">
        <v>1362353</v>
      </c>
      <c r="O965" s="21" t="s">
        <v>1411</v>
      </c>
      <c r="P965" s="21" t="s">
        <v>1412</v>
      </c>
      <c r="Q965" s="21" t="s">
        <v>1416</v>
      </c>
    </row>
    <row r="966" spans="1:17" s="12" customFormat="1" ht="45" x14ac:dyDescent="0.25">
      <c r="A966" s="13">
        <v>1041</v>
      </c>
      <c r="B966" s="14" t="s">
        <v>20</v>
      </c>
      <c r="C966" s="13">
        <v>2389518</v>
      </c>
      <c r="D966" s="13"/>
      <c r="E966" s="14" t="s">
        <v>100</v>
      </c>
      <c r="F966" s="14" t="s">
        <v>1095</v>
      </c>
      <c r="G966" s="15">
        <v>23172321</v>
      </c>
      <c r="H966" s="15">
        <v>0</v>
      </c>
      <c r="I966" s="15">
        <v>0</v>
      </c>
      <c r="J966" s="13" t="s">
        <v>18</v>
      </c>
      <c r="K966" s="14" t="s">
        <v>19</v>
      </c>
      <c r="L966" s="15">
        <v>0</v>
      </c>
      <c r="M966" s="15">
        <v>854350</v>
      </c>
      <c r="N966" s="15">
        <v>569500</v>
      </c>
      <c r="O966" s="20" t="s">
        <v>1411</v>
      </c>
      <c r="P966" s="20" t="s">
        <v>1412</v>
      </c>
      <c r="Q966" s="20" t="s">
        <v>1413</v>
      </c>
    </row>
    <row r="967" spans="1:17" s="12" customFormat="1" ht="45" x14ac:dyDescent="0.25">
      <c r="A967" s="9">
        <v>1042</v>
      </c>
      <c r="B967" s="10" t="s">
        <v>104</v>
      </c>
      <c r="C967" s="9">
        <v>2389428</v>
      </c>
      <c r="D967" s="9"/>
      <c r="E967" s="10" t="s">
        <v>16</v>
      </c>
      <c r="F967" s="10" t="s">
        <v>1096</v>
      </c>
      <c r="G967" s="11">
        <v>4684449</v>
      </c>
      <c r="H967" s="11">
        <v>0</v>
      </c>
      <c r="I967" s="11">
        <v>0</v>
      </c>
      <c r="J967" s="9" t="s">
        <v>18</v>
      </c>
      <c r="K967" s="10" t="s">
        <v>19</v>
      </c>
      <c r="L967" s="11">
        <v>0</v>
      </c>
      <c r="M967" s="11">
        <v>234222</v>
      </c>
      <c r="N967" s="11">
        <v>4450227</v>
      </c>
      <c r="O967" s="20" t="s">
        <v>1411</v>
      </c>
      <c r="P967" s="20" t="s">
        <v>1412</v>
      </c>
      <c r="Q967" s="20" t="s">
        <v>1415</v>
      </c>
    </row>
    <row r="968" spans="1:17" s="12" customFormat="1" ht="60" x14ac:dyDescent="0.25">
      <c r="A968" s="13">
        <v>1043</v>
      </c>
      <c r="B968" s="14" t="s">
        <v>104</v>
      </c>
      <c r="C968" s="13">
        <v>2412523</v>
      </c>
      <c r="D968" s="13"/>
      <c r="E968" s="14" t="s">
        <v>16</v>
      </c>
      <c r="F968" s="14" t="s">
        <v>1097</v>
      </c>
      <c r="G968" s="15">
        <v>9842591</v>
      </c>
      <c r="H968" s="15">
        <v>0</v>
      </c>
      <c r="I968" s="15">
        <v>0</v>
      </c>
      <c r="J968" s="13" t="s">
        <v>18</v>
      </c>
      <c r="K968" s="14" t="s">
        <v>19</v>
      </c>
      <c r="L968" s="15">
        <v>0</v>
      </c>
      <c r="M968" s="15">
        <v>492130</v>
      </c>
      <c r="N968" s="15">
        <v>9350461</v>
      </c>
      <c r="O968" s="20" t="e">
        <f>+VLOOKUP(C968,#REF!,13,FALSE)</f>
        <v>#REF!</v>
      </c>
      <c r="P968" s="20" t="e">
        <f>+VLOOKUP(C968,#REF!,14,FALSE)</f>
        <v>#REF!</v>
      </c>
      <c r="Q968" s="20" t="e">
        <f>+VLOOKUP(C968,#REF!,15,FALSE)</f>
        <v>#REF!</v>
      </c>
    </row>
    <row r="969" spans="1:17" s="12" customFormat="1" ht="45" x14ac:dyDescent="0.25">
      <c r="A969" s="9">
        <v>1044</v>
      </c>
      <c r="B969" s="10" t="s">
        <v>104</v>
      </c>
      <c r="C969" s="9">
        <v>2388953</v>
      </c>
      <c r="D969" s="9"/>
      <c r="E969" s="10" t="s">
        <v>16</v>
      </c>
      <c r="F969" s="10" t="s">
        <v>1098</v>
      </c>
      <c r="G969" s="11">
        <v>12600000</v>
      </c>
      <c r="H969" s="11">
        <v>0</v>
      </c>
      <c r="I969" s="11">
        <v>0</v>
      </c>
      <c r="J969" s="9" t="s">
        <v>18</v>
      </c>
      <c r="K969" s="10" t="s">
        <v>19</v>
      </c>
      <c r="L969" s="11">
        <v>0</v>
      </c>
      <c r="M969" s="11">
        <v>630000</v>
      </c>
      <c r="N969" s="11">
        <v>11970000</v>
      </c>
      <c r="O969" s="20" t="s">
        <v>1411</v>
      </c>
      <c r="P969" s="20" t="s">
        <v>1412</v>
      </c>
      <c r="Q969" s="20" t="s">
        <v>1415</v>
      </c>
    </row>
    <row r="970" spans="1:17" s="12" customFormat="1" ht="45" x14ac:dyDescent="0.25">
      <c r="A970" s="13">
        <v>1045</v>
      </c>
      <c r="B970" s="14" t="s">
        <v>87</v>
      </c>
      <c r="C970" s="13" t="s">
        <v>18</v>
      </c>
      <c r="D970" s="13"/>
      <c r="E970" s="14" t="s">
        <v>100</v>
      </c>
      <c r="F970" s="14" t="s">
        <v>1099</v>
      </c>
      <c r="G970" s="15">
        <v>28961140</v>
      </c>
      <c r="H970" s="15">
        <v>0</v>
      </c>
      <c r="I970" s="15">
        <v>0</v>
      </c>
      <c r="J970" s="13" t="s">
        <v>18</v>
      </c>
      <c r="K970" s="14" t="s">
        <v>19</v>
      </c>
      <c r="L970" s="15">
        <v>0</v>
      </c>
      <c r="M970" s="15">
        <v>0</v>
      </c>
      <c r="N970" s="15">
        <v>8688342</v>
      </c>
      <c r="O970" s="21" t="s">
        <v>1411</v>
      </c>
      <c r="P970" s="21" t="s">
        <v>1412</v>
      </c>
      <c r="Q970" s="21" t="s">
        <v>1416</v>
      </c>
    </row>
    <row r="971" spans="1:17" s="12" customFormat="1" ht="75" x14ac:dyDescent="0.25">
      <c r="A971" s="9">
        <v>1048</v>
      </c>
      <c r="B971" s="10" t="s">
        <v>104</v>
      </c>
      <c r="C971" s="9">
        <v>2412717</v>
      </c>
      <c r="D971" s="9"/>
      <c r="E971" s="10" t="s">
        <v>16</v>
      </c>
      <c r="F971" s="10" t="s">
        <v>1100</v>
      </c>
      <c r="G971" s="11">
        <v>11859516</v>
      </c>
      <c r="H971" s="11">
        <v>0</v>
      </c>
      <c r="I971" s="11">
        <v>0</v>
      </c>
      <c r="J971" s="9" t="s">
        <v>18</v>
      </c>
      <c r="K971" s="10" t="s">
        <v>19</v>
      </c>
      <c r="L971" s="11">
        <v>0</v>
      </c>
      <c r="M971" s="11">
        <v>592976</v>
      </c>
      <c r="N971" s="11">
        <v>11266540</v>
      </c>
      <c r="O971" s="20" t="e">
        <f>+VLOOKUP(C971,#REF!,13,FALSE)</f>
        <v>#REF!</v>
      </c>
      <c r="P971" s="20" t="e">
        <f>+VLOOKUP(C971,#REF!,14,FALSE)</f>
        <v>#REF!</v>
      </c>
      <c r="Q971" s="20" t="e">
        <f>+VLOOKUP(C971,#REF!,15,FALSE)</f>
        <v>#REF!</v>
      </c>
    </row>
    <row r="972" spans="1:17" s="12" customFormat="1" ht="60" x14ac:dyDescent="0.25">
      <c r="A972" s="13">
        <v>1049</v>
      </c>
      <c r="B972" s="14" t="s">
        <v>20</v>
      </c>
      <c r="C972" s="13">
        <v>2392242</v>
      </c>
      <c r="D972" s="13"/>
      <c r="E972" s="14" t="s">
        <v>16</v>
      </c>
      <c r="F972" s="14" t="s">
        <v>1101</v>
      </c>
      <c r="G972" s="15">
        <v>1767367</v>
      </c>
      <c r="H972" s="15">
        <v>0</v>
      </c>
      <c r="I972" s="15">
        <v>0</v>
      </c>
      <c r="J972" s="13" t="s">
        <v>18</v>
      </c>
      <c r="K972" s="14" t="s">
        <v>19</v>
      </c>
      <c r="L972" s="15">
        <v>0</v>
      </c>
      <c r="M972" s="15">
        <v>162000</v>
      </c>
      <c r="N972" s="15">
        <v>378000</v>
      </c>
      <c r="O972" s="20" t="e">
        <f>+VLOOKUP(C972,#REF!,13,FALSE)</f>
        <v>#REF!</v>
      </c>
      <c r="P972" s="20" t="e">
        <f>+VLOOKUP(C972,#REF!,14,FALSE)</f>
        <v>#REF!</v>
      </c>
      <c r="Q972" s="20" t="e">
        <f>+VLOOKUP(C972,#REF!,15,FALSE)</f>
        <v>#REF!</v>
      </c>
    </row>
    <row r="973" spans="1:17" s="12" customFormat="1" ht="45" x14ac:dyDescent="0.25">
      <c r="A973" s="9">
        <v>1050</v>
      </c>
      <c r="B973" s="10" t="s">
        <v>569</v>
      </c>
      <c r="C973" s="9">
        <v>2392534</v>
      </c>
      <c r="D973" s="9"/>
      <c r="E973" s="10" t="s">
        <v>16</v>
      </c>
      <c r="F973" s="10" t="s">
        <v>1102</v>
      </c>
      <c r="G973" s="11">
        <v>5000000</v>
      </c>
      <c r="H973" s="11">
        <v>0</v>
      </c>
      <c r="I973" s="11">
        <v>0</v>
      </c>
      <c r="J973" s="9" t="s">
        <v>18</v>
      </c>
      <c r="K973" s="10" t="s">
        <v>19</v>
      </c>
      <c r="L973" s="11">
        <v>0</v>
      </c>
      <c r="M973" s="11">
        <v>2500000</v>
      </c>
      <c r="N973" s="11">
        <v>2500000</v>
      </c>
      <c r="O973" s="20" t="e">
        <f>+VLOOKUP(C973,#REF!,13,FALSE)</f>
        <v>#REF!</v>
      </c>
      <c r="P973" s="20" t="e">
        <f>+VLOOKUP(C973,#REF!,14,FALSE)</f>
        <v>#REF!</v>
      </c>
      <c r="Q973" s="20" t="e">
        <f>+VLOOKUP(C973,#REF!,15,FALSE)</f>
        <v>#REF!</v>
      </c>
    </row>
    <row r="974" spans="1:17" s="12" customFormat="1" ht="75" x14ac:dyDescent="0.25">
      <c r="A974" s="13">
        <v>1051</v>
      </c>
      <c r="B974" s="14" t="s">
        <v>122</v>
      </c>
      <c r="C974" s="13">
        <v>2389007</v>
      </c>
      <c r="D974" s="13"/>
      <c r="E974" s="14" t="s">
        <v>16</v>
      </c>
      <c r="F974" s="14" t="s">
        <v>1103</v>
      </c>
      <c r="G974" s="15">
        <v>31962500</v>
      </c>
      <c r="H974" s="15">
        <v>0</v>
      </c>
      <c r="I974" s="15">
        <v>0</v>
      </c>
      <c r="J974" s="13" t="s">
        <v>18</v>
      </c>
      <c r="K974" s="14" t="s">
        <v>19</v>
      </c>
      <c r="L974" s="15">
        <v>0</v>
      </c>
      <c r="M974" s="15">
        <v>4260000</v>
      </c>
      <c r="N974" s="15">
        <v>4615000</v>
      </c>
      <c r="O974" s="20" t="s">
        <v>1411</v>
      </c>
      <c r="P974" s="20" t="s">
        <v>122</v>
      </c>
      <c r="Q974" s="20" t="s">
        <v>1423</v>
      </c>
    </row>
    <row r="975" spans="1:17" s="12" customFormat="1" ht="45" x14ac:dyDescent="0.25">
      <c r="A975" s="9">
        <v>1052</v>
      </c>
      <c r="B975" s="10" t="s">
        <v>104</v>
      </c>
      <c r="C975" s="9">
        <v>2389457</v>
      </c>
      <c r="D975" s="9"/>
      <c r="E975" s="10" t="s">
        <v>16</v>
      </c>
      <c r="F975" s="10" t="s">
        <v>1104</v>
      </c>
      <c r="G975" s="11">
        <v>12983006</v>
      </c>
      <c r="H975" s="11">
        <v>0</v>
      </c>
      <c r="I975" s="11">
        <v>0</v>
      </c>
      <c r="J975" s="9" t="s">
        <v>18</v>
      </c>
      <c r="K975" s="10" t="s">
        <v>19</v>
      </c>
      <c r="L975" s="11">
        <v>0</v>
      </c>
      <c r="M975" s="11">
        <v>649150</v>
      </c>
      <c r="N975" s="11">
        <v>12333856</v>
      </c>
      <c r="O975" s="20" t="s">
        <v>1411</v>
      </c>
      <c r="P975" s="20" t="s">
        <v>1412</v>
      </c>
      <c r="Q975" s="20" t="s">
        <v>1415</v>
      </c>
    </row>
    <row r="976" spans="1:17" s="12" customFormat="1" ht="45" x14ac:dyDescent="0.25">
      <c r="A976" s="13">
        <v>1053</v>
      </c>
      <c r="B976" s="14" t="s">
        <v>104</v>
      </c>
      <c r="C976" s="13">
        <v>2389474</v>
      </c>
      <c r="D976" s="13"/>
      <c r="E976" s="14" t="s">
        <v>16</v>
      </c>
      <c r="F976" s="14" t="s">
        <v>1105</v>
      </c>
      <c r="G976" s="15">
        <v>5034106</v>
      </c>
      <c r="H976" s="15">
        <v>0</v>
      </c>
      <c r="I976" s="15">
        <v>0</v>
      </c>
      <c r="J976" s="13" t="s">
        <v>18</v>
      </c>
      <c r="K976" s="14" t="s">
        <v>19</v>
      </c>
      <c r="L976" s="15">
        <v>0</v>
      </c>
      <c r="M976" s="15">
        <v>251705</v>
      </c>
      <c r="N976" s="15">
        <v>4782401</v>
      </c>
      <c r="O976" s="20" t="s">
        <v>1411</v>
      </c>
      <c r="P976" s="20" t="s">
        <v>1412</v>
      </c>
      <c r="Q976" s="20" t="s">
        <v>1415</v>
      </c>
    </row>
    <row r="977" spans="1:17" s="12" customFormat="1" ht="45" x14ac:dyDescent="0.25">
      <c r="A977" s="9">
        <v>1054</v>
      </c>
      <c r="B977" s="10" t="s">
        <v>104</v>
      </c>
      <c r="C977" s="9">
        <v>2389480</v>
      </c>
      <c r="D977" s="9"/>
      <c r="E977" s="10" t="s">
        <v>16</v>
      </c>
      <c r="F977" s="10" t="s">
        <v>1106</v>
      </c>
      <c r="G977" s="11">
        <v>926085</v>
      </c>
      <c r="H977" s="11">
        <v>0</v>
      </c>
      <c r="I977" s="11">
        <v>0</v>
      </c>
      <c r="J977" s="9" t="s">
        <v>18</v>
      </c>
      <c r="K977" s="10" t="s">
        <v>19</v>
      </c>
      <c r="L977" s="11">
        <v>0</v>
      </c>
      <c r="M977" s="11">
        <v>46304</v>
      </c>
      <c r="N977" s="11">
        <v>879781</v>
      </c>
      <c r="O977" s="20" t="s">
        <v>1411</v>
      </c>
      <c r="P977" s="20" t="s">
        <v>1412</v>
      </c>
      <c r="Q977" s="20" t="s">
        <v>1415</v>
      </c>
    </row>
    <row r="978" spans="1:17" s="12" customFormat="1" ht="30" x14ac:dyDescent="0.25">
      <c r="A978" s="13">
        <v>1055</v>
      </c>
      <c r="B978" s="14" t="s">
        <v>104</v>
      </c>
      <c r="C978" s="13">
        <v>2388452</v>
      </c>
      <c r="D978" s="13"/>
      <c r="E978" s="14" t="s">
        <v>16</v>
      </c>
      <c r="F978" s="14" t="s">
        <v>1107</v>
      </c>
      <c r="G978" s="15">
        <v>12078000</v>
      </c>
      <c r="H978" s="15">
        <v>0</v>
      </c>
      <c r="I978" s="15">
        <v>0</v>
      </c>
      <c r="J978" s="13" t="s">
        <v>18</v>
      </c>
      <c r="K978" s="14" t="s">
        <v>19</v>
      </c>
      <c r="L978" s="15">
        <v>0</v>
      </c>
      <c r="M978" s="15">
        <v>603900</v>
      </c>
      <c r="N978" s="15">
        <v>11474100</v>
      </c>
      <c r="O978" s="20" t="e">
        <f>+VLOOKUP(C978,#REF!,13,FALSE)</f>
        <v>#REF!</v>
      </c>
      <c r="P978" s="20" t="e">
        <f>+VLOOKUP(C978,#REF!,14,FALSE)</f>
        <v>#REF!</v>
      </c>
      <c r="Q978" s="20" t="e">
        <f>+VLOOKUP(C978,#REF!,15,FALSE)</f>
        <v>#REF!</v>
      </c>
    </row>
    <row r="979" spans="1:17" s="12" customFormat="1" ht="72" x14ac:dyDescent="0.25">
      <c r="A979" s="9">
        <v>1056</v>
      </c>
      <c r="B979" s="10" t="s">
        <v>569</v>
      </c>
      <c r="C979" s="9">
        <v>2412941</v>
      </c>
      <c r="D979" s="9"/>
      <c r="E979" s="10" t="s">
        <v>16</v>
      </c>
      <c r="F979" s="10" t="s">
        <v>1108</v>
      </c>
      <c r="G979" s="11">
        <v>7722000</v>
      </c>
      <c r="H979" s="11">
        <v>0</v>
      </c>
      <c r="I979" s="11">
        <v>0</v>
      </c>
      <c r="J979" s="9" t="s">
        <v>18</v>
      </c>
      <c r="K979" s="10" t="s">
        <v>19</v>
      </c>
      <c r="L979" s="11">
        <v>0</v>
      </c>
      <c r="M979" s="11">
        <v>7722000</v>
      </c>
      <c r="N979" s="11">
        <v>0</v>
      </c>
      <c r="O979" s="19" t="s">
        <v>1411</v>
      </c>
      <c r="P979" s="19" t="s">
        <v>1421</v>
      </c>
      <c r="Q979" s="21" t="s">
        <v>1422</v>
      </c>
    </row>
    <row r="980" spans="1:17" s="12" customFormat="1" ht="45" x14ac:dyDescent="0.25">
      <c r="A980" s="13">
        <v>1057</v>
      </c>
      <c r="B980" s="14" t="s">
        <v>104</v>
      </c>
      <c r="C980" s="13">
        <v>2389467</v>
      </c>
      <c r="D980" s="13"/>
      <c r="E980" s="14" t="s">
        <v>16</v>
      </c>
      <c r="F980" s="14" t="s">
        <v>1109</v>
      </c>
      <c r="G980" s="15">
        <v>2612036</v>
      </c>
      <c r="H980" s="15">
        <v>0</v>
      </c>
      <c r="I980" s="15">
        <v>0</v>
      </c>
      <c r="J980" s="13" t="s">
        <v>18</v>
      </c>
      <c r="K980" s="14" t="s">
        <v>19</v>
      </c>
      <c r="L980" s="15">
        <v>0</v>
      </c>
      <c r="M980" s="15">
        <v>130602</v>
      </c>
      <c r="N980" s="15">
        <v>2481434</v>
      </c>
      <c r="O980" s="20" t="s">
        <v>1411</v>
      </c>
      <c r="P980" s="20" t="s">
        <v>1412</v>
      </c>
      <c r="Q980" s="20" t="s">
        <v>1415</v>
      </c>
    </row>
    <row r="981" spans="1:17" s="12" customFormat="1" ht="45" x14ac:dyDescent="0.25">
      <c r="A981" s="9">
        <v>1058</v>
      </c>
      <c r="B981" s="10" t="s">
        <v>104</v>
      </c>
      <c r="C981" s="9">
        <v>2389464</v>
      </c>
      <c r="D981" s="9"/>
      <c r="E981" s="10" t="s">
        <v>16</v>
      </c>
      <c r="F981" s="10" t="s">
        <v>1110</v>
      </c>
      <c r="G981" s="11">
        <v>8857176</v>
      </c>
      <c r="H981" s="11">
        <v>0</v>
      </c>
      <c r="I981" s="11">
        <v>0</v>
      </c>
      <c r="J981" s="9" t="s">
        <v>18</v>
      </c>
      <c r="K981" s="10" t="s">
        <v>19</v>
      </c>
      <c r="L981" s="11">
        <v>0</v>
      </c>
      <c r="M981" s="11">
        <v>442859</v>
      </c>
      <c r="N981" s="11">
        <v>8414317</v>
      </c>
      <c r="O981" s="20" t="s">
        <v>1411</v>
      </c>
      <c r="P981" s="20" t="s">
        <v>1412</v>
      </c>
      <c r="Q981" s="20" t="s">
        <v>1415</v>
      </c>
    </row>
    <row r="982" spans="1:17" s="12" customFormat="1" ht="45" x14ac:dyDescent="0.25">
      <c r="A982" s="13">
        <v>1059</v>
      </c>
      <c r="B982" s="14" t="s">
        <v>87</v>
      </c>
      <c r="C982" s="13" t="s">
        <v>18</v>
      </c>
      <c r="D982" s="13"/>
      <c r="E982" s="14" t="s">
        <v>100</v>
      </c>
      <c r="F982" s="14" t="s">
        <v>1111</v>
      </c>
      <c r="G982" s="15">
        <v>1651494</v>
      </c>
      <c r="H982" s="15">
        <v>0</v>
      </c>
      <c r="I982" s="15">
        <v>0</v>
      </c>
      <c r="J982" s="13" t="s">
        <v>18</v>
      </c>
      <c r="K982" s="14" t="s">
        <v>19</v>
      </c>
      <c r="L982" s="15">
        <v>0</v>
      </c>
      <c r="M982" s="15">
        <v>0</v>
      </c>
      <c r="N982" s="15">
        <v>495448</v>
      </c>
      <c r="O982" s="21" t="s">
        <v>1411</v>
      </c>
      <c r="P982" s="21" t="s">
        <v>1412</v>
      </c>
      <c r="Q982" s="21" t="s">
        <v>1416</v>
      </c>
    </row>
    <row r="983" spans="1:17" s="12" customFormat="1" ht="45" x14ac:dyDescent="0.25">
      <c r="A983" s="9">
        <v>1060</v>
      </c>
      <c r="B983" s="10" t="s">
        <v>87</v>
      </c>
      <c r="C983" s="9" t="s">
        <v>18</v>
      </c>
      <c r="D983" s="9"/>
      <c r="E983" s="10" t="s">
        <v>100</v>
      </c>
      <c r="F983" s="10" t="s">
        <v>1112</v>
      </c>
      <c r="G983" s="11">
        <v>91829975</v>
      </c>
      <c r="H983" s="11">
        <v>0</v>
      </c>
      <c r="I983" s="11">
        <v>0</v>
      </c>
      <c r="J983" s="9" t="s">
        <v>18</v>
      </c>
      <c r="K983" s="10" t="s">
        <v>19</v>
      </c>
      <c r="L983" s="11">
        <v>0</v>
      </c>
      <c r="M983" s="11">
        <v>0</v>
      </c>
      <c r="N983" s="11">
        <v>30110590</v>
      </c>
      <c r="O983" s="21" t="s">
        <v>1411</v>
      </c>
      <c r="P983" s="21" t="s">
        <v>1412</v>
      </c>
      <c r="Q983" s="21" t="s">
        <v>1416</v>
      </c>
    </row>
    <row r="984" spans="1:17" s="12" customFormat="1" ht="45" x14ac:dyDescent="0.25">
      <c r="A984" s="13">
        <v>1063</v>
      </c>
      <c r="B984" s="14" t="s">
        <v>104</v>
      </c>
      <c r="C984" s="13">
        <v>2389424</v>
      </c>
      <c r="D984" s="13"/>
      <c r="E984" s="14" t="s">
        <v>16</v>
      </c>
      <c r="F984" s="14" t="s">
        <v>1113</v>
      </c>
      <c r="G984" s="15">
        <v>15489510</v>
      </c>
      <c r="H984" s="15">
        <v>0</v>
      </c>
      <c r="I984" s="15">
        <v>0</v>
      </c>
      <c r="J984" s="13" t="s">
        <v>18</v>
      </c>
      <c r="K984" s="14" t="s">
        <v>19</v>
      </c>
      <c r="L984" s="15">
        <v>0</v>
      </c>
      <c r="M984" s="15">
        <v>774476</v>
      </c>
      <c r="N984" s="15">
        <v>14715034</v>
      </c>
      <c r="O984" s="20" t="s">
        <v>1411</v>
      </c>
      <c r="P984" s="20" t="s">
        <v>1412</v>
      </c>
      <c r="Q984" s="20" t="s">
        <v>1415</v>
      </c>
    </row>
    <row r="985" spans="1:17" s="12" customFormat="1" ht="75" x14ac:dyDescent="0.25">
      <c r="A985" s="9">
        <v>1064</v>
      </c>
      <c r="B985" s="10" t="s">
        <v>122</v>
      </c>
      <c r="C985" s="9">
        <v>2390739</v>
      </c>
      <c r="D985" s="9"/>
      <c r="E985" s="10" t="s">
        <v>16</v>
      </c>
      <c r="F985" s="10" t="s">
        <v>1114</v>
      </c>
      <c r="G985" s="11">
        <v>11129404</v>
      </c>
      <c r="H985" s="11">
        <v>0</v>
      </c>
      <c r="I985" s="11">
        <v>0</v>
      </c>
      <c r="J985" s="9" t="s">
        <v>18</v>
      </c>
      <c r="K985" s="10" t="s">
        <v>19</v>
      </c>
      <c r="L985" s="11">
        <v>1112940</v>
      </c>
      <c r="M985" s="11">
        <v>0</v>
      </c>
      <c r="N985" s="11">
        <v>11129404</v>
      </c>
      <c r="O985" s="20" t="s">
        <v>1411</v>
      </c>
      <c r="P985" s="20" t="s">
        <v>122</v>
      </c>
      <c r="Q985" s="20" t="s">
        <v>1423</v>
      </c>
    </row>
    <row r="986" spans="1:17" s="12" customFormat="1" ht="60" x14ac:dyDescent="0.25">
      <c r="A986" s="13">
        <v>1065</v>
      </c>
      <c r="B986" s="14" t="s">
        <v>87</v>
      </c>
      <c r="C986" s="13" t="s">
        <v>18</v>
      </c>
      <c r="D986" s="13"/>
      <c r="E986" s="14" t="s">
        <v>100</v>
      </c>
      <c r="F986" s="14" t="s">
        <v>1115</v>
      </c>
      <c r="G986" s="15">
        <v>5760000</v>
      </c>
      <c r="H986" s="15">
        <v>0</v>
      </c>
      <c r="I986" s="15">
        <v>0</v>
      </c>
      <c r="J986" s="13" t="s">
        <v>18</v>
      </c>
      <c r="K986" s="14" t="s">
        <v>19</v>
      </c>
      <c r="L986" s="15">
        <v>0</v>
      </c>
      <c r="M986" s="15">
        <v>0</v>
      </c>
      <c r="N986" s="15">
        <v>1728000</v>
      </c>
      <c r="O986" s="21" t="s">
        <v>1411</v>
      </c>
      <c r="P986" s="21" t="s">
        <v>1412</v>
      </c>
      <c r="Q986" s="21" t="s">
        <v>1416</v>
      </c>
    </row>
    <row r="987" spans="1:17" s="12" customFormat="1" ht="75" x14ac:dyDescent="0.25">
      <c r="A987" s="9">
        <v>1066</v>
      </c>
      <c r="B987" s="10" t="s">
        <v>87</v>
      </c>
      <c r="C987" s="9" t="s">
        <v>18</v>
      </c>
      <c r="D987" s="9"/>
      <c r="E987" s="10" t="s">
        <v>100</v>
      </c>
      <c r="F987" s="10" t="s">
        <v>1116</v>
      </c>
      <c r="G987" s="11">
        <v>21182362</v>
      </c>
      <c r="H987" s="11">
        <v>0</v>
      </c>
      <c r="I987" s="11">
        <v>0</v>
      </c>
      <c r="J987" s="9" t="s">
        <v>18</v>
      </c>
      <c r="K987" s="10" t="s">
        <v>19</v>
      </c>
      <c r="L987" s="11">
        <v>0</v>
      </c>
      <c r="M987" s="11">
        <v>0</v>
      </c>
      <c r="N987" s="11">
        <v>6354709</v>
      </c>
      <c r="O987" s="21" t="s">
        <v>1411</v>
      </c>
      <c r="P987" s="21" t="s">
        <v>1412</v>
      </c>
      <c r="Q987" s="21" t="s">
        <v>1416</v>
      </c>
    </row>
    <row r="988" spans="1:17" s="12" customFormat="1" ht="45" x14ac:dyDescent="0.25">
      <c r="A988" s="13">
        <v>1067</v>
      </c>
      <c r="B988" s="14" t="s">
        <v>87</v>
      </c>
      <c r="C988" s="13" t="s">
        <v>18</v>
      </c>
      <c r="D988" s="13"/>
      <c r="E988" s="14" t="s">
        <v>100</v>
      </c>
      <c r="F988" s="14" t="s">
        <v>1117</v>
      </c>
      <c r="G988" s="15">
        <v>15000000</v>
      </c>
      <c r="H988" s="15">
        <v>0</v>
      </c>
      <c r="I988" s="15">
        <v>0</v>
      </c>
      <c r="J988" s="13" t="s">
        <v>18</v>
      </c>
      <c r="K988" s="14" t="s">
        <v>19</v>
      </c>
      <c r="L988" s="15">
        <v>0</v>
      </c>
      <c r="M988" s="15">
        <v>0</v>
      </c>
      <c r="N988" s="15">
        <v>4500000</v>
      </c>
      <c r="O988" s="21" t="s">
        <v>1411</v>
      </c>
      <c r="P988" s="21" t="s">
        <v>1412</v>
      </c>
      <c r="Q988" s="21" t="s">
        <v>1416</v>
      </c>
    </row>
    <row r="989" spans="1:17" s="12" customFormat="1" ht="45" x14ac:dyDescent="0.25">
      <c r="A989" s="9">
        <v>1068</v>
      </c>
      <c r="B989" s="10" t="s">
        <v>87</v>
      </c>
      <c r="C989" s="9" t="s">
        <v>18</v>
      </c>
      <c r="D989" s="9"/>
      <c r="E989" s="10" t="s">
        <v>100</v>
      </c>
      <c r="F989" s="10" t="s">
        <v>1118</v>
      </c>
      <c r="G989" s="11">
        <v>4296136</v>
      </c>
      <c r="H989" s="11">
        <v>0</v>
      </c>
      <c r="I989" s="11">
        <v>0</v>
      </c>
      <c r="J989" s="9" t="s">
        <v>18</v>
      </c>
      <c r="K989" s="10" t="s">
        <v>19</v>
      </c>
      <c r="L989" s="11">
        <v>0</v>
      </c>
      <c r="M989" s="11">
        <v>0</v>
      </c>
      <c r="N989" s="11">
        <v>1288841</v>
      </c>
      <c r="O989" s="21" t="s">
        <v>1411</v>
      </c>
      <c r="P989" s="21" t="s">
        <v>1412</v>
      </c>
      <c r="Q989" s="21" t="s">
        <v>1416</v>
      </c>
    </row>
    <row r="990" spans="1:17" s="12" customFormat="1" ht="45" x14ac:dyDescent="0.25">
      <c r="A990" s="13">
        <v>1069</v>
      </c>
      <c r="B990" s="14" t="s">
        <v>87</v>
      </c>
      <c r="C990" s="13" t="s">
        <v>18</v>
      </c>
      <c r="D990" s="13"/>
      <c r="E990" s="14" t="s">
        <v>100</v>
      </c>
      <c r="F990" s="14" t="s">
        <v>1119</v>
      </c>
      <c r="G990" s="15">
        <v>56916</v>
      </c>
      <c r="H990" s="15">
        <v>0</v>
      </c>
      <c r="I990" s="15">
        <v>0</v>
      </c>
      <c r="J990" s="13" t="s">
        <v>18</v>
      </c>
      <c r="K990" s="14" t="s">
        <v>19</v>
      </c>
      <c r="L990" s="15">
        <v>0</v>
      </c>
      <c r="M990" s="15">
        <v>0</v>
      </c>
      <c r="N990" s="15">
        <v>17075</v>
      </c>
      <c r="O990" s="21" t="s">
        <v>1411</v>
      </c>
      <c r="P990" s="21" t="s">
        <v>1412</v>
      </c>
      <c r="Q990" s="21" t="s">
        <v>1416</v>
      </c>
    </row>
    <row r="991" spans="1:17" s="12" customFormat="1" ht="45" x14ac:dyDescent="0.25">
      <c r="A991" s="9">
        <v>1070</v>
      </c>
      <c r="B991" s="10" t="s">
        <v>87</v>
      </c>
      <c r="C991" s="9" t="s">
        <v>18</v>
      </c>
      <c r="D991" s="9"/>
      <c r="E991" s="10" t="s">
        <v>100</v>
      </c>
      <c r="F991" s="10" t="s">
        <v>1120</v>
      </c>
      <c r="G991" s="11">
        <v>549696</v>
      </c>
      <c r="H991" s="11">
        <v>0</v>
      </c>
      <c r="I991" s="11">
        <v>0</v>
      </c>
      <c r="J991" s="9" t="s">
        <v>18</v>
      </c>
      <c r="K991" s="10" t="s">
        <v>19</v>
      </c>
      <c r="L991" s="11">
        <v>0</v>
      </c>
      <c r="M991" s="11">
        <v>0</v>
      </c>
      <c r="N991" s="11">
        <v>164909</v>
      </c>
      <c r="O991" s="21" t="s">
        <v>1411</v>
      </c>
      <c r="P991" s="21" t="s">
        <v>1412</v>
      </c>
      <c r="Q991" s="21" t="s">
        <v>1416</v>
      </c>
    </row>
    <row r="992" spans="1:17" s="12" customFormat="1" ht="45" x14ac:dyDescent="0.25">
      <c r="A992" s="13">
        <v>1071</v>
      </c>
      <c r="B992" s="14" t="s">
        <v>20</v>
      </c>
      <c r="C992" s="13" t="s">
        <v>18</v>
      </c>
      <c r="D992" s="13"/>
      <c r="E992" s="14" t="s">
        <v>100</v>
      </c>
      <c r="F992" s="14" t="s">
        <v>1121</v>
      </c>
      <c r="G992" s="15">
        <v>24579450</v>
      </c>
      <c r="H992" s="15">
        <v>0</v>
      </c>
      <c r="I992" s="15">
        <v>0</v>
      </c>
      <c r="J992" s="13" t="s">
        <v>18</v>
      </c>
      <c r="K992" s="14" t="s">
        <v>19</v>
      </c>
      <c r="L992" s="15">
        <v>0</v>
      </c>
      <c r="M992" s="15">
        <v>4369250</v>
      </c>
      <c r="N992" s="15">
        <v>20210200</v>
      </c>
      <c r="O992" s="21" t="s">
        <v>1411</v>
      </c>
      <c r="P992" s="21" t="s">
        <v>1412</v>
      </c>
      <c r="Q992" s="21" t="s">
        <v>1413</v>
      </c>
    </row>
    <row r="993" spans="1:17" s="12" customFormat="1" ht="45" x14ac:dyDescent="0.25">
      <c r="A993" s="9">
        <v>1072</v>
      </c>
      <c r="B993" s="10" t="s">
        <v>569</v>
      </c>
      <c r="C993" s="9">
        <v>2392587</v>
      </c>
      <c r="D993" s="9"/>
      <c r="E993" s="10" t="s">
        <v>16</v>
      </c>
      <c r="F993" s="10" t="s">
        <v>1122</v>
      </c>
      <c r="G993" s="11">
        <v>4500000</v>
      </c>
      <c r="H993" s="11">
        <v>0</v>
      </c>
      <c r="I993" s="11">
        <v>0</v>
      </c>
      <c r="J993" s="9" t="s">
        <v>18</v>
      </c>
      <c r="K993" s="10" t="s">
        <v>19</v>
      </c>
      <c r="L993" s="11">
        <v>0</v>
      </c>
      <c r="M993" s="11">
        <v>2250000</v>
      </c>
      <c r="N993" s="11">
        <v>2250000</v>
      </c>
      <c r="O993" s="20" t="e">
        <f>+VLOOKUP(C993,#REF!,13,FALSE)</f>
        <v>#REF!</v>
      </c>
      <c r="P993" s="20" t="e">
        <f>+VLOOKUP(C993,#REF!,14,FALSE)</f>
        <v>#REF!</v>
      </c>
      <c r="Q993" s="20" t="e">
        <f>+VLOOKUP(C993,#REF!,15,FALSE)</f>
        <v>#REF!</v>
      </c>
    </row>
    <row r="994" spans="1:17" s="12" customFormat="1" ht="75" x14ac:dyDescent="0.25">
      <c r="A994" s="13">
        <v>1073</v>
      </c>
      <c r="B994" s="14" t="s">
        <v>104</v>
      </c>
      <c r="C994" s="13">
        <v>2389450</v>
      </c>
      <c r="D994" s="13"/>
      <c r="E994" s="14" t="s">
        <v>16</v>
      </c>
      <c r="F994" s="14" t="s">
        <v>1123</v>
      </c>
      <c r="G994" s="15">
        <v>34710396</v>
      </c>
      <c r="H994" s="15">
        <v>0</v>
      </c>
      <c r="I994" s="15">
        <v>0</v>
      </c>
      <c r="J994" s="13" t="s">
        <v>18</v>
      </c>
      <c r="K994" s="14" t="s">
        <v>19</v>
      </c>
      <c r="L994" s="15">
        <v>0</v>
      </c>
      <c r="M994" s="15">
        <v>1735520</v>
      </c>
      <c r="N994" s="15">
        <v>32974876</v>
      </c>
      <c r="O994" s="20" t="s">
        <v>1411</v>
      </c>
      <c r="P994" s="20" t="s">
        <v>1412</v>
      </c>
      <c r="Q994" s="20" t="s">
        <v>1415</v>
      </c>
    </row>
    <row r="995" spans="1:17" s="12" customFormat="1" ht="45" x14ac:dyDescent="0.25">
      <c r="A995" s="9">
        <v>1075</v>
      </c>
      <c r="B995" s="10" t="s">
        <v>104</v>
      </c>
      <c r="C995" s="9">
        <v>2389452</v>
      </c>
      <c r="D995" s="9"/>
      <c r="E995" s="10" t="s">
        <v>16</v>
      </c>
      <c r="F995" s="10" t="s">
        <v>1124</v>
      </c>
      <c r="G995" s="11">
        <v>19893028</v>
      </c>
      <c r="H995" s="11">
        <v>0</v>
      </c>
      <c r="I995" s="11">
        <v>0</v>
      </c>
      <c r="J995" s="9" t="s">
        <v>18</v>
      </c>
      <c r="K995" s="10" t="s">
        <v>19</v>
      </c>
      <c r="L995" s="11">
        <v>0</v>
      </c>
      <c r="M995" s="11">
        <v>994651</v>
      </c>
      <c r="N995" s="11">
        <v>18898377</v>
      </c>
      <c r="O995" s="20" t="s">
        <v>1411</v>
      </c>
      <c r="P995" s="20" t="s">
        <v>1412</v>
      </c>
      <c r="Q995" s="20" t="s">
        <v>1415</v>
      </c>
    </row>
    <row r="996" spans="1:17" s="12" customFormat="1" ht="45" x14ac:dyDescent="0.25">
      <c r="A996" s="13">
        <v>1076</v>
      </c>
      <c r="B996" s="14" t="s">
        <v>104</v>
      </c>
      <c r="C996" s="13">
        <v>2389444</v>
      </c>
      <c r="D996" s="13"/>
      <c r="E996" s="14" t="s">
        <v>16</v>
      </c>
      <c r="F996" s="14" t="s">
        <v>1125</v>
      </c>
      <c r="G996" s="15">
        <v>19003155</v>
      </c>
      <c r="H996" s="15">
        <v>0</v>
      </c>
      <c r="I996" s="15">
        <v>0</v>
      </c>
      <c r="J996" s="13" t="s">
        <v>18</v>
      </c>
      <c r="K996" s="14" t="s">
        <v>19</v>
      </c>
      <c r="L996" s="15">
        <v>0</v>
      </c>
      <c r="M996" s="15">
        <v>950158</v>
      </c>
      <c r="N996" s="15">
        <v>18052997</v>
      </c>
      <c r="O996" s="20" t="s">
        <v>1411</v>
      </c>
      <c r="P996" s="20" t="s">
        <v>1412</v>
      </c>
      <c r="Q996" s="20" t="s">
        <v>1415</v>
      </c>
    </row>
    <row r="997" spans="1:17" s="12" customFormat="1" ht="45" x14ac:dyDescent="0.25">
      <c r="A997" s="9">
        <v>1077</v>
      </c>
      <c r="B997" s="10" t="s">
        <v>20</v>
      </c>
      <c r="C997" s="9">
        <v>2392279</v>
      </c>
      <c r="D997" s="9"/>
      <c r="E997" s="10" t="s">
        <v>16</v>
      </c>
      <c r="F997" s="10" t="s">
        <v>1126</v>
      </c>
      <c r="G997" s="11">
        <v>3800000</v>
      </c>
      <c r="H997" s="11">
        <v>0</v>
      </c>
      <c r="I997" s="11">
        <v>0</v>
      </c>
      <c r="J997" s="9" t="s">
        <v>18</v>
      </c>
      <c r="K997" s="10" t="s">
        <v>19</v>
      </c>
      <c r="L997" s="11">
        <v>0</v>
      </c>
      <c r="M997" s="11">
        <v>360000</v>
      </c>
      <c r="N997" s="11">
        <v>1800000</v>
      </c>
      <c r="O997" s="20" t="s">
        <v>1411</v>
      </c>
      <c r="P997" s="20" t="s">
        <v>1412</v>
      </c>
      <c r="Q997" s="20" t="s">
        <v>1413</v>
      </c>
    </row>
    <row r="998" spans="1:17" s="12" customFormat="1" ht="45" x14ac:dyDescent="0.25">
      <c r="A998" s="13">
        <v>1078</v>
      </c>
      <c r="B998" s="14" t="s">
        <v>87</v>
      </c>
      <c r="C998" s="13">
        <v>2391672</v>
      </c>
      <c r="D998" s="13"/>
      <c r="E998" s="14" t="s">
        <v>16</v>
      </c>
      <c r="F998" s="14" t="s">
        <v>1127</v>
      </c>
      <c r="G998" s="15">
        <v>8009117</v>
      </c>
      <c r="H998" s="15">
        <v>0</v>
      </c>
      <c r="I998" s="15">
        <v>0</v>
      </c>
      <c r="J998" s="13" t="s">
        <v>18</v>
      </c>
      <c r="K998" s="14" t="s">
        <v>19</v>
      </c>
      <c r="L998" s="15">
        <v>0</v>
      </c>
      <c r="M998" s="15">
        <v>2400000</v>
      </c>
      <c r="N998" s="15">
        <v>4000000</v>
      </c>
      <c r="O998" s="20" t="e">
        <f>+VLOOKUP(C998,#REF!,13,FALSE)</f>
        <v>#REF!</v>
      </c>
      <c r="P998" s="20" t="e">
        <f>+VLOOKUP(C998,#REF!,14,FALSE)</f>
        <v>#REF!</v>
      </c>
      <c r="Q998" s="20" t="e">
        <f>+VLOOKUP(C998,#REF!,15,FALSE)</f>
        <v>#REF!</v>
      </c>
    </row>
    <row r="999" spans="1:17" s="12" customFormat="1" ht="75" x14ac:dyDescent="0.25">
      <c r="A999" s="9">
        <v>1079</v>
      </c>
      <c r="B999" s="10" t="s">
        <v>104</v>
      </c>
      <c r="C999" s="9">
        <v>2390436</v>
      </c>
      <c r="D999" s="9"/>
      <c r="E999" s="10" t="s">
        <v>16</v>
      </c>
      <c r="F999" s="10" t="s">
        <v>1128</v>
      </c>
      <c r="G999" s="11">
        <v>17500000</v>
      </c>
      <c r="H999" s="11">
        <v>0</v>
      </c>
      <c r="I999" s="11">
        <v>0</v>
      </c>
      <c r="J999" s="9" t="s">
        <v>18</v>
      </c>
      <c r="K999" s="10" t="s">
        <v>19</v>
      </c>
      <c r="L999" s="11">
        <v>0</v>
      </c>
      <c r="M999" s="11">
        <v>875000</v>
      </c>
      <c r="N999" s="11">
        <v>16625000</v>
      </c>
      <c r="O999" s="20" t="s">
        <v>1411</v>
      </c>
      <c r="P999" s="20" t="s">
        <v>1412</v>
      </c>
      <c r="Q999" s="20" t="s">
        <v>1415</v>
      </c>
    </row>
    <row r="1000" spans="1:17" s="12" customFormat="1" ht="45" x14ac:dyDescent="0.25">
      <c r="A1000" s="13">
        <v>1080</v>
      </c>
      <c r="B1000" s="14" t="s">
        <v>104</v>
      </c>
      <c r="C1000" s="13">
        <v>2388892</v>
      </c>
      <c r="D1000" s="13"/>
      <c r="E1000" s="14" t="s">
        <v>16</v>
      </c>
      <c r="F1000" s="14" t="s">
        <v>1129</v>
      </c>
      <c r="G1000" s="15">
        <v>6600000</v>
      </c>
      <c r="H1000" s="15">
        <v>0</v>
      </c>
      <c r="I1000" s="15">
        <v>0</v>
      </c>
      <c r="J1000" s="13" t="s">
        <v>18</v>
      </c>
      <c r="K1000" s="14" t="s">
        <v>19</v>
      </c>
      <c r="L1000" s="15">
        <v>0</v>
      </c>
      <c r="M1000" s="15">
        <v>330000</v>
      </c>
      <c r="N1000" s="15">
        <v>6270000</v>
      </c>
      <c r="O1000" s="20" t="s">
        <v>1411</v>
      </c>
      <c r="P1000" s="20" t="s">
        <v>1412</v>
      </c>
      <c r="Q1000" s="20" t="s">
        <v>1415</v>
      </c>
    </row>
    <row r="1001" spans="1:17" s="12" customFormat="1" ht="30" x14ac:dyDescent="0.25">
      <c r="A1001" s="9">
        <v>1081</v>
      </c>
      <c r="B1001" s="10" t="s">
        <v>104</v>
      </c>
      <c r="C1001" s="9">
        <v>2393114</v>
      </c>
      <c r="D1001" s="9"/>
      <c r="E1001" s="10" t="s">
        <v>16</v>
      </c>
      <c r="F1001" s="10" t="s">
        <v>1130</v>
      </c>
      <c r="G1001" s="11">
        <v>1500000000</v>
      </c>
      <c r="H1001" s="11">
        <v>0</v>
      </c>
      <c r="I1001" s="11">
        <v>0</v>
      </c>
      <c r="J1001" s="9" t="s">
        <v>18</v>
      </c>
      <c r="K1001" s="10" t="s">
        <v>19</v>
      </c>
      <c r="L1001" s="11">
        <v>0</v>
      </c>
      <c r="M1001" s="11">
        <v>0</v>
      </c>
      <c r="N1001" s="11">
        <v>15000000</v>
      </c>
      <c r="O1001" s="20" t="e">
        <f>+VLOOKUP(C1001,#REF!,13,FALSE)</f>
        <v>#REF!</v>
      </c>
      <c r="P1001" s="20" t="e">
        <f>+VLOOKUP(C1001,#REF!,14,FALSE)</f>
        <v>#REF!</v>
      </c>
      <c r="Q1001" s="20" t="e">
        <f>+VLOOKUP(C1001,#REF!,15,FALSE)</f>
        <v>#REF!</v>
      </c>
    </row>
    <row r="1002" spans="1:17" s="12" customFormat="1" ht="45" x14ac:dyDescent="0.25">
      <c r="A1002" s="13">
        <v>1082</v>
      </c>
      <c r="B1002" s="14" t="s">
        <v>655</v>
      </c>
      <c r="C1002" s="13">
        <v>2391563</v>
      </c>
      <c r="D1002" s="13"/>
      <c r="E1002" s="14" t="s">
        <v>16</v>
      </c>
      <c r="F1002" s="14" t="s">
        <v>1131</v>
      </c>
      <c r="G1002" s="15">
        <v>87500000</v>
      </c>
      <c r="H1002" s="15">
        <v>0</v>
      </c>
      <c r="I1002" s="15">
        <v>0</v>
      </c>
      <c r="J1002" s="13" t="s">
        <v>18</v>
      </c>
      <c r="K1002" s="14" t="s">
        <v>19</v>
      </c>
      <c r="L1002" s="15">
        <v>0</v>
      </c>
      <c r="M1002" s="15">
        <v>10000000</v>
      </c>
      <c r="N1002" s="15">
        <v>48800000</v>
      </c>
      <c r="O1002" s="20" t="e">
        <f>+VLOOKUP(C1002,#REF!,13,FALSE)</f>
        <v>#REF!</v>
      </c>
      <c r="P1002" s="20" t="e">
        <f>+VLOOKUP(C1002,#REF!,14,FALSE)</f>
        <v>#REF!</v>
      </c>
      <c r="Q1002" s="20" t="e">
        <f>+VLOOKUP(C1002,#REF!,15,FALSE)</f>
        <v>#REF!</v>
      </c>
    </row>
    <row r="1003" spans="1:17" s="12" customFormat="1" ht="45" x14ac:dyDescent="0.25">
      <c r="A1003" s="9">
        <v>1083</v>
      </c>
      <c r="B1003" s="10" t="s">
        <v>87</v>
      </c>
      <c r="C1003" s="9">
        <v>2391857</v>
      </c>
      <c r="D1003" s="9"/>
      <c r="E1003" s="10" t="s">
        <v>16</v>
      </c>
      <c r="F1003" s="10" t="s">
        <v>1132</v>
      </c>
      <c r="G1003" s="11">
        <v>51282333</v>
      </c>
      <c r="H1003" s="11">
        <v>0</v>
      </c>
      <c r="I1003" s="11">
        <v>0</v>
      </c>
      <c r="J1003" s="9" t="s">
        <v>18</v>
      </c>
      <c r="K1003" s="10" t="s">
        <v>19</v>
      </c>
      <c r="L1003" s="11">
        <v>0</v>
      </c>
      <c r="M1003" s="11">
        <v>9500000</v>
      </c>
      <c r="N1003" s="11">
        <v>10000000</v>
      </c>
      <c r="O1003" s="20" t="e">
        <f>+VLOOKUP(C1003,#REF!,13,FALSE)</f>
        <v>#REF!</v>
      </c>
      <c r="P1003" s="20" t="e">
        <f>+VLOOKUP(C1003,#REF!,14,FALSE)</f>
        <v>#REF!</v>
      </c>
      <c r="Q1003" s="20" t="e">
        <f>+VLOOKUP(C1003,#REF!,15,FALSE)</f>
        <v>#REF!</v>
      </c>
    </row>
    <row r="1004" spans="1:17" s="12" customFormat="1" ht="45" x14ac:dyDescent="0.25">
      <c r="A1004" s="13">
        <v>1084</v>
      </c>
      <c r="B1004" s="14" t="s">
        <v>569</v>
      </c>
      <c r="C1004" s="13">
        <v>2392498</v>
      </c>
      <c r="D1004" s="13"/>
      <c r="E1004" s="14" t="s">
        <v>16</v>
      </c>
      <c r="F1004" s="14" t="s">
        <v>1133</v>
      </c>
      <c r="G1004" s="15">
        <v>5000000</v>
      </c>
      <c r="H1004" s="15">
        <v>0</v>
      </c>
      <c r="I1004" s="15">
        <v>0</v>
      </c>
      <c r="J1004" s="13" t="s">
        <v>18</v>
      </c>
      <c r="K1004" s="14" t="s">
        <v>19</v>
      </c>
      <c r="L1004" s="15">
        <v>0</v>
      </c>
      <c r="M1004" s="15">
        <v>2500000</v>
      </c>
      <c r="N1004" s="15">
        <v>2500000</v>
      </c>
      <c r="O1004" s="20" t="e">
        <f>+VLOOKUP(C1004,#REF!,13,FALSE)</f>
        <v>#REF!</v>
      </c>
      <c r="P1004" s="20" t="e">
        <f>+VLOOKUP(C1004,#REF!,14,FALSE)</f>
        <v>#REF!</v>
      </c>
      <c r="Q1004" s="20" t="e">
        <f>+VLOOKUP(C1004,#REF!,15,FALSE)</f>
        <v>#REF!</v>
      </c>
    </row>
    <row r="1005" spans="1:17" s="12" customFormat="1" ht="45" x14ac:dyDescent="0.25">
      <c r="A1005" s="9">
        <v>1086</v>
      </c>
      <c r="B1005" s="10" t="s">
        <v>104</v>
      </c>
      <c r="C1005" s="9">
        <v>2389146</v>
      </c>
      <c r="D1005" s="9"/>
      <c r="E1005" s="10" t="s">
        <v>16</v>
      </c>
      <c r="F1005" s="10" t="s">
        <v>1134</v>
      </c>
      <c r="G1005" s="11">
        <v>47232140</v>
      </c>
      <c r="H1005" s="11">
        <v>0</v>
      </c>
      <c r="I1005" s="11">
        <v>0</v>
      </c>
      <c r="J1005" s="9" t="s">
        <v>18</v>
      </c>
      <c r="K1005" s="10" t="s">
        <v>19</v>
      </c>
      <c r="L1005" s="11">
        <v>0</v>
      </c>
      <c r="M1005" s="11">
        <v>2361607</v>
      </c>
      <c r="N1005" s="11">
        <v>44870533</v>
      </c>
      <c r="O1005" s="20" t="s">
        <v>1411</v>
      </c>
      <c r="P1005" s="20" t="s">
        <v>1412</v>
      </c>
      <c r="Q1005" s="20" t="s">
        <v>1415</v>
      </c>
    </row>
    <row r="1006" spans="1:17" s="12" customFormat="1" ht="45" x14ac:dyDescent="0.25">
      <c r="A1006" s="13">
        <v>1087</v>
      </c>
      <c r="B1006" s="14" t="s">
        <v>104</v>
      </c>
      <c r="C1006" s="13">
        <v>2389493</v>
      </c>
      <c r="D1006" s="13"/>
      <c r="E1006" s="14" t="s">
        <v>16</v>
      </c>
      <c r="F1006" s="14" t="s">
        <v>1135</v>
      </c>
      <c r="G1006" s="15">
        <v>9627727</v>
      </c>
      <c r="H1006" s="15">
        <v>0</v>
      </c>
      <c r="I1006" s="15">
        <v>0</v>
      </c>
      <c r="J1006" s="13" t="s">
        <v>18</v>
      </c>
      <c r="K1006" s="14" t="s">
        <v>19</v>
      </c>
      <c r="L1006" s="15">
        <v>0</v>
      </c>
      <c r="M1006" s="15">
        <v>481386</v>
      </c>
      <c r="N1006" s="15">
        <v>9146341</v>
      </c>
      <c r="O1006" s="20" t="s">
        <v>1411</v>
      </c>
      <c r="P1006" s="20" t="s">
        <v>1412</v>
      </c>
      <c r="Q1006" s="20" t="s">
        <v>1415</v>
      </c>
    </row>
    <row r="1007" spans="1:17" s="12" customFormat="1" ht="45" x14ac:dyDescent="0.25">
      <c r="A1007" s="9">
        <v>1088</v>
      </c>
      <c r="B1007" s="10" t="s">
        <v>104</v>
      </c>
      <c r="C1007" s="9">
        <v>2389486</v>
      </c>
      <c r="D1007" s="9"/>
      <c r="E1007" s="10" t="s">
        <v>16</v>
      </c>
      <c r="F1007" s="10" t="s">
        <v>1136</v>
      </c>
      <c r="G1007" s="11">
        <v>12335933</v>
      </c>
      <c r="H1007" s="11">
        <v>0</v>
      </c>
      <c r="I1007" s="11">
        <v>0</v>
      </c>
      <c r="J1007" s="9" t="s">
        <v>18</v>
      </c>
      <c r="K1007" s="10" t="s">
        <v>19</v>
      </c>
      <c r="L1007" s="11">
        <v>0</v>
      </c>
      <c r="M1007" s="11">
        <v>616797</v>
      </c>
      <c r="N1007" s="11">
        <v>11719136</v>
      </c>
      <c r="O1007" s="20" t="s">
        <v>1411</v>
      </c>
      <c r="P1007" s="20" t="s">
        <v>1412</v>
      </c>
      <c r="Q1007" s="20" t="s">
        <v>1415</v>
      </c>
    </row>
    <row r="1008" spans="1:17" s="12" customFormat="1" ht="60" x14ac:dyDescent="0.25">
      <c r="A1008" s="13">
        <v>1089</v>
      </c>
      <c r="B1008" s="14" t="s">
        <v>104</v>
      </c>
      <c r="C1008" s="13">
        <v>2412526</v>
      </c>
      <c r="D1008" s="13"/>
      <c r="E1008" s="14" t="s">
        <v>16</v>
      </c>
      <c r="F1008" s="14" t="s">
        <v>1137</v>
      </c>
      <c r="G1008" s="15">
        <v>13930225</v>
      </c>
      <c r="H1008" s="15">
        <v>0</v>
      </c>
      <c r="I1008" s="15">
        <v>0</v>
      </c>
      <c r="J1008" s="13" t="s">
        <v>18</v>
      </c>
      <c r="K1008" s="14" t="s">
        <v>19</v>
      </c>
      <c r="L1008" s="15">
        <v>0</v>
      </c>
      <c r="M1008" s="15">
        <v>696511</v>
      </c>
      <c r="N1008" s="15">
        <v>13233714</v>
      </c>
      <c r="O1008" s="20" t="e">
        <f>+VLOOKUP(C1008,#REF!,13,FALSE)</f>
        <v>#REF!</v>
      </c>
      <c r="P1008" s="20" t="e">
        <f>+VLOOKUP(C1008,#REF!,14,FALSE)</f>
        <v>#REF!</v>
      </c>
      <c r="Q1008" s="20" t="e">
        <f>+VLOOKUP(C1008,#REF!,15,FALSE)</f>
        <v>#REF!</v>
      </c>
    </row>
    <row r="1009" spans="1:17" s="12" customFormat="1" ht="75" x14ac:dyDescent="0.25">
      <c r="A1009" s="9">
        <v>1090</v>
      </c>
      <c r="B1009" s="10" t="s">
        <v>20</v>
      </c>
      <c r="C1009" s="9">
        <v>2427566</v>
      </c>
      <c r="D1009" s="9"/>
      <c r="E1009" s="10" t="s">
        <v>100</v>
      </c>
      <c r="F1009" s="10" t="s">
        <v>1138</v>
      </c>
      <c r="G1009" s="11">
        <v>5600375.6200000001</v>
      </c>
      <c r="H1009" s="11">
        <v>2248161.2000000002</v>
      </c>
      <c r="I1009" s="11">
        <v>0</v>
      </c>
      <c r="J1009" s="9" t="s">
        <v>18</v>
      </c>
      <c r="K1009" s="10" t="s">
        <v>19</v>
      </c>
      <c r="L1009" s="11">
        <v>0</v>
      </c>
      <c r="M1009" s="11">
        <v>1893092</v>
      </c>
      <c r="N1009" s="11">
        <v>0</v>
      </c>
      <c r="O1009" s="20" t="e">
        <f>+VLOOKUP(C1009,#REF!,13,FALSE)</f>
        <v>#REF!</v>
      </c>
      <c r="P1009" s="20" t="e">
        <f>+VLOOKUP(C1009,#REF!,14,FALSE)</f>
        <v>#REF!</v>
      </c>
      <c r="Q1009" s="20" t="e">
        <f>+VLOOKUP(C1009,#REF!,15,FALSE)</f>
        <v>#REF!</v>
      </c>
    </row>
    <row r="1010" spans="1:17" s="12" customFormat="1" ht="60" x14ac:dyDescent="0.25">
      <c r="A1010" s="13">
        <v>1091</v>
      </c>
      <c r="B1010" s="14" t="s">
        <v>20</v>
      </c>
      <c r="C1010" s="13" t="s">
        <v>18</v>
      </c>
      <c r="D1010" s="13"/>
      <c r="E1010" s="14" t="s">
        <v>100</v>
      </c>
      <c r="F1010" s="14" t="s">
        <v>1139</v>
      </c>
      <c r="G1010" s="15">
        <v>3270120</v>
      </c>
      <c r="H1010" s="15">
        <v>0</v>
      </c>
      <c r="I1010" s="15">
        <v>0</v>
      </c>
      <c r="J1010" s="13" t="s">
        <v>18</v>
      </c>
      <c r="K1010" s="14" t="s">
        <v>19</v>
      </c>
      <c r="L1010" s="15">
        <v>0</v>
      </c>
      <c r="M1010" s="15">
        <v>3270120</v>
      </c>
      <c r="N1010" s="15">
        <v>0</v>
      </c>
      <c r="O1010" s="21" t="s">
        <v>1411</v>
      </c>
      <c r="P1010" s="21" t="s">
        <v>1412</v>
      </c>
      <c r="Q1010" s="21" t="s">
        <v>1413</v>
      </c>
    </row>
    <row r="1011" spans="1:17" s="12" customFormat="1" ht="45" x14ac:dyDescent="0.25">
      <c r="A1011" s="9">
        <v>1092</v>
      </c>
      <c r="B1011" s="10" t="s">
        <v>104</v>
      </c>
      <c r="C1011" s="9">
        <v>2388919</v>
      </c>
      <c r="D1011" s="9"/>
      <c r="E1011" s="10" t="s">
        <v>16</v>
      </c>
      <c r="F1011" s="10" t="s">
        <v>1140</v>
      </c>
      <c r="G1011" s="11">
        <v>13380000</v>
      </c>
      <c r="H1011" s="11">
        <v>0</v>
      </c>
      <c r="I1011" s="11">
        <v>0</v>
      </c>
      <c r="J1011" s="9" t="s">
        <v>18</v>
      </c>
      <c r="K1011" s="10" t="s">
        <v>19</v>
      </c>
      <c r="L1011" s="11">
        <v>0</v>
      </c>
      <c r="M1011" s="11">
        <v>669000</v>
      </c>
      <c r="N1011" s="11">
        <v>12711000</v>
      </c>
      <c r="O1011" s="20" t="s">
        <v>1411</v>
      </c>
      <c r="P1011" s="20" t="s">
        <v>1412</v>
      </c>
      <c r="Q1011" s="20" t="s">
        <v>1415</v>
      </c>
    </row>
    <row r="1012" spans="1:17" s="12" customFormat="1" ht="45" x14ac:dyDescent="0.25">
      <c r="A1012" s="13">
        <v>1093</v>
      </c>
      <c r="B1012" s="14" t="s">
        <v>104</v>
      </c>
      <c r="C1012" s="13">
        <v>2412715</v>
      </c>
      <c r="D1012" s="13"/>
      <c r="E1012" s="14" t="s">
        <v>16</v>
      </c>
      <c r="F1012" s="14" t="s">
        <v>1141</v>
      </c>
      <c r="G1012" s="15">
        <v>14145363</v>
      </c>
      <c r="H1012" s="15">
        <v>0</v>
      </c>
      <c r="I1012" s="15">
        <v>0</v>
      </c>
      <c r="J1012" s="13" t="s">
        <v>18</v>
      </c>
      <c r="K1012" s="14" t="s">
        <v>19</v>
      </c>
      <c r="L1012" s="15">
        <v>0</v>
      </c>
      <c r="M1012" s="15">
        <v>707268</v>
      </c>
      <c r="N1012" s="15">
        <v>13438095</v>
      </c>
      <c r="O1012" s="20" t="s">
        <v>1411</v>
      </c>
      <c r="P1012" s="20" t="s">
        <v>1412</v>
      </c>
      <c r="Q1012" s="20" t="s">
        <v>1415</v>
      </c>
    </row>
    <row r="1013" spans="1:17" s="12" customFormat="1" ht="45" x14ac:dyDescent="0.25">
      <c r="A1013" s="9">
        <v>1094</v>
      </c>
      <c r="B1013" s="10" t="s">
        <v>87</v>
      </c>
      <c r="C1013" s="9" t="s">
        <v>18</v>
      </c>
      <c r="D1013" s="9"/>
      <c r="E1013" s="10" t="s">
        <v>100</v>
      </c>
      <c r="F1013" s="10" t="s">
        <v>1142</v>
      </c>
      <c r="G1013" s="11">
        <v>31668230</v>
      </c>
      <c r="H1013" s="11">
        <v>0</v>
      </c>
      <c r="I1013" s="11">
        <v>0</v>
      </c>
      <c r="J1013" s="9" t="s">
        <v>18</v>
      </c>
      <c r="K1013" s="10" t="s">
        <v>19</v>
      </c>
      <c r="L1013" s="11">
        <v>0</v>
      </c>
      <c r="M1013" s="11">
        <v>0</v>
      </c>
      <c r="N1013" s="11">
        <v>9500469</v>
      </c>
      <c r="O1013" s="21" t="s">
        <v>1411</v>
      </c>
      <c r="P1013" s="21" t="s">
        <v>1412</v>
      </c>
      <c r="Q1013" s="21" t="s">
        <v>1416</v>
      </c>
    </row>
    <row r="1014" spans="1:17" s="12" customFormat="1" ht="45" x14ac:dyDescent="0.25">
      <c r="A1014" s="13">
        <v>1096</v>
      </c>
      <c r="B1014" s="14" t="s">
        <v>87</v>
      </c>
      <c r="C1014" s="13" t="s">
        <v>18</v>
      </c>
      <c r="D1014" s="13"/>
      <c r="E1014" s="14" t="s">
        <v>100</v>
      </c>
      <c r="F1014" s="14" t="s">
        <v>1143</v>
      </c>
      <c r="G1014" s="15">
        <v>100810043</v>
      </c>
      <c r="H1014" s="15">
        <v>0</v>
      </c>
      <c r="I1014" s="15">
        <v>0</v>
      </c>
      <c r="J1014" s="13" t="s">
        <v>18</v>
      </c>
      <c r="K1014" s="14" t="s">
        <v>19</v>
      </c>
      <c r="L1014" s="15">
        <v>0</v>
      </c>
      <c r="M1014" s="15">
        <v>0</v>
      </c>
      <c r="N1014" s="15">
        <v>30243013</v>
      </c>
      <c r="O1014" s="21" t="s">
        <v>1411</v>
      </c>
      <c r="P1014" s="21" t="s">
        <v>1412</v>
      </c>
      <c r="Q1014" s="21" t="s">
        <v>1416</v>
      </c>
    </row>
    <row r="1015" spans="1:17" s="12" customFormat="1" ht="45" x14ac:dyDescent="0.25">
      <c r="A1015" s="9">
        <v>1097</v>
      </c>
      <c r="B1015" s="10" t="s">
        <v>104</v>
      </c>
      <c r="C1015" s="9">
        <v>2388876</v>
      </c>
      <c r="D1015" s="9"/>
      <c r="E1015" s="10" t="s">
        <v>16</v>
      </c>
      <c r="F1015" s="10" t="s">
        <v>1144</v>
      </c>
      <c r="G1015" s="11">
        <v>13062600</v>
      </c>
      <c r="H1015" s="11">
        <v>0</v>
      </c>
      <c r="I1015" s="11">
        <v>0</v>
      </c>
      <c r="J1015" s="9" t="s">
        <v>18</v>
      </c>
      <c r="K1015" s="10" t="s">
        <v>19</v>
      </c>
      <c r="L1015" s="11">
        <v>0</v>
      </c>
      <c r="M1015" s="11">
        <v>653130</v>
      </c>
      <c r="N1015" s="11">
        <v>12409470</v>
      </c>
      <c r="O1015" s="20" t="e">
        <f>+VLOOKUP(C1015,#REF!,13,FALSE)</f>
        <v>#REF!</v>
      </c>
      <c r="P1015" s="20" t="e">
        <f>+VLOOKUP(C1015,#REF!,14,FALSE)</f>
        <v>#REF!</v>
      </c>
      <c r="Q1015" s="20" t="e">
        <f>+VLOOKUP(C1015,#REF!,15,FALSE)</f>
        <v>#REF!</v>
      </c>
    </row>
    <row r="1016" spans="1:17" s="12" customFormat="1" ht="30" x14ac:dyDescent="0.25">
      <c r="A1016" s="13">
        <v>1098</v>
      </c>
      <c r="B1016" s="14" t="s">
        <v>1145</v>
      </c>
      <c r="C1016" s="13">
        <v>2193999</v>
      </c>
      <c r="D1016" s="13"/>
      <c r="E1016" s="14" t="s">
        <v>16</v>
      </c>
      <c r="F1016" s="14" t="s">
        <v>1146</v>
      </c>
      <c r="G1016" s="15">
        <v>243653898.97999999</v>
      </c>
      <c r="H1016" s="15">
        <v>76985259.519999996</v>
      </c>
      <c r="I1016" s="15">
        <v>119743628</v>
      </c>
      <c r="J1016" s="13" t="s">
        <v>18</v>
      </c>
      <c r="K1016" s="14" t="s">
        <v>1147</v>
      </c>
      <c r="L1016" s="15">
        <v>119743628</v>
      </c>
      <c r="M1016" s="15">
        <v>0</v>
      </c>
      <c r="N1016" s="15">
        <v>0</v>
      </c>
      <c r="O1016" s="20" t="e">
        <f>+VLOOKUP(C1016,#REF!,13,FALSE)</f>
        <v>#REF!</v>
      </c>
      <c r="P1016" s="20" t="e">
        <f>+VLOOKUP(C1016,#REF!,14,FALSE)</f>
        <v>#REF!</v>
      </c>
      <c r="Q1016" s="20" t="e">
        <f>+VLOOKUP(C1016,#REF!,15,FALSE)</f>
        <v>#REF!</v>
      </c>
    </row>
    <row r="1017" spans="1:17" s="12" customFormat="1" ht="75" x14ac:dyDescent="0.25">
      <c r="A1017" s="9">
        <v>1100</v>
      </c>
      <c r="B1017" s="10" t="s">
        <v>1148</v>
      </c>
      <c r="C1017" s="9">
        <v>2177187</v>
      </c>
      <c r="D1017" s="9"/>
      <c r="E1017" s="10" t="s">
        <v>16</v>
      </c>
      <c r="F1017" s="10" t="s">
        <v>1149</v>
      </c>
      <c r="G1017" s="11">
        <v>35496927.109999999</v>
      </c>
      <c r="H1017" s="11">
        <v>31708614.32</v>
      </c>
      <c r="I1017" s="11">
        <v>4077910</v>
      </c>
      <c r="J1017" s="9" t="s">
        <v>18</v>
      </c>
      <c r="K1017" s="10" t="s">
        <v>19</v>
      </c>
      <c r="L1017" s="11">
        <v>1925110</v>
      </c>
      <c r="M1017" s="11">
        <v>0</v>
      </c>
      <c r="N1017" s="11">
        <v>0</v>
      </c>
      <c r="O1017" s="20" t="e">
        <f>+VLOOKUP(C1017,#REF!,13,FALSE)</f>
        <v>#REF!</v>
      </c>
      <c r="P1017" s="20" t="e">
        <f>+VLOOKUP(C1017,#REF!,14,FALSE)</f>
        <v>#REF!</v>
      </c>
      <c r="Q1017" s="20" t="e">
        <f>+VLOOKUP(C1017,#REF!,15,FALSE)</f>
        <v>#REF!</v>
      </c>
    </row>
    <row r="1018" spans="1:17" s="12" customFormat="1" ht="30" x14ac:dyDescent="0.25">
      <c r="A1018" s="13">
        <v>1102</v>
      </c>
      <c r="B1018" s="14" t="s">
        <v>20</v>
      </c>
      <c r="C1018" s="13">
        <v>2109832</v>
      </c>
      <c r="D1018" s="13"/>
      <c r="E1018" s="14" t="s">
        <v>16</v>
      </c>
      <c r="F1018" s="14" t="s">
        <v>1150</v>
      </c>
      <c r="G1018" s="15">
        <v>29406030.66</v>
      </c>
      <c r="H1018" s="15">
        <v>27918570.079999998</v>
      </c>
      <c r="I1018" s="15">
        <v>0</v>
      </c>
      <c r="J1018" s="13" t="s">
        <v>18</v>
      </c>
      <c r="K1018" s="14" t="s">
        <v>181</v>
      </c>
      <c r="L1018" s="15">
        <v>300000</v>
      </c>
      <c r="M1018" s="15">
        <v>1187460.58</v>
      </c>
      <c r="N1018" s="15">
        <v>0</v>
      </c>
      <c r="O1018" s="20" t="e">
        <f>+VLOOKUP(C1018,#REF!,13,FALSE)</f>
        <v>#REF!</v>
      </c>
      <c r="P1018" s="20" t="e">
        <f>+VLOOKUP(C1018,#REF!,14,FALSE)</f>
        <v>#REF!</v>
      </c>
      <c r="Q1018" s="20" t="e">
        <f>+VLOOKUP(C1018,#REF!,15,FALSE)</f>
        <v>#REF!</v>
      </c>
    </row>
    <row r="1019" spans="1:17" s="12" customFormat="1" ht="60" x14ac:dyDescent="0.25">
      <c r="A1019" s="9">
        <v>1112</v>
      </c>
      <c r="B1019" s="10" t="s">
        <v>1151</v>
      </c>
      <c r="C1019" s="9">
        <v>2255996</v>
      </c>
      <c r="D1019" s="9"/>
      <c r="E1019" s="10" t="s">
        <v>16</v>
      </c>
      <c r="F1019" s="10" t="s">
        <v>1152</v>
      </c>
      <c r="G1019" s="11">
        <v>6860835.96</v>
      </c>
      <c r="H1019" s="11">
        <v>5471158.7599999998</v>
      </c>
      <c r="I1019" s="11">
        <v>132480</v>
      </c>
      <c r="J1019" s="9" t="s">
        <v>18</v>
      </c>
      <c r="K1019" s="10" t="s">
        <v>19</v>
      </c>
      <c r="L1019" s="11">
        <v>132480</v>
      </c>
      <c r="M1019" s="11">
        <v>0</v>
      </c>
      <c r="N1019" s="11">
        <v>0</v>
      </c>
      <c r="O1019" s="20" t="e">
        <f>+VLOOKUP(C1019,#REF!,13,FALSE)</f>
        <v>#REF!</v>
      </c>
      <c r="P1019" s="20" t="e">
        <f>+VLOOKUP(C1019,#REF!,14,FALSE)</f>
        <v>#REF!</v>
      </c>
      <c r="Q1019" s="20" t="e">
        <f>+VLOOKUP(C1019,#REF!,15,FALSE)</f>
        <v>#REF!</v>
      </c>
    </row>
    <row r="1020" spans="1:17" s="12" customFormat="1" ht="45" x14ac:dyDescent="0.25">
      <c r="A1020" s="13" t="s">
        <v>18</v>
      </c>
      <c r="B1020" s="14" t="s">
        <v>1153</v>
      </c>
      <c r="C1020" s="13">
        <v>2319140</v>
      </c>
      <c r="D1020" s="13"/>
      <c r="E1020" s="14" t="s">
        <v>16</v>
      </c>
      <c r="F1020" s="14" t="s">
        <v>1154</v>
      </c>
      <c r="G1020" s="15">
        <v>2723553</v>
      </c>
      <c r="H1020" s="15">
        <v>0</v>
      </c>
      <c r="I1020" s="15">
        <v>2723553</v>
      </c>
      <c r="J1020" s="13" t="s">
        <v>18</v>
      </c>
      <c r="K1020" s="14" t="s">
        <v>19</v>
      </c>
      <c r="L1020" s="15">
        <v>2723553</v>
      </c>
      <c r="M1020" s="15">
        <v>0</v>
      </c>
      <c r="N1020" s="15">
        <v>0</v>
      </c>
      <c r="O1020" s="20" t="e">
        <f>+VLOOKUP(C1020,#REF!,13,FALSE)</f>
        <v>#REF!</v>
      </c>
      <c r="P1020" s="20" t="e">
        <f>+VLOOKUP(C1020,#REF!,14,FALSE)</f>
        <v>#REF!</v>
      </c>
      <c r="Q1020" s="20" t="e">
        <f>+VLOOKUP(C1020,#REF!,15,FALSE)</f>
        <v>#REF!</v>
      </c>
    </row>
    <row r="1021" spans="1:17" s="12" customFormat="1" ht="45" x14ac:dyDescent="0.25">
      <c r="A1021" s="9" t="s">
        <v>18</v>
      </c>
      <c r="B1021" s="10" t="s">
        <v>61</v>
      </c>
      <c r="C1021" s="9">
        <v>2327506</v>
      </c>
      <c r="D1021" s="9"/>
      <c r="E1021" s="10" t="s">
        <v>16</v>
      </c>
      <c r="F1021" s="10" t="s">
        <v>1155</v>
      </c>
      <c r="G1021" s="11">
        <v>2923640</v>
      </c>
      <c r="H1021" s="11">
        <v>0</v>
      </c>
      <c r="I1021" s="11">
        <v>2923640</v>
      </c>
      <c r="J1021" s="9" t="s">
        <v>18</v>
      </c>
      <c r="K1021" s="10" t="s">
        <v>19</v>
      </c>
      <c r="L1021" s="11">
        <v>2923640</v>
      </c>
      <c r="M1021" s="11">
        <v>0</v>
      </c>
      <c r="N1021" s="11">
        <v>0</v>
      </c>
      <c r="O1021" s="20" t="e">
        <f>+VLOOKUP(C1021,#REF!,13,FALSE)</f>
        <v>#REF!</v>
      </c>
      <c r="P1021" s="20" t="e">
        <f>+VLOOKUP(C1021,#REF!,14,FALSE)</f>
        <v>#REF!</v>
      </c>
      <c r="Q1021" s="20" t="e">
        <f>+VLOOKUP(C1021,#REF!,15,FALSE)</f>
        <v>#REF!</v>
      </c>
    </row>
    <row r="1022" spans="1:17" s="12" customFormat="1" ht="60" x14ac:dyDescent="0.25">
      <c r="A1022" s="13" t="s">
        <v>18</v>
      </c>
      <c r="B1022" s="14" t="s">
        <v>1156</v>
      </c>
      <c r="C1022" s="13">
        <v>2316680</v>
      </c>
      <c r="D1022" s="13"/>
      <c r="E1022" s="14" t="s">
        <v>16</v>
      </c>
      <c r="F1022" s="14" t="s">
        <v>1157</v>
      </c>
      <c r="G1022" s="15">
        <v>5321580.99</v>
      </c>
      <c r="H1022" s="15">
        <v>20000</v>
      </c>
      <c r="I1022" s="15">
        <v>3709097</v>
      </c>
      <c r="J1022" s="13" t="s">
        <v>18</v>
      </c>
      <c r="K1022" s="14" t="s">
        <v>19</v>
      </c>
      <c r="L1022" s="15">
        <v>3709097</v>
      </c>
      <c r="M1022" s="15">
        <v>22871</v>
      </c>
      <c r="N1022" s="15">
        <v>0</v>
      </c>
      <c r="O1022" s="20" t="e">
        <f>+VLOOKUP(C1022,#REF!,13,FALSE)</f>
        <v>#REF!</v>
      </c>
      <c r="P1022" s="20" t="e">
        <f>+VLOOKUP(C1022,#REF!,14,FALSE)</f>
        <v>#REF!</v>
      </c>
      <c r="Q1022" s="20" t="e">
        <f>+VLOOKUP(C1022,#REF!,15,FALSE)</f>
        <v>#REF!</v>
      </c>
    </row>
    <row r="1023" spans="1:17" s="12" customFormat="1" ht="60" x14ac:dyDescent="0.25">
      <c r="A1023" s="9" t="s">
        <v>18</v>
      </c>
      <c r="B1023" s="10" t="s">
        <v>308</v>
      </c>
      <c r="C1023" s="9">
        <v>2339042</v>
      </c>
      <c r="D1023" s="9"/>
      <c r="E1023" s="10" t="s">
        <v>16</v>
      </c>
      <c r="F1023" s="10" t="s">
        <v>1158</v>
      </c>
      <c r="G1023" s="11">
        <v>6244019</v>
      </c>
      <c r="H1023" s="11">
        <v>0</v>
      </c>
      <c r="I1023" s="11">
        <v>624401</v>
      </c>
      <c r="J1023" s="9" t="s">
        <v>18</v>
      </c>
      <c r="K1023" s="10" t="s">
        <v>1159</v>
      </c>
      <c r="L1023" s="11">
        <v>624401</v>
      </c>
      <c r="M1023" s="11">
        <v>5619618</v>
      </c>
      <c r="N1023" s="11">
        <v>0</v>
      </c>
      <c r="O1023" s="20" t="e">
        <f>+VLOOKUP(C1023,#REF!,13,FALSE)</f>
        <v>#REF!</v>
      </c>
      <c r="P1023" s="20" t="e">
        <f>+VLOOKUP(C1023,#REF!,14,FALSE)</f>
        <v>#REF!</v>
      </c>
      <c r="Q1023" s="20" t="e">
        <f>+VLOOKUP(C1023,#REF!,15,FALSE)</f>
        <v>#REF!</v>
      </c>
    </row>
    <row r="1024" spans="1:17" s="12" customFormat="1" ht="30" x14ac:dyDescent="0.25">
      <c r="A1024" s="13" t="s">
        <v>18</v>
      </c>
      <c r="B1024" s="14" t="s">
        <v>1160</v>
      </c>
      <c r="C1024" s="13">
        <v>2340130</v>
      </c>
      <c r="D1024" s="13"/>
      <c r="E1024" s="14" t="s">
        <v>16</v>
      </c>
      <c r="F1024" s="14" t="s">
        <v>1161</v>
      </c>
      <c r="G1024" s="15">
        <v>3380142.44</v>
      </c>
      <c r="H1024" s="15">
        <v>32000</v>
      </c>
      <c r="I1024" s="15">
        <v>338014</v>
      </c>
      <c r="J1024" s="13" t="s">
        <v>18</v>
      </c>
      <c r="K1024" s="14" t="s">
        <v>19</v>
      </c>
      <c r="L1024" s="15">
        <v>338014</v>
      </c>
      <c r="M1024" s="15">
        <v>3010128</v>
      </c>
      <c r="N1024" s="15">
        <v>0</v>
      </c>
      <c r="O1024" s="20" t="e">
        <f>+VLOOKUP(C1024,#REF!,13,FALSE)</f>
        <v>#REF!</v>
      </c>
      <c r="P1024" s="20" t="e">
        <f>+VLOOKUP(C1024,#REF!,14,FALSE)</f>
        <v>#REF!</v>
      </c>
      <c r="Q1024" s="20" t="e">
        <f>+VLOOKUP(C1024,#REF!,15,FALSE)</f>
        <v>#REF!</v>
      </c>
    </row>
    <row r="1025" spans="1:17" s="12" customFormat="1" ht="30" x14ac:dyDescent="0.25">
      <c r="A1025" s="9" t="s">
        <v>18</v>
      </c>
      <c r="B1025" s="10" t="s">
        <v>1162</v>
      </c>
      <c r="C1025" s="9">
        <v>2340674</v>
      </c>
      <c r="D1025" s="9"/>
      <c r="E1025" s="10" t="s">
        <v>16</v>
      </c>
      <c r="F1025" s="10" t="s">
        <v>1163</v>
      </c>
      <c r="G1025" s="11">
        <v>6924424.1600000001</v>
      </c>
      <c r="H1025" s="11">
        <v>0</v>
      </c>
      <c r="I1025" s="11">
        <v>634974</v>
      </c>
      <c r="J1025" s="9" t="s">
        <v>18</v>
      </c>
      <c r="K1025" s="10" t="s">
        <v>382</v>
      </c>
      <c r="L1025" s="11">
        <v>634974</v>
      </c>
      <c r="M1025" s="11">
        <v>5714769</v>
      </c>
      <c r="N1025" s="11">
        <v>0</v>
      </c>
      <c r="O1025" s="20" t="e">
        <f>+VLOOKUP(C1025,#REF!,13,FALSE)</f>
        <v>#REF!</v>
      </c>
      <c r="P1025" s="20" t="e">
        <f>+VLOOKUP(C1025,#REF!,14,FALSE)</f>
        <v>#REF!</v>
      </c>
      <c r="Q1025" s="20" t="e">
        <f>+VLOOKUP(C1025,#REF!,15,FALSE)</f>
        <v>#REF!</v>
      </c>
    </row>
    <row r="1026" spans="1:17" s="12" customFormat="1" ht="75" x14ac:dyDescent="0.25">
      <c r="A1026" s="13" t="s">
        <v>18</v>
      </c>
      <c r="B1026" s="14" t="s">
        <v>1164</v>
      </c>
      <c r="C1026" s="13">
        <v>2368246</v>
      </c>
      <c r="D1026" s="13"/>
      <c r="E1026" s="14" t="s">
        <v>16</v>
      </c>
      <c r="F1026" s="14" t="s">
        <v>1165</v>
      </c>
      <c r="G1026" s="15">
        <v>7685799.5199999996</v>
      </c>
      <c r="H1026" s="15">
        <v>0</v>
      </c>
      <c r="I1026" s="15">
        <v>565320</v>
      </c>
      <c r="J1026" s="13" t="s">
        <v>18</v>
      </c>
      <c r="K1026" s="14" t="s">
        <v>134</v>
      </c>
      <c r="L1026" s="15">
        <v>565320</v>
      </c>
      <c r="M1026" s="15">
        <v>5087886</v>
      </c>
      <c r="N1026" s="15">
        <v>0</v>
      </c>
      <c r="O1026" s="20" t="e">
        <f>+VLOOKUP(C1026,#REF!,13,FALSE)</f>
        <v>#REF!</v>
      </c>
      <c r="P1026" s="20" t="e">
        <f>+VLOOKUP(C1026,#REF!,14,FALSE)</f>
        <v>#REF!</v>
      </c>
      <c r="Q1026" s="20" t="e">
        <f>+VLOOKUP(C1026,#REF!,15,FALSE)</f>
        <v>#REF!</v>
      </c>
    </row>
    <row r="1027" spans="1:17" s="12" customFormat="1" ht="60" x14ac:dyDescent="0.25">
      <c r="A1027" s="9" t="s">
        <v>18</v>
      </c>
      <c r="B1027" s="10" t="s">
        <v>1164</v>
      </c>
      <c r="C1027" s="9">
        <v>2368346</v>
      </c>
      <c r="D1027" s="9"/>
      <c r="E1027" s="10" t="s">
        <v>16</v>
      </c>
      <c r="F1027" s="10" t="s">
        <v>1166</v>
      </c>
      <c r="G1027" s="11">
        <v>3824034.33</v>
      </c>
      <c r="H1027" s="11">
        <v>70000</v>
      </c>
      <c r="I1027" s="11">
        <v>428844</v>
      </c>
      <c r="J1027" s="9" t="s">
        <v>18</v>
      </c>
      <c r="K1027" s="10" t="s">
        <v>19</v>
      </c>
      <c r="L1027" s="11">
        <v>428844</v>
      </c>
      <c r="M1027" s="11">
        <v>3325190</v>
      </c>
      <c r="N1027" s="11">
        <v>0</v>
      </c>
      <c r="O1027" s="20" t="e">
        <f>+VLOOKUP(C1027,#REF!,13,FALSE)</f>
        <v>#REF!</v>
      </c>
      <c r="P1027" s="20" t="e">
        <f>+VLOOKUP(C1027,#REF!,14,FALSE)</f>
        <v>#REF!</v>
      </c>
      <c r="Q1027" s="20" t="e">
        <f>+VLOOKUP(C1027,#REF!,15,FALSE)</f>
        <v>#REF!</v>
      </c>
    </row>
    <row r="1028" spans="1:17" s="12" customFormat="1" ht="60" x14ac:dyDescent="0.25">
      <c r="A1028" s="13" t="s">
        <v>18</v>
      </c>
      <c r="B1028" s="14" t="s">
        <v>1167</v>
      </c>
      <c r="C1028" s="13">
        <v>2374121</v>
      </c>
      <c r="D1028" s="13"/>
      <c r="E1028" s="14" t="s">
        <v>16</v>
      </c>
      <c r="F1028" s="14" t="s">
        <v>1168</v>
      </c>
      <c r="G1028" s="15">
        <v>1916041.33</v>
      </c>
      <c r="H1028" s="15">
        <v>0</v>
      </c>
      <c r="I1028" s="15">
        <v>1916041</v>
      </c>
      <c r="J1028" s="13" t="s">
        <v>18</v>
      </c>
      <c r="K1028" s="14" t="s">
        <v>19</v>
      </c>
      <c r="L1028" s="15">
        <v>1916041</v>
      </c>
      <c r="M1028" s="15">
        <v>0</v>
      </c>
      <c r="N1028" s="15">
        <v>0</v>
      </c>
      <c r="O1028" s="20" t="e">
        <f>+VLOOKUP(C1028,#REF!,13,FALSE)</f>
        <v>#REF!</v>
      </c>
      <c r="P1028" s="20" t="e">
        <f>+VLOOKUP(C1028,#REF!,14,FALSE)</f>
        <v>#REF!</v>
      </c>
      <c r="Q1028" s="20" t="e">
        <f>+VLOOKUP(C1028,#REF!,15,FALSE)</f>
        <v>#REF!</v>
      </c>
    </row>
    <row r="1029" spans="1:17" s="12" customFormat="1" ht="60" x14ac:dyDescent="0.25">
      <c r="A1029" s="9" t="s">
        <v>18</v>
      </c>
      <c r="B1029" s="10" t="s">
        <v>54</v>
      </c>
      <c r="C1029" s="9">
        <v>2433086</v>
      </c>
      <c r="D1029" s="9"/>
      <c r="E1029" s="10" t="s">
        <v>16</v>
      </c>
      <c r="F1029" s="10" t="s">
        <v>1169</v>
      </c>
      <c r="G1029" s="11">
        <v>5216455</v>
      </c>
      <c r="H1029" s="11">
        <v>0</v>
      </c>
      <c r="I1029" s="11">
        <v>561145</v>
      </c>
      <c r="J1029" s="9" t="s">
        <v>18</v>
      </c>
      <c r="K1029" s="10" t="s">
        <v>19</v>
      </c>
      <c r="L1029" s="11">
        <v>521645</v>
      </c>
      <c r="M1029" s="11">
        <v>4694810</v>
      </c>
      <c r="N1029" s="11">
        <v>0</v>
      </c>
      <c r="O1029" s="20" t="e">
        <f>+VLOOKUP(C1029,#REF!,13,FALSE)</f>
        <v>#REF!</v>
      </c>
      <c r="P1029" s="20" t="e">
        <f>+VLOOKUP(C1029,#REF!,14,FALSE)</f>
        <v>#REF!</v>
      </c>
      <c r="Q1029" s="20" t="e">
        <f>+VLOOKUP(C1029,#REF!,15,FALSE)</f>
        <v>#REF!</v>
      </c>
    </row>
    <row r="1030" spans="1:17" s="12" customFormat="1" ht="60" x14ac:dyDescent="0.25">
      <c r="A1030" s="13" t="s">
        <v>18</v>
      </c>
      <c r="B1030" s="14" t="s">
        <v>54</v>
      </c>
      <c r="C1030" s="13">
        <v>2433087</v>
      </c>
      <c r="D1030" s="13"/>
      <c r="E1030" s="14" t="s">
        <v>16</v>
      </c>
      <c r="F1030" s="14" t="s">
        <v>1170</v>
      </c>
      <c r="G1030" s="15">
        <v>4806901</v>
      </c>
      <c r="H1030" s="15">
        <v>0</v>
      </c>
      <c r="I1030" s="15">
        <v>520690</v>
      </c>
      <c r="J1030" s="13" t="s">
        <v>18</v>
      </c>
      <c r="K1030" s="14" t="s">
        <v>19</v>
      </c>
      <c r="L1030" s="15">
        <v>480690</v>
      </c>
      <c r="M1030" s="15">
        <v>4326211</v>
      </c>
      <c r="N1030" s="15">
        <v>0</v>
      </c>
      <c r="O1030" s="20" t="e">
        <f>+VLOOKUP(C1030,#REF!,13,FALSE)</f>
        <v>#REF!</v>
      </c>
      <c r="P1030" s="20" t="e">
        <f>+VLOOKUP(C1030,#REF!,14,FALSE)</f>
        <v>#REF!</v>
      </c>
      <c r="Q1030" s="20" t="e">
        <f>+VLOOKUP(C1030,#REF!,15,FALSE)</f>
        <v>#REF!</v>
      </c>
    </row>
    <row r="1031" spans="1:17" s="12" customFormat="1" ht="75" x14ac:dyDescent="0.25">
      <c r="A1031" s="9" t="s">
        <v>18</v>
      </c>
      <c r="B1031" s="10" t="s">
        <v>54</v>
      </c>
      <c r="C1031" s="9">
        <v>2433088</v>
      </c>
      <c r="D1031" s="9"/>
      <c r="E1031" s="10" t="s">
        <v>16</v>
      </c>
      <c r="F1031" s="10" t="s">
        <v>1171</v>
      </c>
      <c r="G1031" s="11">
        <v>5045053</v>
      </c>
      <c r="H1031" s="11">
        <v>0</v>
      </c>
      <c r="I1031" s="11">
        <v>543755</v>
      </c>
      <c r="J1031" s="9" t="s">
        <v>18</v>
      </c>
      <c r="K1031" s="10" t="s">
        <v>19</v>
      </c>
      <c r="L1031" s="11">
        <v>504505</v>
      </c>
      <c r="M1031" s="11">
        <v>4540548</v>
      </c>
      <c r="N1031" s="11">
        <v>0</v>
      </c>
      <c r="O1031" s="20" t="e">
        <f>+VLOOKUP(C1031,#REF!,13,FALSE)</f>
        <v>#REF!</v>
      </c>
      <c r="P1031" s="20" t="e">
        <f>+VLOOKUP(C1031,#REF!,14,FALSE)</f>
        <v>#REF!</v>
      </c>
      <c r="Q1031" s="20" t="e">
        <f>+VLOOKUP(C1031,#REF!,15,FALSE)</f>
        <v>#REF!</v>
      </c>
    </row>
    <row r="1032" spans="1:17" s="12" customFormat="1" ht="60" x14ac:dyDescent="0.25">
      <c r="A1032" s="13" t="s">
        <v>18</v>
      </c>
      <c r="B1032" s="14" t="s">
        <v>54</v>
      </c>
      <c r="C1032" s="13">
        <v>2433089</v>
      </c>
      <c r="D1032" s="13"/>
      <c r="E1032" s="14" t="s">
        <v>16</v>
      </c>
      <c r="F1032" s="14" t="s">
        <v>1172</v>
      </c>
      <c r="G1032" s="15">
        <v>7625133</v>
      </c>
      <c r="H1032" s="15">
        <v>0</v>
      </c>
      <c r="I1032" s="15">
        <v>801513</v>
      </c>
      <c r="J1032" s="13" t="s">
        <v>18</v>
      </c>
      <c r="K1032" s="14" t="s">
        <v>19</v>
      </c>
      <c r="L1032" s="15">
        <v>762513</v>
      </c>
      <c r="M1032" s="15">
        <v>6862620</v>
      </c>
      <c r="N1032" s="15">
        <v>0</v>
      </c>
      <c r="O1032" s="20" t="e">
        <f>+VLOOKUP(C1032,#REF!,13,FALSE)</f>
        <v>#REF!</v>
      </c>
      <c r="P1032" s="20" t="e">
        <f>+VLOOKUP(C1032,#REF!,14,FALSE)</f>
        <v>#REF!</v>
      </c>
      <c r="Q1032" s="20" t="e">
        <f>+VLOOKUP(C1032,#REF!,15,FALSE)</f>
        <v>#REF!</v>
      </c>
    </row>
    <row r="1033" spans="1:17" s="12" customFormat="1" ht="90" x14ac:dyDescent="0.25">
      <c r="A1033" s="9" t="s">
        <v>18</v>
      </c>
      <c r="B1033" s="10" t="s">
        <v>1173</v>
      </c>
      <c r="C1033" s="9">
        <v>2433102</v>
      </c>
      <c r="D1033" s="9"/>
      <c r="E1033" s="10" t="s">
        <v>16</v>
      </c>
      <c r="F1033" s="10" t="s">
        <v>1174</v>
      </c>
      <c r="G1033" s="11">
        <v>9525150</v>
      </c>
      <c r="H1033" s="11">
        <v>0</v>
      </c>
      <c r="I1033" s="11">
        <v>952515</v>
      </c>
      <c r="J1033" s="9" t="s">
        <v>18</v>
      </c>
      <c r="K1033" s="10" t="s">
        <v>19</v>
      </c>
      <c r="L1033" s="11">
        <v>952515</v>
      </c>
      <c r="M1033" s="11">
        <v>8572635</v>
      </c>
      <c r="N1033" s="11">
        <v>0</v>
      </c>
      <c r="O1033" s="20" t="e">
        <f>+VLOOKUP(C1033,#REF!,13,FALSE)</f>
        <v>#REF!</v>
      </c>
      <c r="P1033" s="20" t="e">
        <f>+VLOOKUP(C1033,#REF!,14,FALSE)</f>
        <v>#REF!</v>
      </c>
      <c r="Q1033" s="20" t="e">
        <f>+VLOOKUP(C1033,#REF!,15,FALSE)</f>
        <v>#REF!</v>
      </c>
    </row>
    <row r="1034" spans="1:17" s="12" customFormat="1" ht="60" x14ac:dyDescent="0.25">
      <c r="A1034" s="13" t="s">
        <v>18</v>
      </c>
      <c r="B1034" s="14" t="s">
        <v>1175</v>
      </c>
      <c r="C1034" s="13">
        <v>2434521</v>
      </c>
      <c r="D1034" s="13"/>
      <c r="E1034" s="14" t="s">
        <v>16</v>
      </c>
      <c r="F1034" s="14" t="s">
        <v>1176</v>
      </c>
      <c r="G1034" s="15">
        <v>10958281.130000001</v>
      </c>
      <c r="H1034" s="15">
        <v>0</v>
      </c>
      <c r="I1034" s="15">
        <v>2781127</v>
      </c>
      <c r="J1034" s="13" t="s">
        <v>18</v>
      </c>
      <c r="K1034" s="14" t="s">
        <v>131</v>
      </c>
      <c r="L1034" s="15">
        <v>2781127</v>
      </c>
      <c r="M1034" s="15">
        <v>5573302</v>
      </c>
      <c r="N1034" s="15">
        <v>0</v>
      </c>
      <c r="O1034" s="20" t="e">
        <f>+VLOOKUP(C1034,#REF!,13,FALSE)</f>
        <v>#REF!</v>
      </c>
      <c r="P1034" s="20" t="e">
        <f>+VLOOKUP(C1034,#REF!,14,FALSE)</f>
        <v>#REF!</v>
      </c>
      <c r="Q1034" s="20" t="e">
        <f>+VLOOKUP(C1034,#REF!,15,FALSE)</f>
        <v>#REF!</v>
      </c>
    </row>
    <row r="1035" spans="1:17" s="12" customFormat="1" ht="60" x14ac:dyDescent="0.25">
      <c r="A1035" s="9" t="s">
        <v>18</v>
      </c>
      <c r="B1035" s="10" t="s">
        <v>1177</v>
      </c>
      <c r="C1035" s="9">
        <v>2379290</v>
      </c>
      <c r="D1035" s="9"/>
      <c r="E1035" s="10" t="s">
        <v>16</v>
      </c>
      <c r="F1035" s="10" t="s">
        <v>1178</v>
      </c>
      <c r="G1035" s="11">
        <v>3381779.25</v>
      </c>
      <c r="H1035" s="11">
        <v>31500</v>
      </c>
      <c r="I1035" s="11">
        <v>908238</v>
      </c>
      <c r="J1035" s="9" t="s">
        <v>18</v>
      </c>
      <c r="K1035" s="10" t="s">
        <v>33</v>
      </c>
      <c r="L1035" s="11">
        <v>908238</v>
      </c>
      <c r="M1035" s="11">
        <v>2087725</v>
      </c>
      <c r="N1035" s="11">
        <v>0</v>
      </c>
      <c r="O1035" s="20" t="e">
        <f>+VLOOKUP(C1035,#REF!,13,FALSE)</f>
        <v>#REF!</v>
      </c>
      <c r="P1035" s="20" t="e">
        <f>+VLOOKUP(C1035,#REF!,14,FALSE)</f>
        <v>#REF!</v>
      </c>
      <c r="Q1035" s="20" t="e">
        <f>+VLOOKUP(C1035,#REF!,15,FALSE)</f>
        <v>#REF!</v>
      </c>
    </row>
    <row r="1036" spans="1:17" s="12" customFormat="1" ht="60" x14ac:dyDescent="0.25">
      <c r="A1036" s="13" t="s">
        <v>18</v>
      </c>
      <c r="B1036" s="14" t="s">
        <v>54</v>
      </c>
      <c r="C1036" s="13">
        <v>2379358</v>
      </c>
      <c r="D1036" s="13"/>
      <c r="E1036" s="14" t="s">
        <v>16</v>
      </c>
      <c r="F1036" s="14" t="s">
        <v>1179</v>
      </c>
      <c r="G1036" s="15">
        <v>9455697.4000000004</v>
      </c>
      <c r="H1036" s="15">
        <v>0</v>
      </c>
      <c r="I1036" s="15">
        <v>984069</v>
      </c>
      <c r="J1036" s="13" t="s">
        <v>18</v>
      </c>
      <c r="K1036" s="14" t="s">
        <v>19</v>
      </c>
      <c r="L1036" s="15">
        <v>945569</v>
      </c>
      <c r="M1036" s="15">
        <v>8510128</v>
      </c>
      <c r="N1036" s="15">
        <v>0</v>
      </c>
      <c r="O1036" s="20" t="e">
        <f>+VLOOKUP(C1036,#REF!,13,FALSE)</f>
        <v>#REF!</v>
      </c>
      <c r="P1036" s="20" t="e">
        <f>+VLOOKUP(C1036,#REF!,14,FALSE)</f>
        <v>#REF!</v>
      </c>
      <c r="Q1036" s="20" t="e">
        <f>+VLOOKUP(C1036,#REF!,15,FALSE)</f>
        <v>#REF!</v>
      </c>
    </row>
    <row r="1037" spans="1:17" s="12" customFormat="1" ht="45" x14ac:dyDescent="0.25">
      <c r="A1037" s="9" t="s">
        <v>18</v>
      </c>
      <c r="B1037" s="10" t="s">
        <v>1173</v>
      </c>
      <c r="C1037" s="9">
        <v>2381061</v>
      </c>
      <c r="D1037" s="9"/>
      <c r="E1037" s="10" t="s">
        <v>16</v>
      </c>
      <c r="F1037" s="10" t="s">
        <v>1180</v>
      </c>
      <c r="G1037" s="11">
        <v>2846456.34</v>
      </c>
      <c r="H1037" s="11">
        <v>0</v>
      </c>
      <c r="I1037" s="11">
        <v>2846456</v>
      </c>
      <c r="J1037" s="9" t="s">
        <v>18</v>
      </c>
      <c r="K1037" s="10" t="s">
        <v>19</v>
      </c>
      <c r="L1037" s="11">
        <v>2846456</v>
      </c>
      <c r="M1037" s="11">
        <v>0</v>
      </c>
      <c r="N1037" s="11">
        <v>0</v>
      </c>
      <c r="O1037" s="20" t="e">
        <f>+VLOOKUP(C1037,#REF!,13,FALSE)</f>
        <v>#REF!</v>
      </c>
      <c r="P1037" s="20" t="e">
        <f>+VLOOKUP(C1037,#REF!,14,FALSE)</f>
        <v>#REF!</v>
      </c>
      <c r="Q1037" s="20" t="e">
        <f>+VLOOKUP(C1037,#REF!,15,FALSE)</f>
        <v>#REF!</v>
      </c>
    </row>
    <row r="1038" spans="1:17" s="12" customFormat="1" ht="60" x14ac:dyDescent="0.25">
      <c r="A1038" s="13" t="s">
        <v>18</v>
      </c>
      <c r="B1038" s="14" t="s">
        <v>1181</v>
      </c>
      <c r="C1038" s="13">
        <v>2335551</v>
      </c>
      <c r="D1038" s="13"/>
      <c r="E1038" s="14" t="s">
        <v>16</v>
      </c>
      <c r="F1038" s="14" t="s">
        <v>1182</v>
      </c>
      <c r="G1038" s="15">
        <v>4550391.5599999996</v>
      </c>
      <c r="H1038" s="15">
        <v>1303433.23</v>
      </c>
      <c r="I1038" s="15">
        <v>3139901</v>
      </c>
      <c r="J1038" s="13" t="s">
        <v>18</v>
      </c>
      <c r="K1038" s="14" t="s">
        <v>19</v>
      </c>
      <c r="L1038" s="15">
        <v>3139901</v>
      </c>
      <c r="M1038" s="15">
        <v>15374</v>
      </c>
      <c r="N1038" s="15">
        <v>0</v>
      </c>
      <c r="O1038" s="20" t="e">
        <f>+VLOOKUP(C1038,#REF!,13,FALSE)</f>
        <v>#REF!</v>
      </c>
      <c r="P1038" s="20" t="e">
        <f>+VLOOKUP(C1038,#REF!,14,FALSE)</f>
        <v>#REF!</v>
      </c>
      <c r="Q1038" s="20" t="e">
        <f>+VLOOKUP(C1038,#REF!,15,FALSE)</f>
        <v>#REF!</v>
      </c>
    </row>
    <row r="1039" spans="1:17" s="12" customFormat="1" ht="75" x14ac:dyDescent="0.25">
      <c r="A1039" s="9" t="s">
        <v>18</v>
      </c>
      <c r="B1039" s="10" t="s">
        <v>1183</v>
      </c>
      <c r="C1039" s="9">
        <v>2175076</v>
      </c>
      <c r="D1039" s="9"/>
      <c r="E1039" s="10" t="s">
        <v>16</v>
      </c>
      <c r="F1039" s="10" t="s">
        <v>1184</v>
      </c>
      <c r="G1039" s="11">
        <v>4920405.8099999996</v>
      </c>
      <c r="H1039" s="11">
        <v>4000</v>
      </c>
      <c r="I1039" s="11">
        <v>612428</v>
      </c>
      <c r="J1039" s="9" t="s">
        <v>18</v>
      </c>
      <c r="K1039" s="10" t="s">
        <v>83</v>
      </c>
      <c r="L1039" s="11">
        <v>579628</v>
      </c>
      <c r="M1039" s="11">
        <v>5212660</v>
      </c>
      <c r="N1039" s="11">
        <v>0</v>
      </c>
      <c r="O1039" s="20" t="e">
        <f>+VLOOKUP(C1039,#REF!,13,FALSE)</f>
        <v>#REF!</v>
      </c>
      <c r="P1039" s="20" t="e">
        <f>+VLOOKUP(C1039,#REF!,14,FALSE)</f>
        <v>#REF!</v>
      </c>
      <c r="Q1039" s="20" t="e">
        <f>+VLOOKUP(C1039,#REF!,15,FALSE)</f>
        <v>#REF!</v>
      </c>
    </row>
    <row r="1040" spans="1:17" s="12" customFormat="1" ht="60" x14ac:dyDescent="0.25">
      <c r="A1040" s="13" t="s">
        <v>18</v>
      </c>
      <c r="B1040" s="14" t="s">
        <v>1185</v>
      </c>
      <c r="C1040" s="13">
        <v>2176490</v>
      </c>
      <c r="D1040" s="13"/>
      <c r="E1040" s="14" t="s">
        <v>16</v>
      </c>
      <c r="F1040" s="14" t="s">
        <v>1186</v>
      </c>
      <c r="G1040" s="15">
        <v>11274712.57</v>
      </c>
      <c r="H1040" s="15">
        <v>0</v>
      </c>
      <c r="I1040" s="15">
        <v>2950547</v>
      </c>
      <c r="J1040" s="13" t="s">
        <v>18</v>
      </c>
      <c r="K1040" s="14" t="s">
        <v>24</v>
      </c>
      <c r="L1040" s="15">
        <v>2950547</v>
      </c>
      <c r="M1040" s="15">
        <v>6884611</v>
      </c>
      <c r="N1040" s="15">
        <v>0</v>
      </c>
      <c r="O1040" s="20" t="e">
        <f>+VLOOKUP(C1040,#REF!,13,FALSE)</f>
        <v>#REF!</v>
      </c>
      <c r="P1040" s="20" t="e">
        <f>+VLOOKUP(C1040,#REF!,14,FALSE)</f>
        <v>#REF!</v>
      </c>
      <c r="Q1040" s="20" t="e">
        <f>+VLOOKUP(C1040,#REF!,15,FALSE)</f>
        <v>#REF!</v>
      </c>
    </row>
    <row r="1041" spans="1:17" s="12" customFormat="1" ht="45" x14ac:dyDescent="0.25">
      <c r="A1041" s="9" t="s">
        <v>18</v>
      </c>
      <c r="B1041" s="10" t="s">
        <v>1187</v>
      </c>
      <c r="C1041" s="9">
        <v>2187709</v>
      </c>
      <c r="D1041" s="9"/>
      <c r="E1041" s="10" t="s">
        <v>16</v>
      </c>
      <c r="F1041" s="10" t="s">
        <v>1188</v>
      </c>
      <c r="G1041" s="11">
        <v>6000000</v>
      </c>
      <c r="H1041" s="11">
        <v>3120000</v>
      </c>
      <c r="I1041" s="11">
        <v>1800000</v>
      </c>
      <c r="J1041" s="9" t="s">
        <v>18</v>
      </c>
      <c r="K1041" s="10" t="s">
        <v>19</v>
      </c>
      <c r="L1041" s="11">
        <v>1800000</v>
      </c>
      <c r="M1041" s="11">
        <v>0</v>
      </c>
      <c r="N1041" s="11">
        <v>0</v>
      </c>
      <c r="O1041" s="20" t="e">
        <f>+VLOOKUP(C1041,#REF!,13,FALSE)</f>
        <v>#REF!</v>
      </c>
      <c r="P1041" s="20" t="e">
        <f>+VLOOKUP(C1041,#REF!,14,FALSE)</f>
        <v>#REF!</v>
      </c>
      <c r="Q1041" s="20" t="e">
        <f>+VLOOKUP(C1041,#REF!,15,FALSE)</f>
        <v>#REF!</v>
      </c>
    </row>
    <row r="1042" spans="1:17" s="12" customFormat="1" ht="45" x14ac:dyDescent="0.25">
      <c r="A1042" s="13" t="s">
        <v>18</v>
      </c>
      <c r="B1042" s="14" t="s">
        <v>54</v>
      </c>
      <c r="C1042" s="13">
        <v>2193946</v>
      </c>
      <c r="D1042" s="13"/>
      <c r="E1042" s="14" t="s">
        <v>16</v>
      </c>
      <c r="F1042" s="14" t="s">
        <v>1189</v>
      </c>
      <c r="G1042" s="15">
        <v>6296146.9900000002</v>
      </c>
      <c r="H1042" s="15">
        <v>18000</v>
      </c>
      <c r="I1042" s="15">
        <v>667114</v>
      </c>
      <c r="J1042" s="13" t="s">
        <v>18</v>
      </c>
      <c r="K1042" s="14" t="s">
        <v>19</v>
      </c>
      <c r="L1042" s="15">
        <v>629614</v>
      </c>
      <c r="M1042" s="15">
        <v>5648533</v>
      </c>
      <c r="N1042" s="15">
        <v>0</v>
      </c>
      <c r="O1042" s="20" t="e">
        <f>+VLOOKUP(C1042,#REF!,13,FALSE)</f>
        <v>#REF!</v>
      </c>
      <c r="P1042" s="20" t="e">
        <f>+VLOOKUP(C1042,#REF!,14,FALSE)</f>
        <v>#REF!</v>
      </c>
      <c r="Q1042" s="20" t="e">
        <f>+VLOOKUP(C1042,#REF!,15,FALSE)</f>
        <v>#REF!</v>
      </c>
    </row>
    <row r="1043" spans="1:17" s="12" customFormat="1" ht="45" x14ac:dyDescent="0.25">
      <c r="A1043" s="9" t="s">
        <v>18</v>
      </c>
      <c r="B1043" s="10" t="s">
        <v>1190</v>
      </c>
      <c r="C1043" s="9">
        <v>2223955</v>
      </c>
      <c r="D1043" s="9"/>
      <c r="E1043" s="10" t="s">
        <v>16</v>
      </c>
      <c r="F1043" s="10" t="s">
        <v>1191</v>
      </c>
      <c r="G1043" s="11">
        <v>5767174.9299999997</v>
      </c>
      <c r="H1043" s="11">
        <v>205826.4</v>
      </c>
      <c r="I1043" s="11">
        <v>946908</v>
      </c>
      <c r="J1043" s="9" t="s">
        <v>18</v>
      </c>
      <c r="K1043" s="10" t="s">
        <v>134</v>
      </c>
      <c r="L1043" s="11">
        <v>946908</v>
      </c>
      <c r="M1043" s="11">
        <v>2003629</v>
      </c>
      <c r="N1043" s="11">
        <v>0</v>
      </c>
      <c r="O1043" s="20" t="e">
        <f>+VLOOKUP(C1043,#REF!,13,FALSE)</f>
        <v>#REF!</v>
      </c>
      <c r="P1043" s="20" t="e">
        <f>+VLOOKUP(C1043,#REF!,14,FALSE)</f>
        <v>#REF!</v>
      </c>
      <c r="Q1043" s="20" t="e">
        <f>+VLOOKUP(C1043,#REF!,15,FALSE)</f>
        <v>#REF!</v>
      </c>
    </row>
    <row r="1044" spans="1:17" s="12" customFormat="1" ht="60" x14ac:dyDescent="0.25">
      <c r="A1044" s="13" t="s">
        <v>18</v>
      </c>
      <c r="B1044" s="14" t="s">
        <v>1192</v>
      </c>
      <c r="C1044" s="13">
        <v>2291343</v>
      </c>
      <c r="D1044" s="13"/>
      <c r="E1044" s="14" t="s">
        <v>16</v>
      </c>
      <c r="F1044" s="14" t="s">
        <v>1193</v>
      </c>
      <c r="G1044" s="15">
        <v>3127701.78</v>
      </c>
      <c r="H1044" s="15">
        <v>0</v>
      </c>
      <c r="I1044" s="15">
        <v>938310</v>
      </c>
      <c r="J1044" s="13" t="s">
        <v>18</v>
      </c>
      <c r="K1044" s="14" t="s">
        <v>19</v>
      </c>
      <c r="L1044" s="15">
        <v>938310</v>
      </c>
      <c r="M1044" s="15">
        <v>2189392</v>
      </c>
      <c r="N1044" s="15">
        <v>0</v>
      </c>
      <c r="O1044" s="20" t="e">
        <f>+VLOOKUP(C1044,#REF!,13,FALSE)</f>
        <v>#REF!</v>
      </c>
      <c r="P1044" s="20" t="e">
        <f>+VLOOKUP(C1044,#REF!,14,FALSE)</f>
        <v>#REF!</v>
      </c>
      <c r="Q1044" s="20" t="e">
        <f>+VLOOKUP(C1044,#REF!,15,FALSE)</f>
        <v>#REF!</v>
      </c>
    </row>
    <row r="1045" spans="1:17" s="12" customFormat="1" ht="60" x14ac:dyDescent="0.25">
      <c r="A1045" s="9" t="s">
        <v>18</v>
      </c>
      <c r="B1045" s="10" t="s">
        <v>1164</v>
      </c>
      <c r="C1045" s="9">
        <v>2291846</v>
      </c>
      <c r="D1045" s="9"/>
      <c r="E1045" s="10" t="s">
        <v>16</v>
      </c>
      <c r="F1045" s="10" t="s">
        <v>1194</v>
      </c>
      <c r="G1045" s="11">
        <v>3754306.24</v>
      </c>
      <c r="H1045" s="11">
        <v>0</v>
      </c>
      <c r="I1045" s="11">
        <v>1126291</v>
      </c>
      <c r="J1045" s="9" t="s">
        <v>18</v>
      </c>
      <c r="K1045" s="10" t="s">
        <v>134</v>
      </c>
      <c r="L1045" s="11">
        <v>1126291</v>
      </c>
      <c r="M1045" s="11">
        <v>2628015</v>
      </c>
      <c r="N1045" s="11">
        <v>0</v>
      </c>
      <c r="O1045" s="20" t="e">
        <f>+VLOOKUP(C1045,#REF!,13,FALSE)</f>
        <v>#REF!</v>
      </c>
      <c r="P1045" s="20" t="e">
        <f>+VLOOKUP(C1045,#REF!,14,FALSE)</f>
        <v>#REF!</v>
      </c>
      <c r="Q1045" s="20" t="e">
        <f>+VLOOKUP(C1045,#REF!,15,FALSE)</f>
        <v>#REF!</v>
      </c>
    </row>
    <row r="1046" spans="1:17" s="12" customFormat="1" ht="60" x14ac:dyDescent="0.25">
      <c r="A1046" s="13" t="s">
        <v>18</v>
      </c>
      <c r="B1046" s="14" t="s">
        <v>1195</v>
      </c>
      <c r="C1046" s="13">
        <v>2285086</v>
      </c>
      <c r="D1046" s="13"/>
      <c r="E1046" s="14" t="s">
        <v>16</v>
      </c>
      <c r="F1046" s="14" t="s">
        <v>1196</v>
      </c>
      <c r="G1046" s="15">
        <v>1196611.8899999999</v>
      </c>
      <c r="H1046" s="15">
        <v>766757</v>
      </c>
      <c r="I1046" s="15">
        <v>429854</v>
      </c>
      <c r="J1046" s="13" t="s">
        <v>18</v>
      </c>
      <c r="K1046" s="14" t="s">
        <v>19</v>
      </c>
      <c r="L1046" s="15">
        <v>429854</v>
      </c>
      <c r="M1046" s="15">
        <v>0</v>
      </c>
      <c r="N1046" s="15">
        <v>0</v>
      </c>
      <c r="O1046" s="20" t="e">
        <f>+VLOOKUP(C1046,#REF!,13,FALSE)</f>
        <v>#REF!</v>
      </c>
      <c r="P1046" s="20" t="e">
        <f>+VLOOKUP(C1046,#REF!,14,FALSE)</f>
        <v>#REF!</v>
      </c>
      <c r="Q1046" s="20" t="e">
        <f>+VLOOKUP(C1046,#REF!,15,FALSE)</f>
        <v>#REF!</v>
      </c>
    </row>
    <row r="1047" spans="1:17" s="12" customFormat="1" ht="135" x14ac:dyDescent="0.25">
      <c r="A1047" s="9" t="s">
        <v>18</v>
      </c>
      <c r="B1047" s="10" t="s">
        <v>20</v>
      </c>
      <c r="C1047" s="9">
        <v>2403345</v>
      </c>
      <c r="D1047" s="9"/>
      <c r="E1047" s="10" t="s">
        <v>16</v>
      </c>
      <c r="F1047" s="10" t="s">
        <v>1197</v>
      </c>
      <c r="G1047" s="11">
        <v>15372651.76</v>
      </c>
      <c r="H1047" s="11">
        <v>4271842.9800000004</v>
      </c>
      <c r="I1047" s="11">
        <v>0</v>
      </c>
      <c r="J1047" s="9" t="s">
        <v>18</v>
      </c>
      <c r="K1047" s="10" t="s">
        <v>162</v>
      </c>
      <c r="L1047" s="11">
        <v>0</v>
      </c>
      <c r="M1047" s="11">
        <v>10180786</v>
      </c>
      <c r="N1047" s="11">
        <v>0</v>
      </c>
      <c r="O1047" s="20" t="e">
        <f>+VLOOKUP(C1047,#REF!,13,FALSE)</f>
        <v>#REF!</v>
      </c>
      <c r="P1047" s="20" t="e">
        <f>+VLOOKUP(C1047,#REF!,14,FALSE)</f>
        <v>#REF!</v>
      </c>
      <c r="Q1047" s="20" t="e">
        <f>+VLOOKUP(C1047,#REF!,15,FALSE)</f>
        <v>#REF!</v>
      </c>
    </row>
    <row r="1048" spans="1:17" s="12" customFormat="1" ht="105" x14ac:dyDescent="0.25">
      <c r="A1048" s="13" t="s">
        <v>18</v>
      </c>
      <c r="B1048" s="14" t="s">
        <v>104</v>
      </c>
      <c r="C1048" s="13">
        <v>2426995</v>
      </c>
      <c r="D1048" s="13"/>
      <c r="E1048" s="14" t="s">
        <v>100</v>
      </c>
      <c r="F1048" s="14" t="s">
        <v>1198</v>
      </c>
      <c r="G1048" s="15">
        <v>24204378.550000001</v>
      </c>
      <c r="H1048" s="15">
        <v>7048902.7300000004</v>
      </c>
      <c r="I1048" s="15">
        <v>11996</v>
      </c>
      <c r="J1048" s="13" t="s">
        <v>18</v>
      </c>
      <c r="K1048" s="14" t="s">
        <v>19</v>
      </c>
      <c r="L1048" s="15">
        <v>0</v>
      </c>
      <c r="M1048" s="15">
        <v>8998203</v>
      </c>
      <c r="N1048" s="15">
        <v>0</v>
      </c>
      <c r="O1048" s="20" t="e">
        <f>+VLOOKUP(C1048,#REF!,13,FALSE)</f>
        <v>#REF!</v>
      </c>
      <c r="P1048" s="20" t="e">
        <f>+VLOOKUP(C1048,#REF!,14,FALSE)</f>
        <v>#REF!</v>
      </c>
      <c r="Q1048" s="20" t="e">
        <f>+VLOOKUP(C1048,#REF!,15,FALSE)</f>
        <v>#REF!</v>
      </c>
    </row>
    <row r="1049" spans="1:17" s="12" customFormat="1" ht="75" x14ac:dyDescent="0.25">
      <c r="A1049" s="9" t="s">
        <v>18</v>
      </c>
      <c r="B1049" s="10" t="s">
        <v>569</v>
      </c>
      <c r="C1049" s="9">
        <v>2435730</v>
      </c>
      <c r="D1049" s="9"/>
      <c r="E1049" s="10" t="s">
        <v>100</v>
      </c>
      <c r="F1049" s="10" t="s">
        <v>1199</v>
      </c>
      <c r="G1049" s="11">
        <v>1350000</v>
      </c>
      <c r="H1049" s="11">
        <v>0</v>
      </c>
      <c r="I1049" s="11">
        <v>1350000</v>
      </c>
      <c r="J1049" s="9" t="s">
        <v>18</v>
      </c>
      <c r="K1049" s="10" t="s">
        <v>19</v>
      </c>
      <c r="L1049" s="16" t="s">
        <v>18</v>
      </c>
      <c r="M1049" s="11">
        <v>0</v>
      </c>
      <c r="N1049" s="16" t="s">
        <v>18</v>
      </c>
      <c r="O1049" s="20" t="e">
        <f>+VLOOKUP(C1049,#REF!,13,FALSE)</f>
        <v>#REF!</v>
      </c>
      <c r="P1049" s="20" t="e">
        <f>+VLOOKUP(C1049,#REF!,14,FALSE)</f>
        <v>#REF!</v>
      </c>
      <c r="Q1049" s="20" t="e">
        <f>+VLOOKUP(C1049,#REF!,15,FALSE)</f>
        <v>#REF!</v>
      </c>
    </row>
    <row r="1050" spans="1:17" s="12" customFormat="1" ht="60" x14ac:dyDescent="0.25">
      <c r="A1050" s="13" t="s">
        <v>18</v>
      </c>
      <c r="B1050" s="14" t="s">
        <v>132</v>
      </c>
      <c r="C1050" s="13">
        <v>2423409</v>
      </c>
      <c r="D1050" s="13"/>
      <c r="E1050" s="14" t="s">
        <v>100</v>
      </c>
      <c r="F1050" s="14" t="s">
        <v>1200</v>
      </c>
      <c r="G1050" s="15">
        <v>92925</v>
      </c>
      <c r="H1050" s="15">
        <v>1495.95</v>
      </c>
      <c r="I1050" s="15">
        <v>89996</v>
      </c>
      <c r="J1050" s="13" t="s">
        <v>18</v>
      </c>
      <c r="K1050" s="14" t="s">
        <v>19</v>
      </c>
      <c r="L1050" s="15">
        <v>17827</v>
      </c>
      <c r="M1050" s="15">
        <v>72106</v>
      </c>
      <c r="N1050" s="15">
        <v>0</v>
      </c>
      <c r="O1050" s="20" t="e">
        <f>+VLOOKUP(C1050,#REF!,13,FALSE)</f>
        <v>#REF!</v>
      </c>
      <c r="P1050" s="20" t="e">
        <f>+VLOOKUP(C1050,#REF!,14,FALSE)</f>
        <v>#REF!</v>
      </c>
      <c r="Q1050" s="20" t="e">
        <f>+VLOOKUP(C1050,#REF!,15,FALSE)</f>
        <v>#REF!</v>
      </c>
    </row>
    <row r="1051" spans="1:17" s="12" customFormat="1" ht="60" x14ac:dyDescent="0.25">
      <c r="A1051" s="9" t="s">
        <v>18</v>
      </c>
      <c r="B1051" s="10" t="s">
        <v>132</v>
      </c>
      <c r="C1051" s="9">
        <v>2423412</v>
      </c>
      <c r="D1051" s="9"/>
      <c r="E1051" s="10" t="s">
        <v>100</v>
      </c>
      <c r="F1051" s="10" t="s">
        <v>1201</v>
      </c>
      <c r="G1051" s="11">
        <v>32214</v>
      </c>
      <c r="H1051" s="11">
        <v>518.6</v>
      </c>
      <c r="I1051" s="11">
        <v>31199</v>
      </c>
      <c r="J1051" s="9" t="s">
        <v>18</v>
      </c>
      <c r="K1051" s="10" t="s">
        <v>19</v>
      </c>
      <c r="L1051" s="11">
        <v>6180</v>
      </c>
      <c r="M1051" s="11">
        <v>24996</v>
      </c>
      <c r="N1051" s="11">
        <v>0</v>
      </c>
      <c r="O1051" s="20" t="e">
        <f>+VLOOKUP(C1051,#REF!,13,FALSE)</f>
        <v>#REF!</v>
      </c>
      <c r="P1051" s="20" t="e">
        <f>+VLOOKUP(C1051,#REF!,14,FALSE)</f>
        <v>#REF!</v>
      </c>
      <c r="Q1051" s="20" t="e">
        <f>+VLOOKUP(C1051,#REF!,15,FALSE)</f>
        <v>#REF!</v>
      </c>
    </row>
    <row r="1052" spans="1:17" s="12" customFormat="1" ht="75" x14ac:dyDescent="0.25">
      <c r="A1052" s="13" t="s">
        <v>18</v>
      </c>
      <c r="B1052" s="14" t="s">
        <v>122</v>
      </c>
      <c r="C1052" s="13">
        <v>2424317</v>
      </c>
      <c r="D1052" s="13"/>
      <c r="E1052" s="14" t="s">
        <v>100</v>
      </c>
      <c r="F1052" s="14" t="s">
        <v>1202</v>
      </c>
      <c r="G1052" s="15">
        <v>5972910</v>
      </c>
      <c r="H1052" s="15">
        <v>0</v>
      </c>
      <c r="I1052" s="15">
        <v>0</v>
      </c>
      <c r="J1052" s="13" t="s">
        <v>18</v>
      </c>
      <c r="K1052" s="14" t="s">
        <v>19</v>
      </c>
      <c r="L1052" s="15">
        <v>4356037</v>
      </c>
      <c r="M1052" s="15">
        <v>1616873</v>
      </c>
      <c r="N1052" s="15">
        <v>0</v>
      </c>
      <c r="O1052" s="20" t="s">
        <v>1411</v>
      </c>
      <c r="P1052" s="20" t="s">
        <v>122</v>
      </c>
      <c r="Q1052" s="20" t="s">
        <v>1423</v>
      </c>
    </row>
    <row r="1053" spans="1:17" s="12" customFormat="1" ht="105" x14ac:dyDescent="0.25">
      <c r="A1053" s="9" t="s">
        <v>18</v>
      </c>
      <c r="B1053" s="10" t="s">
        <v>104</v>
      </c>
      <c r="C1053" s="9">
        <v>2426971</v>
      </c>
      <c r="D1053" s="9"/>
      <c r="E1053" s="10" t="s">
        <v>100</v>
      </c>
      <c r="F1053" s="10" t="s">
        <v>1203</v>
      </c>
      <c r="G1053" s="11">
        <v>17497136.899999999</v>
      </c>
      <c r="H1053" s="11">
        <v>4203602.17</v>
      </c>
      <c r="I1053" s="11">
        <v>130855</v>
      </c>
      <c r="J1053" s="9" t="s">
        <v>18</v>
      </c>
      <c r="K1053" s="10" t="s">
        <v>19</v>
      </c>
      <c r="L1053" s="11">
        <v>0</v>
      </c>
      <c r="M1053" s="11">
        <v>6504725</v>
      </c>
      <c r="N1053" s="11">
        <v>0</v>
      </c>
      <c r="O1053" s="20" t="e">
        <f>+VLOOKUP(C1053,#REF!,13,FALSE)</f>
        <v>#REF!</v>
      </c>
      <c r="P1053" s="20" t="e">
        <f>+VLOOKUP(C1053,#REF!,14,FALSE)</f>
        <v>#REF!</v>
      </c>
      <c r="Q1053" s="20" t="e">
        <f>+VLOOKUP(C1053,#REF!,15,FALSE)</f>
        <v>#REF!</v>
      </c>
    </row>
    <row r="1054" spans="1:17" s="12" customFormat="1" ht="45" x14ac:dyDescent="0.25">
      <c r="A1054" s="13" t="s">
        <v>18</v>
      </c>
      <c r="B1054" s="14" t="s">
        <v>1204</v>
      </c>
      <c r="C1054" s="13">
        <v>2143108</v>
      </c>
      <c r="D1054" s="13"/>
      <c r="E1054" s="14" t="s">
        <v>16</v>
      </c>
      <c r="F1054" s="14" t="s">
        <v>1205</v>
      </c>
      <c r="G1054" s="15">
        <v>6760138.9199999999</v>
      </c>
      <c r="H1054" s="15">
        <v>243551.16</v>
      </c>
      <c r="I1054" s="15">
        <v>4539407</v>
      </c>
      <c r="J1054" s="13" t="s">
        <v>18</v>
      </c>
      <c r="K1054" s="14" t="s">
        <v>19</v>
      </c>
      <c r="L1054" s="15">
        <v>4539407</v>
      </c>
      <c r="M1054" s="15">
        <v>0</v>
      </c>
      <c r="N1054" s="15">
        <v>0</v>
      </c>
      <c r="O1054" s="20" t="e">
        <f>+VLOOKUP(C1054,#REF!,13,FALSE)</f>
        <v>#REF!</v>
      </c>
      <c r="P1054" s="20" t="e">
        <f>+VLOOKUP(C1054,#REF!,14,FALSE)</f>
        <v>#REF!</v>
      </c>
      <c r="Q1054" s="20" t="e">
        <f>+VLOOKUP(C1054,#REF!,15,FALSE)</f>
        <v>#REF!</v>
      </c>
    </row>
    <row r="1055" spans="1:17" s="12" customFormat="1" ht="45" x14ac:dyDescent="0.25">
      <c r="A1055" s="9" t="s">
        <v>18</v>
      </c>
      <c r="B1055" s="10" t="s">
        <v>20</v>
      </c>
      <c r="C1055" s="9">
        <v>2400124</v>
      </c>
      <c r="D1055" s="9"/>
      <c r="E1055" s="10" t="s">
        <v>16</v>
      </c>
      <c r="F1055" s="10" t="s">
        <v>1206</v>
      </c>
      <c r="G1055" s="11">
        <v>9525195.0800000001</v>
      </c>
      <c r="H1055" s="11">
        <v>7317234.2199999997</v>
      </c>
      <c r="I1055" s="11">
        <v>0</v>
      </c>
      <c r="J1055" s="9" t="s">
        <v>18</v>
      </c>
      <c r="K1055" s="10" t="s">
        <v>19</v>
      </c>
      <c r="L1055" s="11">
        <v>0</v>
      </c>
      <c r="M1055" s="11">
        <v>2207959</v>
      </c>
      <c r="N1055" s="11">
        <v>0</v>
      </c>
      <c r="O1055" s="20" t="e">
        <f>+VLOOKUP(C1055,#REF!,13,FALSE)</f>
        <v>#REF!</v>
      </c>
      <c r="P1055" s="20" t="e">
        <f>+VLOOKUP(C1055,#REF!,14,FALSE)</f>
        <v>#REF!</v>
      </c>
      <c r="Q1055" s="20" t="e">
        <f>+VLOOKUP(C1055,#REF!,15,FALSE)</f>
        <v>#REF!</v>
      </c>
    </row>
    <row r="1056" spans="1:17" s="12" customFormat="1" ht="105" x14ac:dyDescent="0.25">
      <c r="A1056" s="13" t="s">
        <v>18</v>
      </c>
      <c r="B1056" s="14" t="s">
        <v>104</v>
      </c>
      <c r="C1056" s="13">
        <v>2426993</v>
      </c>
      <c r="D1056" s="13"/>
      <c r="E1056" s="14" t="s">
        <v>100</v>
      </c>
      <c r="F1056" s="14" t="s">
        <v>1207</v>
      </c>
      <c r="G1056" s="15">
        <v>17007592.300000001</v>
      </c>
      <c r="H1056" s="15">
        <v>6610492.5999999996</v>
      </c>
      <c r="I1056" s="15">
        <v>19629</v>
      </c>
      <c r="J1056" s="13" t="s">
        <v>18</v>
      </c>
      <c r="K1056" s="14" t="s">
        <v>19</v>
      </c>
      <c r="L1056" s="15">
        <v>0</v>
      </c>
      <c r="M1056" s="15">
        <v>4824338</v>
      </c>
      <c r="N1056" s="15">
        <v>0</v>
      </c>
      <c r="O1056" s="20" t="e">
        <f>+VLOOKUP(C1056,#REF!,13,FALSE)</f>
        <v>#REF!</v>
      </c>
      <c r="P1056" s="20" t="e">
        <f>+VLOOKUP(C1056,#REF!,14,FALSE)</f>
        <v>#REF!</v>
      </c>
      <c r="Q1056" s="20" t="e">
        <f>+VLOOKUP(C1056,#REF!,15,FALSE)</f>
        <v>#REF!</v>
      </c>
    </row>
    <row r="1057" spans="1:17" s="12" customFormat="1" ht="45" x14ac:dyDescent="0.25">
      <c r="A1057" s="9" t="s">
        <v>18</v>
      </c>
      <c r="B1057" s="10" t="s">
        <v>104</v>
      </c>
      <c r="C1057" s="9">
        <v>2258325</v>
      </c>
      <c r="D1057" s="9"/>
      <c r="E1057" s="10" t="s">
        <v>16</v>
      </c>
      <c r="F1057" s="10" t="s">
        <v>1208</v>
      </c>
      <c r="G1057" s="11">
        <v>32788070.02</v>
      </c>
      <c r="H1057" s="11">
        <v>21744578.920000002</v>
      </c>
      <c r="I1057" s="11">
        <v>10679023</v>
      </c>
      <c r="J1057" s="9" t="s">
        <v>18</v>
      </c>
      <c r="K1057" s="10" t="s">
        <v>19</v>
      </c>
      <c r="L1057" s="11">
        <v>9397324</v>
      </c>
      <c r="M1057" s="11">
        <v>0</v>
      </c>
      <c r="N1057" s="11">
        <v>0</v>
      </c>
      <c r="O1057" s="20" t="e">
        <f>+VLOOKUP(C1057,#REF!,13,FALSE)</f>
        <v>#REF!</v>
      </c>
      <c r="P1057" s="20" t="e">
        <f>+VLOOKUP(C1057,#REF!,14,FALSE)</f>
        <v>#REF!</v>
      </c>
      <c r="Q1057" s="20" t="e">
        <f>+VLOOKUP(C1057,#REF!,15,FALSE)</f>
        <v>#REF!</v>
      </c>
    </row>
    <row r="1058" spans="1:17" s="12" customFormat="1" ht="45" x14ac:dyDescent="0.25">
      <c r="A1058" s="13" t="s">
        <v>18</v>
      </c>
      <c r="B1058" s="14" t="s">
        <v>1209</v>
      </c>
      <c r="C1058" s="13">
        <v>2078134</v>
      </c>
      <c r="D1058" s="13"/>
      <c r="E1058" s="14" t="s">
        <v>16</v>
      </c>
      <c r="F1058" s="14" t="s">
        <v>1210</v>
      </c>
      <c r="G1058" s="15">
        <v>172626884.81999999</v>
      </c>
      <c r="H1058" s="15">
        <v>1507851.64</v>
      </c>
      <c r="I1058" s="15">
        <v>38469372</v>
      </c>
      <c r="J1058" s="13" t="s">
        <v>18</v>
      </c>
      <c r="K1058" s="14" t="s">
        <v>19</v>
      </c>
      <c r="L1058" s="15">
        <v>41469372</v>
      </c>
      <c r="M1058" s="15">
        <v>48686418</v>
      </c>
      <c r="N1058" s="15">
        <v>0</v>
      </c>
      <c r="O1058" s="20" t="e">
        <f>+VLOOKUP(C1058,#REF!,13,FALSE)</f>
        <v>#REF!</v>
      </c>
      <c r="P1058" s="20" t="e">
        <f>+VLOOKUP(C1058,#REF!,14,FALSE)</f>
        <v>#REF!</v>
      </c>
      <c r="Q1058" s="20" t="e">
        <f>+VLOOKUP(C1058,#REF!,15,FALSE)</f>
        <v>#REF!</v>
      </c>
    </row>
    <row r="1059" spans="1:17" s="12" customFormat="1" ht="45" x14ac:dyDescent="0.25">
      <c r="A1059" s="9" t="s">
        <v>18</v>
      </c>
      <c r="B1059" s="10" t="s">
        <v>235</v>
      </c>
      <c r="C1059" s="9">
        <v>2193618</v>
      </c>
      <c r="D1059" s="9"/>
      <c r="E1059" s="10" t="s">
        <v>16</v>
      </c>
      <c r="F1059" s="10" t="s">
        <v>1211</v>
      </c>
      <c r="G1059" s="11">
        <v>5161776.34</v>
      </c>
      <c r="H1059" s="11">
        <v>1594147.64</v>
      </c>
      <c r="I1059" s="11">
        <v>3517593</v>
      </c>
      <c r="J1059" s="9" t="s">
        <v>18</v>
      </c>
      <c r="K1059" s="10" t="s">
        <v>19</v>
      </c>
      <c r="L1059" s="11">
        <v>3517593</v>
      </c>
      <c r="M1059" s="11">
        <v>0</v>
      </c>
      <c r="N1059" s="11">
        <v>0</v>
      </c>
      <c r="O1059" s="20" t="e">
        <f>+VLOOKUP(C1059,#REF!,13,FALSE)</f>
        <v>#REF!</v>
      </c>
      <c r="P1059" s="20" t="e">
        <f>+VLOOKUP(C1059,#REF!,14,FALSE)</f>
        <v>#REF!</v>
      </c>
      <c r="Q1059" s="20" t="e">
        <f>+VLOOKUP(C1059,#REF!,15,FALSE)</f>
        <v>#REF!</v>
      </c>
    </row>
    <row r="1060" spans="1:17" s="12" customFormat="1" ht="45" x14ac:dyDescent="0.25">
      <c r="A1060" s="13" t="s">
        <v>18</v>
      </c>
      <c r="B1060" s="14" t="s">
        <v>256</v>
      </c>
      <c r="C1060" s="13">
        <v>2154088</v>
      </c>
      <c r="D1060" s="13"/>
      <c r="E1060" s="14" t="s">
        <v>16</v>
      </c>
      <c r="F1060" s="14" t="s">
        <v>1212</v>
      </c>
      <c r="G1060" s="15">
        <v>24250410.850000001</v>
      </c>
      <c r="H1060" s="15">
        <v>290567.59000000003</v>
      </c>
      <c r="I1060" s="15">
        <v>13733039</v>
      </c>
      <c r="J1060" s="13" t="s">
        <v>18</v>
      </c>
      <c r="K1060" s="14" t="s">
        <v>19</v>
      </c>
      <c r="L1060" s="15">
        <v>13733039</v>
      </c>
      <c r="M1060" s="15">
        <v>456399</v>
      </c>
      <c r="N1060" s="15">
        <v>0</v>
      </c>
      <c r="O1060" s="20" t="e">
        <f>+VLOOKUP(C1060,#REF!,13,FALSE)</f>
        <v>#REF!</v>
      </c>
      <c r="P1060" s="20" t="e">
        <f>+VLOOKUP(C1060,#REF!,14,FALSE)</f>
        <v>#REF!</v>
      </c>
      <c r="Q1060" s="20" t="e">
        <f>+VLOOKUP(C1060,#REF!,15,FALSE)</f>
        <v>#REF!</v>
      </c>
    </row>
    <row r="1061" spans="1:17" s="12" customFormat="1" ht="60" x14ac:dyDescent="0.25">
      <c r="A1061" s="9" t="s">
        <v>18</v>
      </c>
      <c r="B1061" s="10" t="s">
        <v>1213</v>
      </c>
      <c r="C1061" s="9">
        <v>2130701</v>
      </c>
      <c r="D1061" s="9"/>
      <c r="E1061" s="10" t="s">
        <v>16</v>
      </c>
      <c r="F1061" s="10" t="s">
        <v>1214</v>
      </c>
      <c r="G1061" s="11">
        <v>35930331.140000001</v>
      </c>
      <c r="H1061" s="11">
        <v>6866569.4299999997</v>
      </c>
      <c r="I1061" s="11">
        <v>5000000</v>
      </c>
      <c r="J1061" s="9" t="s">
        <v>18</v>
      </c>
      <c r="K1061" s="10" t="s">
        <v>19</v>
      </c>
      <c r="L1061" s="11">
        <v>5000000</v>
      </c>
      <c r="M1061" s="11">
        <v>10767568</v>
      </c>
      <c r="N1061" s="11">
        <v>0</v>
      </c>
      <c r="O1061" s="20" t="e">
        <f>+VLOOKUP(C1061,#REF!,13,FALSE)</f>
        <v>#REF!</v>
      </c>
      <c r="P1061" s="20" t="e">
        <f>+VLOOKUP(C1061,#REF!,14,FALSE)</f>
        <v>#REF!</v>
      </c>
      <c r="Q1061" s="20" t="e">
        <f>+VLOOKUP(C1061,#REF!,15,FALSE)</f>
        <v>#REF!</v>
      </c>
    </row>
    <row r="1062" spans="1:17" s="12" customFormat="1" ht="45" x14ac:dyDescent="0.25">
      <c r="A1062" s="13" t="s">
        <v>18</v>
      </c>
      <c r="B1062" s="14" t="s">
        <v>1164</v>
      </c>
      <c r="C1062" s="13">
        <v>2375205</v>
      </c>
      <c r="D1062" s="13"/>
      <c r="E1062" s="14" t="s">
        <v>16</v>
      </c>
      <c r="F1062" s="14" t="s">
        <v>1215</v>
      </c>
      <c r="G1062" s="15">
        <v>1195979.46</v>
      </c>
      <c r="H1062" s="15">
        <v>340676.29</v>
      </c>
      <c r="I1062" s="15">
        <v>837186</v>
      </c>
      <c r="J1062" s="13" t="s">
        <v>18</v>
      </c>
      <c r="K1062" s="14" t="s">
        <v>19</v>
      </c>
      <c r="L1062" s="15">
        <v>837186</v>
      </c>
      <c r="M1062" s="15">
        <v>0</v>
      </c>
      <c r="N1062" s="17" t="s">
        <v>18</v>
      </c>
      <c r="O1062" s="20" t="e">
        <f>+VLOOKUP(C1062,#REF!,13,FALSE)</f>
        <v>#REF!</v>
      </c>
      <c r="P1062" s="20" t="e">
        <f>+VLOOKUP(C1062,#REF!,14,FALSE)</f>
        <v>#REF!</v>
      </c>
      <c r="Q1062" s="20" t="e">
        <f>+VLOOKUP(C1062,#REF!,15,FALSE)</f>
        <v>#REF!</v>
      </c>
    </row>
    <row r="1063" spans="1:17" s="12" customFormat="1" ht="30" x14ac:dyDescent="0.25">
      <c r="A1063" s="9" t="s">
        <v>18</v>
      </c>
      <c r="B1063" s="10" t="s">
        <v>340</v>
      </c>
      <c r="C1063" s="9">
        <v>2313687</v>
      </c>
      <c r="D1063" s="9"/>
      <c r="E1063" s="10" t="s">
        <v>16</v>
      </c>
      <c r="F1063" s="10" t="s">
        <v>1216</v>
      </c>
      <c r="G1063" s="11">
        <v>7811380.7999999998</v>
      </c>
      <c r="H1063" s="11">
        <v>2120286.2799999998</v>
      </c>
      <c r="I1063" s="11">
        <v>3843991</v>
      </c>
      <c r="J1063" s="9" t="s">
        <v>18</v>
      </c>
      <c r="K1063" s="10" t="s">
        <v>19</v>
      </c>
      <c r="L1063" s="11">
        <v>3843991</v>
      </c>
      <c r="M1063" s="11">
        <v>61700</v>
      </c>
      <c r="N1063" s="11">
        <v>0</v>
      </c>
      <c r="O1063" s="20" t="e">
        <f>+VLOOKUP(C1063,#REF!,13,FALSE)</f>
        <v>#REF!</v>
      </c>
      <c r="P1063" s="20" t="e">
        <f>+VLOOKUP(C1063,#REF!,14,FALSE)</f>
        <v>#REF!</v>
      </c>
      <c r="Q1063" s="20" t="e">
        <f>+VLOOKUP(C1063,#REF!,15,FALSE)</f>
        <v>#REF!</v>
      </c>
    </row>
    <row r="1064" spans="1:17" s="12" customFormat="1" ht="75" x14ac:dyDescent="0.25">
      <c r="A1064" s="13" t="s">
        <v>18</v>
      </c>
      <c r="B1064" s="14" t="s">
        <v>122</v>
      </c>
      <c r="C1064" s="13">
        <v>2424315</v>
      </c>
      <c r="D1064" s="13"/>
      <c r="E1064" s="14" t="s">
        <v>100</v>
      </c>
      <c r="F1064" s="14" t="s">
        <v>1217</v>
      </c>
      <c r="G1064" s="15">
        <v>3600000</v>
      </c>
      <c r="H1064" s="15">
        <v>0</v>
      </c>
      <c r="I1064" s="15">
        <v>0</v>
      </c>
      <c r="J1064" s="13" t="s">
        <v>18</v>
      </c>
      <c r="K1064" s="14" t="s">
        <v>19</v>
      </c>
      <c r="L1064" s="15">
        <v>0</v>
      </c>
      <c r="M1064" s="15">
        <v>2025000</v>
      </c>
      <c r="N1064" s="15">
        <v>0</v>
      </c>
      <c r="O1064" s="20" t="s">
        <v>1411</v>
      </c>
      <c r="P1064" s="20" t="s">
        <v>122</v>
      </c>
      <c r="Q1064" s="20" t="s">
        <v>1423</v>
      </c>
    </row>
    <row r="1065" spans="1:17" s="12" customFormat="1" ht="60" x14ac:dyDescent="0.25">
      <c r="A1065" s="9" t="s">
        <v>18</v>
      </c>
      <c r="B1065" s="10" t="s">
        <v>1218</v>
      </c>
      <c r="C1065" s="9">
        <v>2334113</v>
      </c>
      <c r="D1065" s="9"/>
      <c r="E1065" s="10" t="s">
        <v>16</v>
      </c>
      <c r="F1065" s="10" t="s">
        <v>1219</v>
      </c>
      <c r="G1065" s="11">
        <v>15431307.210000001</v>
      </c>
      <c r="H1065" s="11">
        <v>231000</v>
      </c>
      <c r="I1065" s="11">
        <v>4122588</v>
      </c>
      <c r="J1065" s="9" t="s">
        <v>18</v>
      </c>
      <c r="K1065" s="10" t="s">
        <v>19</v>
      </c>
      <c r="L1065" s="11">
        <v>4122588</v>
      </c>
      <c r="M1065" s="11">
        <v>4230580</v>
      </c>
      <c r="N1065" s="11">
        <v>0</v>
      </c>
      <c r="O1065" s="20" t="e">
        <f>+VLOOKUP(C1065,#REF!,13,FALSE)</f>
        <v>#REF!</v>
      </c>
      <c r="P1065" s="20" t="e">
        <f>+VLOOKUP(C1065,#REF!,14,FALSE)</f>
        <v>#REF!</v>
      </c>
      <c r="Q1065" s="20" t="e">
        <f>+VLOOKUP(C1065,#REF!,15,FALSE)</f>
        <v>#REF!</v>
      </c>
    </row>
    <row r="1066" spans="1:17" s="12" customFormat="1" ht="60" x14ac:dyDescent="0.25">
      <c r="A1066" s="13" t="s">
        <v>18</v>
      </c>
      <c r="B1066" s="14" t="s">
        <v>1220</v>
      </c>
      <c r="C1066" s="13">
        <v>2141928</v>
      </c>
      <c r="D1066" s="13"/>
      <c r="E1066" s="14" t="s">
        <v>16</v>
      </c>
      <c r="F1066" s="14" t="s">
        <v>1221</v>
      </c>
      <c r="G1066" s="15">
        <v>9751932.6500000004</v>
      </c>
      <c r="H1066" s="15">
        <v>7427681.3300000001</v>
      </c>
      <c r="I1066" s="15">
        <v>0</v>
      </c>
      <c r="J1066" s="13" t="s">
        <v>18</v>
      </c>
      <c r="K1066" s="14" t="s">
        <v>19</v>
      </c>
      <c r="L1066" s="15">
        <v>0</v>
      </c>
      <c r="M1066" s="15">
        <v>243414</v>
      </c>
      <c r="N1066" s="15">
        <v>0</v>
      </c>
      <c r="O1066" s="20" t="e">
        <f>+VLOOKUP(C1066,#REF!,13,FALSE)</f>
        <v>#REF!</v>
      </c>
      <c r="P1066" s="20" t="e">
        <f>+VLOOKUP(C1066,#REF!,14,FALSE)</f>
        <v>#REF!</v>
      </c>
      <c r="Q1066" s="20" t="e">
        <f>+VLOOKUP(C1066,#REF!,15,FALSE)</f>
        <v>#REF!</v>
      </c>
    </row>
    <row r="1067" spans="1:17" s="12" customFormat="1" ht="60" x14ac:dyDescent="0.25">
      <c r="A1067" s="9" t="s">
        <v>18</v>
      </c>
      <c r="B1067" s="10" t="s">
        <v>1222</v>
      </c>
      <c r="C1067" s="9">
        <v>2400893</v>
      </c>
      <c r="D1067" s="9"/>
      <c r="E1067" s="10" t="s">
        <v>16</v>
      </c>
      <c r="F1067" s="10" t="s">
        <v>1223</v>
      </c>
      <c r="G1067" s="11">
        <v>5723444.9900000002</v>
      </c>
      <c r="H1067" s="11">
        <v>1561939.28</v>
      </c>
      <c r="I1067" s="11">
        <v>2469746</v>
      </c>
      <c r="J1067" s="9" t="s">
        <v>18</v>
      </c>
      <c r="K1067" s="10" t="s">
        <v>19</v>
      </c>
      <c r="L1067" s="11">
        <v>2469746</v>
      </c>
      <c r="M1067" s="11">
        <v>1536665</v>
      </c>
      <c r="N1067" s="11">
        <v>0</v>
      </c>
      <c r="O1067" s="20" t="e">
        <f>+VLOOKUP(C1067,#REF!,13,FALSE)</f>
        <v>#REF!</v>
      </c>
      <c r="P1067" s="20" t="e">
        <f>+VLOOKUP(C1067,#REF!,14,FALSE)</f>
        <v>#REF!</v>
      </c>
      <c r="Q1067" s="20" t="e">
        <f>+VLOOKUP(C1067,#REF!,15,FALSE)</f>
        <v>#REF!</v>
      </c>
    </row>
    <row r="1068" spans="1:17" s="12" customFormat="1" ht="75" x14ac:dyDescent="0.25">
      <c r="A1068" s="13" t="s">
        <v>18</v>
      </c>
      <c r="B1068" s="14" t="s">
        <v>20</v>
      </c>
      <c r="C1068" s="13">
        <v>2426823</v>
      </c>
      <c r="D1068" s="13"/>
      <c r="E1068" s="14" t="s">
        <v>100</v>
      </c>
      <c r="F1068" s="14" t="s">
        <v>1224</v>
      </c>
      <c r="G1068" s="15">
        <v>1196768.8899999999</v>
      </c>
      <c r="H1068" s="15">
        <v>0</v>
      </c>
      <c r="I1068" s="15">
        <v>0</v>
      </c>
      <c r="J1068" s="13" t="s">
        <v>18</v>
      </c>
      <c r="K1068" s="14" t="s">
        <v>19</v>
      </c>
      <c r="L1068" s="15">
        <v>0</v>
      </c>
      <c r="M1068" s="15">
        <v>1196769</v>
      </c>
      <c r="N1068" s="15">
        <v>0</v>
      </c>
      <c r="O1068" s="20" t="e">
        <f>+VLOOKUP(C1068,#REF!,13,FALSE)</f>
        <v>#REF!</v>
      </c>
      <c r="P1068" s="20" t="e">
        <f>+VLOOKUP(C1068,#REF!,14,FALSE)</f>
        <v>#REF!</v>
      </c>
      <c r="Q1068" s="20" t="e">
        <f>+VLOOKUP(C1068,#REF!,15,FALSE)</f>
        <v>#REF!</v>
      </c>
    </row>
    <row r="1069" spans="1:17" s="12" customFormat="1" ht="45" x14ac:dyDescent="0.25">
      <c r="A1069" s="9" t="s">
        <v>18</v>
      </c>
      <c r="B1069" s="10" t="s">
        <v>1225</v>
      </c>
      <c r="C1069" s="9">
        <v>2343551</v>
      </c>
      <c r="D1069" s="9"/>
      <c r="E1069" s="10" t="s">
        <v>16</v>
      </c>
      <c r="F1069" s="10" t="s">
        <v>1226</v>
      </c>
      <c r="G1069" s="11">
        <v>19977110.219999999</v>
      </c>
      <c r="H1069" s="11">
        <v>1897074.14</v>
      </c>
      <c r="I1069" s="11">
        <v>17079231</v>
      </c>
      <c r="J1069" s="9" t="s">
        <v>18</v>
      </c>
      <c r="K1069" s="10" t="s">
        <v>19</v>
      </c>
      <c r="L1069" s="11">
        <v>17079231</v>
      </c>
      <c r="M1069" s="11">
        <v>0</v>
      </c>
      <c r="N1069" s="11">
        <v>0</v>
      </c>
      <c r="O1069" s="20" t="e">
        <f>+VLOOKUP(C1069,#REF!,13,FALSE)</f>
        <v>#REF!</v>
      </c>
      <c r="P1069" s="20" t="e">
        <f>+VLOOKUP(C1069,#REF!,14,FALSE)</f>
        <v>#REF!</v>
      </c>
      <c r="Q1069" s="20" t="e">
        <f>+VLOOKUP(C1069,#REF!,15,FALSE)</f>
        <v>#REF!</v>
      </c>
    </row>
    <row r="1070" spans="1:17" s="12" customFormat="1" ht="75" x14ac:dyDescent="0.25">
      <c r="A1070" s="13" t="s">
        <v>18</v>
      </c>
      <c r="B1070" s="14" t="s">
        <v>20</v>
      </c>
      <c r="C1070" s="13">
        <v>2424722</v>
      </c>
      <c r="D1070" s="13"/>
      <c r="E1070" s="14" t="s">
        <v>100</v>
      </c>
      <c r="F1070" s="14" t="s">
        <v>1227</v>
      </c>
      <c r="G1070" s="15">
        <v>16982263.07</v>
      </c>
      <c r="H1070" s="15">
        <v>6879728.9000000004</v>
      </c>
      <c r="I1070" s="15">
        <v>0</v>
      </c>
      <c r="J1070" s="13" t="s">
        <v>18</v>
      </c>
      <c r="K1070" s="14" t="s">
        <v>19</v>
      </c>
      <c r="L1070" s="15">
        <v>0</v>
      </c>
      <c r="M1070" s="15">
        <v>5917474</v>
      </c>
      <c r="N1070" s="15">
        <v>0</v>
      </c>
      <c r="O1070" s="20" t="e">
        <f>+VLOOKUP(C1070,#REF!,13,FALSE)</f>
        <v>#REF!</v>
      </c>
      <c r="P1070" s="20" t="e">
        <f>+VLOOKUP(C1070,#REF!,14,FALSE)</f>
        <v>#REF!</v>
      </c>
      <c r="Q1070" s="20" t="e">
        <f>+VLOOKUP(C1070,#REF!,15,FALSE)</f>
        <v>#REF!</v>
      </c>
    </row>
    <row r="1071" spans="1:17" s="12" customFormat="1" ht="45" x14ac:dyDescent="0.25">
      <c r="A1071" s="9" t="s">
        <v>18</v>
      </c>
      <c r="B1071" s="10" t="s">
        <v>87</v>
      </c>
      <c r="C1071" s="9" t="s">
        <v>18</v>
      </c>
      <c r="D1071" s="9"/>
      <c r="E1071" s="10" t="s">
        <v>100</v>
      </c>
      <c r="F1071" s="10" t="s">
        <v>1228</v>
      </c>
      <c r="G1071" s="11">
        <v>100000000</v>
      </c>
      <c r="H1071" s="11">
        <v>0</v>
      </c>
      <c r="I1071" s="11">
        <v>0</v>
      </c>
      <c r="J1071" s="9" t="s">
        <v>18</v>
      </c>
      <c r="K1071" s="10" t="s">
        <v>19</v>
      </c>
      <c r="L1071" s="11">
        <v>0</v>
      </c>
      <c r="M1071" s="11">
        <v>0</v>
      </c>
      <c r="N1071" s="11">
        <v>30000000</v>
      </c>
      <c r="O1071" s="21" t="s">
        <v>1411</v>
      </c>
      <c r="P1071" s="21" t="s">
        <v>1412</v>
      </c>
      <c r="Q1071" s="21" t="s">
        <v>1416</v>
      </c>
    </row>
    <row r="1072" spans="1:17" s="12" customFormat="1" ht="75" x14ac:dyDescent="0.25">
      <c r="A1072" s="13" t="s">
        <v>18</v>
      </c>
      <c r="B1072" s="14" t="s">
        <v>104</v>
      </c>
      <c r="C1072" s="13">
        <v>2426985</v>
      </c>
      <c r="D1072" s="13"/>
      <c r="E1072" s="14" t="s">
        <v>100</v>
      </c>
      <c r="F1072" s="14" t="s">
        <v>1229</v>
      </c>
      <c r="G1072" s="15">
        <v>1166475.32</v>
      </c>
      <c r="H1072" s="15">
        <v>305844.95</v>
      </c>
      <c r="I1072" s="15">
        <v>21810</v>
      </c>
      <c r="J1072" s="13" t="s">
        <v>18</v>
      </c>
      <c r="K1072" s="14" t="s">
        <v>19</v>
      </c>
      <c r="L1072" s="15">
        <v>0</v>
      </c>
      <c r="M1072" s="15">
        <v>433648</v>
      </c>
      <c r="N1072" s="15">
        <v>0</v>
      </c>
      <c r="O1072" s="20" t="e">
        <f>+VLOOKUP(C1072,#REF!,13,FALSE)</f>
        <v>#REF!</v>
      </c>
      <c r="P1072" s="20" t="e">
        <f>+VLOOKUP(C1072,#REF!,14,FALSE)</f>
        <v>#REF!</v>
      </c>
      <c r="Q1072" s="20" t="e">
        <f>+VLOOKUP(C1072,#REF!,15,FALSE)</f>
        <v>#REF!</v>
      </c>
    </row>
    <row r="1073" spans="1:17" s="12" customFormat="1" ht="60" x14ac:dyDescent="0.25">
      <c r="A1073" s="9" t="s">
        <v>18</v>
      </c>
      <c r="B1073" s="10" t="s">
        <v>20</v>
      </c>
      <c r="C1073" s="9">
        <v>2422292</v>
      </c>
      <c r="D1073" s="9"/>
      <c r="E1073" s="10" t="s">
        <v>100</v>
      </c>
      <c r="F1073" s="10" t="s">
        <v>1230</v>
      </c>
      <c r="G1073" s="11">
        <v>37891866.840000004</v>
      </c>
      <c r="H1073" s="11">
        <v>5789381.5099999998</v>
      </c>
      <c r="I1073" s="11">
        <v>11526910</v>
      </c>
      <c r="J1073" s="9" t="s">
        <v>18</v>
      </c>
      <c r="K1073" s="10" t="s">
        <v>19</v>
      </c>
      <c r="L1073" s="11">
        <v>11526910</v>
      </c>
      <c r="M1073" s="11">
        <v>6711917</v>
      </c>
      <c r="N1073" s="11">
        <v>0</v>
      </c>
      <c r="O1073" s="20" t="e">
        <f>+VLOOKUP(C1073,#REF!,13,FALSE)</f>
        <v>#REF!</v>
      </c>
      <c r="P1073" s="20" t="e">
        <f>+VLOOKUP(C1073,#REF!,14,FALSE)</f>
        <v>#REF!</v>
      </c>
      <c r="Q1073" s="20" t="e">
        <f>+VLOOKUP(C1073,#REF!,15,FALSE)</f>
        <v>#REF!</v>
      </c>
    </row>
    <row r="1074" spans="1:17" s="12" customFormat="1" ht="75" x14ac:dyDescent="0.25">
      <c r="A1074" s="13" t="s">
        <v>18</v>
      </c>
      <c r="B1074" s="14" t="s">
        <v>104</v>
      </c>
      <c r="C1074" s="13">
        <v>2426996</v>
      </c>
      <c r="D1074" s="13"/>
      <c r="E1074" s="14" t="s">
        <v>100</v>
      </c>
      <c r="F1074" s="14" t="s">
        <v>1231</v>
      </c>
      <c r="G1074" s="15">
        <v>1603904.44</v>
      </c>
      <c r="H1074" s="15">
        <v>530034.61</v>
      </c>
      <c r="I1074" s="15">
        <v>139579</v>
      </c>
      <c r="J1074" s="13" t="s">
        <v>18</v>
      </c>
      <c r="K1074" s="14" t="s">
        <v>19</v>
      </c>
      <c r="L1074" s="15">
        <v>0</v>
      </c>
      <c r="M1074" s="15">
        <v>596266</v>
      </c>
      <c r="N1074" s="15">
        <v>0</v>
      </c>
      <c r="O1074" s="20" t="e">
        <f>+VLOOKUP(C1074,#REF!,13,FALSE)</f>
        <v>#REF!</v>
      </c>
      <c r="P1074" s="20" t="e">
        <f>+VLOOKUP(C1074,#REF!,14,FALSE)</f>
        <v>#REF!</v>
      </c>
      <c r="Q1074" s="20" t="e">
        <f>+VLOOKUP(C1074,#REF!,15,FALSE)</f>
        <v>#REF!</v>
      </c>
    </row>
    <row r="1075" spans="1:17" s="12" customFormat="1" ht="45" x14ac:dyDescent="0.25">
      <c r="A1075" s="9" t="s">
        <v>18</v>
      </c>
      <c r="B1075" s="10" t="s">
        <v>1164</v>
      </c>
      <c r="C1075" s="9">
        <v>2335290</v>
      </c>
      <c r="D1075" s="9"/>
      <c r="E1075" s="10" t="s">
        <v>16</v>
      </c>
      <c r="F1075" s="10" t="s">
        <v>1232</v>
      </c>
      <c r="G1075" s="11">
        <v>2136741.09</v>
      </c>
      <c r="H1075" s="11">
        <v>0</v>
      </c>
      <c r="I1075" s="11">
        <v>1495719</v>
      </c>
      <c r="J1075" s="9" t="s">
        <v>18</v>
      </c>
      <c r="K1075" s="10" t="s">
        <v>1233</v>
      </c>
      <c r="L1075" s="11">
        <v>1495719</v>
      </c>
      <c r="M1075" s="11">
        <v>0</v>
      </c>
      <c r="N1075" s="11">
        <v>0</v>
      </c>
      <c r="O1075" s="20" t="e">
        <f>+VLOOKUP(C1075,#REF!,13,FALSE)</f>
        <v>#REF!</v>
      </c>
      <c r="P1075" s="20" t="e">
        <f>+VLOOKUP(C1075,#REF!,14,FALSE)</f>
        <v>#REF!</v>
      </c>
      <c r="Q1075" s="20" t="e">
        <f>+VLOOKUP(C1075,#REF!,15,FALSE)</f>
        <v>#REF!</v>
      </c>
    </row>
    <row r="1076" spans="1:17" s="12" customFormat="1" ht="75" x14ac:dyDescent="0.25">
      <c r="A1076" s="13" t="s">
        <v>18</v>
      </c>
      <c r="B1076" s="14" t="s">
        <v>246</v>
      </c>
      <c r="C1076" s="13">
        <v>2335118</v>
      </c>
      <c r="D1076" s="13"/>
      <c r="E1076" s="14" t="s">
        <v>16</v>
      </c>
      <c r="F1076" s="14" t="s">
        <v>1234</v>
      </c>
      <c r="G1076" s="15">
        <v>16494508.630000001</v>
      </c>
      <c r="H1076" s="15">
        <v>97892.86</v>
      </c>
      <c r="I1076" s="15">
        <v>6810394</v>
      </c>
      <c r="J1076" s="13" t="s">
        <v>18</v>
      </c>
      <c r="K1076" s="14" t="s">
        <v>19</v>
      </c>
      <c r="L1076" s="15">
        <v>6810394</v>
      </c>
      <c r="M1076" s="15">
        <v>728899</v>
      </c>
      <c r="N1076" s="15">
        <v>0</v>
      </c>
      <c r="O1076" s="20" t="e">
        <f>+VLOOKUP(C1076,#REF!,13,FALSE)</f>
        <v>#REF!</v>
      </c>
      <c r="P1076" s="20" t="e">
        <f>+VLOOKUP(C1076,#REF!,14,FALSE)</f>
        <v>#REF!</v>
      </c>
      <c r="Q1076" s="20" t="e">
        <f>+VLOOKUP(C1076,#REF!,15,FALSE)</f>
        <v>#REF!</v>
      </c>
    </row>
    <row r="1077" spans="1:17" s="12" customFormat="1" ht="60" x14ac:dyDescent="0.25">
      <c r="A1077" s="9" t="s">
        <v>18</v>
      </c>
      <c r="B1077" s="10" t="s">
        <v>132</v>
      </c>
      <c r="C1077" s="9">
        <v>2423384</v>
      </c>
      <c r="D1077" s="9"/>
      <c r="E1077" s="10" t="s">
        <v>100</v>
      </c>
      <c r="F1077" s="10" t="s">
        <v>1235</v>
      </c>
      <c r="G1077" s="11">
        <v>121422</v>
      </c>
      <c r="H1077" s="11">
        <v>1954.72</v>
      </c>
      <c r="I1077" s="11">
        <v>117595</v>
      </c>
      <c r="J1077" s="9" t="s">
        <v>18</v>
      </c>
      <c r="K1077" s="10" t="s">
        <v>19</v>
      </c>
      <c r="L1077" s="11">
        <v>23294</v>
      </c>
      <c r="M1077" s="11">
        <v>94218</v>
      </c>
      <c r="N1077" s="11">
        <v>0</v>
      </c>
      <c r="O1077" s="20" t="e">
        <f>+VLOOKUP(C1077,#REF!,13,FALSE)</f>
        <v>#REF!</v>
      </c>
      <c r="P1077" s="20" t="e">
        <f>+VLOOKUP(C1077,#REF!,14,FALSE)</f>
        <v>#REF!</v>
      </c>
      <c r="Q1077" s="20" t="e">
        <f>+VLOOKUP(C1077,#REF!,15,FALSE)</f>
        <v>#REF!</v>
      </c>
    </row>
    <row r="1078" spans="1:17" s="12" customFormat="1" ht="60" x14ac:dyDescent="0.25">
      <c r="A1078" s="13" t="s">
        <v>18</v>
      </c>
      <c r="B1078" s="14" t="s">
        <v>132</v>
      </c>
      <c r="C1078" s="13">
        <v>2423385</v>
      </c>
      <c r="D1078" s="13"/>
      <c r="E1078" s="14" t="s">
        <v>100</v>
      </c>
      <c r="F1078" s="14" t="s">
        <v>1236</v>
      </c>
      <c r="G1078" s="15">
        <v>161070</v>
      </c>
      <c r="H1078" s="15">
        <v>2592.98</v>
      </c>
      <c r="I1078" s="15">
        <v>10918484</v>
      </c>
      <c r="J1078" s="13" t="s">
        <v>18</v>
      </c>
      <c r="K1078" s="14" t="s">
        <v>19</v>
      </c>
      <c r="L1078" s="15">
        <v>10918484</v>
      </c>
      <c r="M1078" s="15">
        <v>0</v>
      </c>
      <c r="N1078" s="15">
        <v>0</v>
      </c>
      <c r="O1078" s="20" t="e">
        <f>+VLOOKUP(C1078,#REF!,13,FALSE)</f>
        <v>#REF!</v>
      </c>
      <c r="P1078" s="20" t="e">
        <f>+VLOOKUP(C1078,#REF!,14,FALSE)</f>
        <v>#REF!</v>
      </c>
      <c r="Q1078" s="20" t="e">
        <f>+VLOOKUP(C1078,#REF!,15,FALSE)</f>
        <v>#REF!</v>
      </c>
    </row>
    <row r="1079" spans="1:17" s="12" customFormat="1" ht="60" x14ac:dyDescent="0.25">
      <c r="A1079" s="9" t="s">
        <v>18</v>
      </c>
      <c r="B1079" s="10" t="s">
        <v>132</v>
      </c>
      <c r="C1079" s="9">
        <v>2423410</v>
      </c>
      <c r="D1079" s="9"/>
      <c r="E1079" s="10" t="s">
        <v>100</v>
      </c>
      <c r="F1079" s="10" t="s">
        <v>1237</v>
      </c>
      <c r="G1079" s="11">
        <v>265146</v>
      </c>
      <c r="H1079" s="11">
        <v>4268.45</v>
      </c>
      <c r="I1079" s="11">
        <v>256789</v>
      </c>
      <c r="J1079" s="9" t="s">
        <v>18</v>
      </c>
      <c r="K1079" s="10" t="s">
        <v>19</v>
      </c>
      <c r="L1079" s="11">
        <v>50866</v>
      </c>
      <c r="M1079" s="11">
        <v>205742</v>
      </c>
      <c r="N1079" s="11">
        <v>0</v>
      </c>
      <c r="O1079" s="20" t="e">
        <f>+VLOOKUP(C1079,#REF!,13,FALSE)</f>
        <v>#REF!</v>
      </c>
      <c r="P1079" s="20" t="e">
        <f>+VLOOKUP(C1079,#REF!,14,FALSE)</f>
        <v>#REF!</v>
      </c>
      <c r="Q1079" s="20" t="e">
        <f>+VLOOKUP(C1079,#REF!,15,FALSE)</f>
        <v>#REF!</v>
      </c>
    </row>
    <row r="1080" spans="1:17" s="12" customFormat="1" ht="60" x14ac:dyDescent="0.25">
      <c r="A1080" s="13" t="s">
        <v>18</v>
      </c>
      <c r="B1080" s="14" t="s">
        <v>1238</v>
      </c>
      <c r="C1080" s="13">
        <v>2199346</v>
      </c>
      <c r="D1080" s="13"/>
      <c r="E1080" s="14" t="s">
        <v>16</v>
      </c>
      <c r="F1080" s="14" t="s">
        <v>1239</v>
      </c>
      <c r="G1080" s="15">
        <v>5923068.8200000003</v>
      </c>
      <c r="H1080" s="15">
        <v>5311581.92</v>
      </c>
      <c r="I1080" s="15">
        <v>24318</v>
      </c>
      <c r="J1080" s="13" t="s">
        <v>18</v>
      </c>
      <c r="K1080" s="14" t="s">
        <v>19</v>
      </c>
      <c r="L1080" s="15">
        <v>9318</v>
      </c>
      <c r="M1080" s="15">
        <v>271268</v>
      </c>
      <c r="N1080" s="15">
        <v>0</v>
      </c>
      <c r="O1080" s="20" t="e">
        <f>+VLOOKUP(C1080,#REF!,13,FALSE)</f>
        <v>#REF!</v>
      </c>
      <c r="P1080" s="20" t="e">
        <f>+VLOOKUP(C1080,#REF!,14,FALSE)</f>
        <v>#REF!</v>
      </c>
      <c r="Q1080" s="20" t="e">
        <f>+VLOOKUP(C1080,#REF!,15,FALSE)</f>
        <v>#REF!</v>
      </c>
    </row>
    <row r="1081" spans="1:17" s="12" customFormat="1" ht="75" x14ac:dyDescent="0.25">
      <c r="A1081" s="9" t="s">
        <v>18</v>
      </c>
      <c r="B1081" s="10" t="s">
        <v>340</v>
      </c>
      <c r="C1081" s="9">
        <v>2196411</v>
      </c>
      <c r="D1081" s="9"/>
      <c r="E1081" s="10" t="s">
        <v>16</v>
      </c>
      <c r="F1081" s="10" t="s">
        <v>1240</v>
      </c>
      <c r="G1081" s="11">
        <v>145132816.66</v>
      </c>
      <c r="H1081" s="11">
        <v>119707842.90000001</v>
      </c>
      <c r="I1081" s="11">
        <v>12071316</v>
      </c>
      <c r="J1081" s="9" t="s">
        <v>18</v>
      </c>
      <c r="K1081" s="10" t="s">
        <v>19</v>
      </c>
      <c r="L1081" s="11">
        <v>12071316</v>
      </c>
      <c r="M1081" s="11">
        <v>0</v>
      </c>
      <c r="N1081" s="11">
        <v>0</v>
      </c>
      <c r="O1081" s="20" t="e">
        <f>+VLOOKUP(C1081,#REF!,13,FALSE)</f>
        <v>#REF!</v>
      </c>
      <c r="P1081" s="20" t="e">
        <f>+VLOOKUP(C1081,#REF!,14,FALSE)</f>
        <v>#REF!</v>
      </c>
      <c r="Q1081" s="20" t="e">
        <f>+VLOOKUP(C1081,#REF!,15,FALSE)</f>
        <v>#REF!</v>
      </c>
    </row>
    <row r="1082" spans="1:17" s="12" customFormat="1" ht="120" x14ac:dyDescent="0.25">
      <c r="A1082" s="13" t="s">
        <v>18</v>
      </c>
      <c r="B1082" s="14" t="s">
        <v>569</v>
      </c>
      <c r="C1082" s="13">
        <v>2432848</v>
      </c>
      <c r="D1082" s="13"/>
      <c r="E1082" s="14" t="s">
        <v>100</v>
      </c>
      <c r="F1082" s="14" t="s">
        <v>1241</v>
      </c>
      <c r="G1082" s="15">
        <v>1089086.95</v>
      </c>
      <c r="H1082" s="15">
        <v>146716.73000000001</v>
      </c>
      <c r="I1082" s="15">
        <v>942370</v>
      </c>
      <c r="J1082" s="13" t="s">
        <v>18</v>
      </c>
      <c r="K1082" s="14" t="s">
        <v>19</v>
      </c>
      <c r="L1082" s="15">
        <v>0</v>
      </c>
      <c r="M1082" s="15">
        <v>828166</v>
      </c>
      <c r="N1082" s="17" t="s">
        <v>18</v>
      </c>
      <c r="O1082" s="20" t="e">
        <f>+VLOOKUP(C1082,#REF!,13,FALSE)</f>
        <v>#REF!</v>
      </c>
      <c r="P1082" s="20" t="e">
        <f>+VLOOKUP(C1082,#REF!,14,FALSE)</f>
        <v>#REF!</v>
      </c>
      <c r="Q1082" s="20" t="e">
        <f>+VLOOKUP(C1082,#REF!,15,FALSE)</f>
        <v>#REF!</v>
      </c>
    </row>
    <row r="1083" spans="1:17" s="12" customFormat="1" ht="105" x14ac:dyDescent="0.25">
      <c r="A1083" s="9" t="s">
        <v>18</v>
      </c>
      <c r="B1083" s="10" t="s">
        <v>104</v>
      </c>
      <c r="C1083" s="9">
        <v>2427004</v>
      </c>
      <c r="D1083" s="9"/>
      <c r="E1083" s="10" t="s">
        <v>100</v>
      </c>
      <c r="F1083" s="10" t="s">
        <v>1242</v>
      </c>
      <c r="G1083" s="11">
        <v>23357666.649999999</v>
      </c>
      <c r="H1083" s="11">
        <v>7585779.8799999999</v>
      </c>
      <c r="I1083" s="11">
        <v>68699</v>
      </c>
      <c r="J1083" s="9" t="s">
        <v>18</v>
      </c>
      <c r="K1083" s="10" t="s">
        <v>19</v>
      </c>
      <c r="L1083" s="11">
        <v>0</v>
      </c>
      <c r="M1083" s="11">
        <v>7968288</v>
      </c>
      <c r="N1083" s="11">
        <v>0</v>
      </c>
      <c r="O1083" s="20" t="e">
        <f>+VLOOKUP(C1083,#REF!,13,FALSE)</f>
        <v>#REF!</v>
      </c>
      <c r="P1083" s="20" t="e">
        <f>+VLOOKUP(C1083,#REF!,14,FALSE)</f>
        <v>#REF!</v>
      </c>
      <c r="Q1083" s="20" t="e">
        <f>+VLOOKUP(C1083,#REF!,15,FALSE)</f>
        <v>#REF!</v>
      </c>
    </row>
    <row r="1084" spans="1:17" s="12" customFormat="1" ht="60" x14ac:dyDescent="0.25">
      <c r="A1084" s="13" t="s">
        <v>18</v>
      </c>
      <c r="B1084" s="14" t="s">
        <v>1243</v>
      </c>
      <c r="C1084" s="13">
        <v>2300078</v>
      </c>
      <c r="D1084" s="13"/>
      <c r="E1084" s="14" t="s">
        <v>16</v>
      </c>
      <c r="F1084" s="14" t="s">
        <v>1244</v>
      </c>
      <c r="G1084" s="15">
        <v>151198702.30000001</v>
      </c>
      <c r="H1084" s="15">
        <v>2318833.3199999998</v>
      </c>
      <c r="I1084" s="15">
        <v>43847624</v>
      </c>
      <c r="J1084" s="13" t="s">
        <v>18</v>
      </c>
      <c r="K1084" s="14" t="s">
        <v>19</v>
      </c>
      <c r="L1084" s="15">
        <v>43847624</v>
      </c>
      <c r="M1084" s="15">
        <v>0</v>
      </c>
      <c r="N1084" s="15">
        <v>0</v>
      </c>
      <c r="O1084" s="20" t="e">
        <f>+VLOOKUP(C1084,#REF!,13,FALSE)</f>
        <v>#REF!</v>
      </c>
      <c r="P1084" s="20" t="e">
        <f>+VLOOKUP(C1084,#REF!,14,FALSE)</f>
        <v>#REF!</v>
      </c>
      <c r="Q1084" s="20" t="e">
        <f>+VLOOKUP(C1084,#REF!,15,FALSE)</f>
        <v>#REF!</v>
      </c>
    </row>
    <row r="1085" spans="1:17" s="12" customFormat="1" ht="45" x14ac:dyDescent="0.25">
      <c r="A1085" s="9" t="s">
        <v>18</v>
      </c>
      <c r="B1085" s="10" t="s">
        <v>1195</v>
      </c>
      <c r="C1085" s="9">
        <v>2290981</v>
      </c>
      <c r="D1085" s="9"/>
      <c r="E1085" s="10" t="s">
        <v>16</v>
      </c>
      <c r="F1085" s="10" t="s">
        <v>1245</v>
      </c>
      <c r="G1085" s="11">
        <v>949152.84</v>
      </c>
      <c r="H1085" s="11">
        <v>214781.4</v>
      </c>
      <c r="I1085" s="11">
        <v>775341</v>
      </c>
      <c r="J1085" s="9" t="s">
        <v>18</v>
      </c>
      <c r="K1085" s="10" t="s">
        <v>19</v>
      </c>
      <c r="L1085" s="11">
        <v>775341</v>
      </c>
      <c r="M1085" s="11">
        <v>0</v>
      </c>
      <c r="N1085" s="11">
        <v>0</v>
      </c>
      <c r="O1085" s="20" t="e">
        <f>+VLOOKUP(C1085,#REF!,13,FALSE)</f>
        <v>#REF!</v>
      </c>
      <c r="P1085" s="20" t="e">
        <f>+VLOOKUP(C1085,#REF!,14,FALSE)</f>
        <v>#REF!</v>
      </c>
      <c r="Q1085" s="20" t="e">
        <f>+VLOOKUP(C1085,#REF!,15,FALSE)</f>
        <v>#REF!</v>
      </c>
    </row>
    <row r="1086" spans="1:17" s="12" customFormat="1" ht="45" x14ac:dyDescent="0.25">
      <c r="A1086" s="13" t="s">
        <v>18</v>
      </c>
      <c r="B1086" s="14" t="s">
        <v>1246</v>
      </c>
      <c r="C1086" s="13">
        <v>2195554</v>
      </c>
      <c r="D1086" s="13"/>
      <c r="E1086" s="14" t="s">
        <v>16</v>
      </c>
      <c r="F1086" s="14" t="s">
        <v>1247</v>
      </c>
      <c r="G1086" s="15">
        <v>9703803.4199999999</v>
      </c>
      <c r="H1086" s="15">
        <v>8079518</v>
      </c>
      <c r="I1086" s="15">
        <v>1434700</v>
      </c>
      <c r="J1086" s="13" t="s">
        <v>18</v>
      </c>
      <c r="K1086" s="14" t="s">
        <v>166</v>
      </c>
      <c r="L1086" s="15">
        <v>1434700</v>
      </c>
      <c r="M1086" s="15">
        <v>0</v>
      </c>
      <c r="N1086" s="15">
        <v>0</v>
      </c>
      <c r="O1086" s="20" t="e">
        <f>+VLOOKUP(C1086,#REF!,13,FALSE)</f>
        <v>#REF!</v>
      </c>
      <c r="P1086" s="20" t="e">
        <f>+VLOOKUP(C1086,#REF!,14,FALSE)</f>
        <v>#REF!</v>
      </c>
      <c r="Q1086" s="20" t="e">
        <f>+VLOOKUP(C1086,#REF!,15,FALSE)</f>
        <v>#REF!</v>
      </c>
    </row>
    <row r="1087" spans="1:17" s="12" customFormat="1" ht="60" x14ac:dyDescent="0.25">
      <c r="A1087" s="9" t="s">
        <v>18</v>
      </c>
      <c r="B1087" s="10" t="s">
        <v>102</v>
      </c>
      <c r="C1087" s="9">
        <v>2321290</v>
      </c>
      <c r="D1087" s="9"/>
      <c r="E1087" s="10" t="s">
        <v>16</v>
      </c>
      <c r="F1087" s="10" t="s">
        <v>1248</v>
      </c>
      <c r="G1087" s="11">
        <v>17641254.27</v>
      </c>
      <c r="H1087" s="11">
        <v>498169.74</v>
      </c>
      <c r="I1087" s="11">
        <v>10971569</v>
      </c>
      <c r="J1087" s="9" t="s">
        <v>18</v>
      </c>
      <c r="K1087" s="10" t="s">
        <v>19</v>
      </c>
      <c r="L1087" s="11">
        <v>10971569</v>
      </c>
      <c r="M1087" s="11">
        <v>415421</v>
      </c>
      <c r="N1087" s="11">
        <v>0</v>
      </c>
      <c r="O1087" s="20" t="e">
        <f>+VLOOKUP(C1087,#REF!,13,FALSE)</f>
        <v>#REF!</v>
      </c>
      <c r="P1087" s="20" t="e">
        <f>+VLOOKUP(C1087,#REF!,14,FALSE)</f>
        <v>#REF!</v>
      </c>
      <c r="Q1087" s="20" t="e">
        <f>+VLOOKUP(C1087,#REF!,15,FALSE)</f>
        <v>#REF!</v>
      </c>
    </row>
    <row r="1088" spans="1:17" s="12" customFormat="1" ht="30" x14ac:dyDescent="0.25">
      <c r="A1088" s="13" t="s">
        <v>18</v>
      </c>
      <c r="B1088" s="14" t="s">
        <v>1249</v>
      </c>
      <c r="C1088" s="13">
        <v>2181203</v>
      </c>
      <c r="D1088" s="13"/>
      <c r="E1088" s="14" t="s">
        <v>16</v>
      </c>
      <c r="F1088" s="14" t="s">
        <v>1250</v>
      </c>
      <c r="G1088" s="15">
        <v>20245425.620000001</v>
      </c>
      <c r="H1088" s="15">
        <v>14665881.810000001</v>
      </c>
      <c r="I1088" s="15">
        <v>2404377</v>
      </c>
      <c r="J1088" s="13" t="s">
        <v>18</v>
      </c>
      <c r="K1088" s="14" t="s">
        <v>19</v>
      </c>
      <c r="L1088" s="15">
        <v>2404377</v>
      </c>
      <c r="M1088" s="15">
        <v>0</v>
      </c>
      <c r="N1088" s="15">
        <v>0</v>
      </c>
      <c r="O1088" s="20" t="e">
        <f>+VLOOKUP(C1088,#REF!,13,FALSE)</f>
        <v>#REF!</v>
      </c>
      <c r="P1088" s="20" t="e">
        <f>+VLOOKUP(C1088,#REF!,14,FALSE)</f>
        <v>#REF!</v>
      </c>
      <c r="Q1088" s="20" t="e">
        <f>+VLOOKUP(C1088,#REF!,15,FALSE)</f>
        <v>#REF!</v>
      </c>
    </row>
    <row r="1089" spans="1:17" s="12" customFormat="1" ht="30" x14ac:dyDescent="0.25">
      <c r="A1089" s="9" t="s">
        <v>18</v>
      </c>
      <c r="B1089" s="10" t="s">
        <v>1251</v>
      </c>
      <c r="C1089" s="9">
        <v>2173359</v>
      </c>
      <c r="D1089" s="9"/>
      <c r="E1089" s="10" t="s">
        <v>16</v>
      </c>
      <c r="F1089" s="10" t="s">
        <v>1252</v>
      </c>
      <c r="G1089" s="11">
        <v>88238652.349999994</v>
      </c>
      <c r="H1089" s="11">
        <v>43577180.200000003</v>
      </c>
      <c r="I1089" s="11">
        <v>12000000</v>
      </c>
      <c r="J1089" s="9" t="s">
        <v>18</v>
      </c>
      <c r="K1089" s="10" t="s">
        <v>19</v>
      </c>
      <c r="L1089" s="11">
        <v>12000000</v>
      </c>
      <c r="M1089" s="11">
        <v>1550370</v>
      </c>
      <c r="N1089" s="11">
        <v>0</v>
      </c>
      <c r="O1089" s="20" t="e">
        <f>+VLOOKUP(C1089,#REF!,13,FALSE)</f>
        <v>#REF!</v>
      </c>
      <c r="P1089" s="20" t="e">
        <f>+VLOOKUP(C1089,#REF!,14,FALSE)</f>
        <v>#REF!</v>
      </c>
      <c r="Q1089" s="20" t="e">
        <f>+VLOOKUP(C1089,#REF!,15,FALSE)</f>
        <v>#REF!</v>
      </c>
    </row>
    <row r="1090" spans="1:17" s="12" customFormat="1" ht="60" x14ac:dyDescent="0.25">
      <c r="A1090" s="13" t="s">
        <v>18</v>
      </c>
      <c r="B1090" s="14" t="s">
        <v>1253</v>
      </c>
      <c r="C1090" s="13">
        <v>2301084</v>
      </c>
      <c r="D1090" s="13"/>
      <c r="E1090" s="14" t="s">
        <v>16</v>
      </c>
      <c r="F1090" s="14" t="s">
        <v>1254</v>
      </c>
      <c r="G1090" s="15">
        <v>2767276.8</v>
      </c>
      <c r="H1090" s="15">
        <v>1198128.18</v>
      </c>
      <c r="I1090" s="15">
        <v>0</v>
      </c>
      <c r="J1090" s="13" t="s">
        <v>18</v>
      </c>
      <c r="K1090" s="14" t="s">
        <v>19</v>
      </c>
      <c r="L1090" s="15">
        <v>0</v>
      </c>
      <c r="M1090" s="15">
        <v>1216982</v>
      </c>
      <c r="N1090" s="15">
        <v>0</v>
      </c>
      <c r="O1090" s="20" t="e">
        <f>+VLOOKUP(C1090,#REF!,13,FALSE)</f>
        <v>#REF!</v>
      </c>
      <c r="P1090" s="20" t="e">
        <f>+VLOOKUP(C1090,#REF!,14,FALSE)</f>
        <v>#REF!</v>
      </c>
      <c r="Q1090" s="20" t="e">
        <f>+VLOOKUP(C1090,#REF!,15,FALSE)</f>
        <v>#REF!</v>
      </c>
    </row>
    <row r="1091" spans="1:17" s="12" customFormat="1" ht="45" x14ac:dyDescent="0.25">
      <c r="A1091" s="9" t="s">
        <v>18</v>
      </c>
      <c r="B1091" s="10" t="s">
        <v>1255</v>
      </c>
      <c r="C1091" s="9">
        <v>2364863</v>
      </c>
      <c r="D1091" s="9"/>
      <c r="E1091" s="10" t="s">
        <v>16</v>
      </c>
      <c r="F1091" s="10" t="s">
        <v>1256</v>
      </c>
      <c r="G1091" s="11">
        <v>35000000</v>
      </c>
      <c r="H1091" s="11">
        <v>0</v>
      </c>
      <c r="I1091" s="11">
        <v>0</v>
      </c>
      <c r="J1091" s="9" t="s">
        <v>18</v>
      </c>
      <c r="K1091" s="10" t="s">
        <v>19</v>
      </c>
      <c r="L1091" s="11">
        <v>0</v>
      </c>
      <c r="M1091" s="11">
        <v>11709830</v>
      </c>
      <c r="N1091" s="11">
        <v>0</v>
      </c>
      <c r="O1091" s="21" t="s">
        <v>1414</v>
      </c>
      <c r="P1091" s="21" t="s">
        <v>1412</v>
      </c>
      <c r="Q1091" s="21" t="s">
        <v>1416</v>
      </c>
    </row>
    <row r="1092" spans="1:17" s="12" customFormat="1" ht="30" x14ac:dyDescent="0.25">
      <c r="A1092" s="13" t="s">
        <v>18</v>
      </c>
      <c r="B1092" s="14" t="s">
        <v>1257</v>
      </c>
      <c r="C1092" s="13">
        <v>2248875</v>
      </c>
      <c r="D1092" s="13"/>
      <c r="E1092" s="14" t="s">
        <v>16</v>
      </c>
      <c r="F1092" s="14" t="s">
        <v>1258</v>
      </c>
      <c r="G1092" s="15">
        <v>4151563.76</v>
      </c>
      <c r="H1092" s="15">
        <v>1244291.21</v>
      </c>
      <c r="I1092" s="15">
        <v>2906095</v>
      </c>
      <c r="J1092" s="13" t="s">
        <v>18</v>
      </c>
      <c r="K1092" s="14" t="s">
        <v>19</v>
      </c>
      <c r="L1092" s="15">
        <v>2906095</v>
      </c>
      <c r="M1092" s="15">
        <v>0</v>
      </c>
      <c r="N1092" s="15">
        <v>0</v>
      </c>
      <c r="O1092" s="20" t="e">
        <f>+VLOOKUP(C1092,#REF!,13,FALSE)</f>
        <v>#REF!</v>
      </c>
      <c r="P1092" s="20" t="e">
        <f>+VLOOKUP(C1092,#REF!,14,FALSE)</f>
        <v>#REF!</v>
      </c>
      <c r="Q1092" s="20" t="e">
        <f>+VLOOKUP(C1092,#REF!,15,FALSE)</f>
        <v>#REF!</v>
      </c>
    </row>
    <row r="1093" spans="1:17" s="12" customFormat="1" ht="45" x14ac:dyDescent="0.25">
      <c r="A1093" s="9" t="s">
        <v>18</v>
      </c>
      <c r="B1093" s="10" t="s">
        <v>1251</v>
      </c>
      <c r="C1093" s="9">
        <v>2231520</v>
      </c>
      <c r="D1093" s="9"/>
      <c r="E1093" s="10" t="s">
        <v>16</v>
      </c>
      <c r="F1093" s="10" t="s">
        <v>1259</v>
      </c>
      <c r="G1093" s="11">
        <v>6122786.54</v>
      </c>
      <c r="H1093" s="11">
        <v>95277.1</v>
      </c>
      <c r="I1093" s="11">
        <v>0</v>
      </c>
      <c r="J1093" s="9" t="s">
        <v>18</v>
      </c>
      <c r="K1093" s="10" t="s">
        <v>19</v>
      </c>
      <c r="L1093" s="11">
        <v>0</v>
      </c>
      <c r="M1093" s="11">
        <v>0</v>
      </c>
      <c r="N1093" s="11">
        <v>6800609</v>
      </c>
      <c r="O1093" s="20" t="e">
        <f>+VLOOKUP(C1093,#REF!,13,FALSE)</f>
        <v>#REF!</v>
      </c>
      <c r="P1093" s="20" t="e">
        <f>+VLOOKUP(C1093,#REF!,14,FALSE)</f>
        <v>#REF!</v>
      </c>
      <c r="Q1093" s="20" t="e">
        <f>+VLOOKUP(C1093,#REF!,15,FALSE)</f>
        <v>#REF!</v>
      </c>
    </row>
    <row r="1094" spans="1:17" s="12" customFormat="1" ht="60" x14ac:dyDescent="0.25">
      <c r="A1094" s="13" t="s">
        <v>18</v>
      </c>
      <c r="B1094" s="14" t="s">
        <v>1260</v>
      </c>
      <c r="C1094" s="13">
        <v>2222770</v>
      </c>
      <c r="D1094" s="13"/>
      <c r="E1094" s="14" t="s">
        <v>16</v>
      </c>
      <c r="F1094" s="14" t="s">
        <v>1261</v>
      </c>
      <c r="G1094" s="15">
        <v>5578717.7000000002</v>
      </c>
      <c r="H1094" s="15">
        <v>3009958.79</v>
      </c>
      <c r="I1094" s="15">
        <v>0</v>
      </c>
      <c r="J1094" s="13" t="s">
        <v>18</v>
      </c>
      <c r="K1094" s="14" t="s">
        <v>19</v>
      </c>
      <c r="L1094" s="15">
        <v>0</v>
      </c>
      <c r="M1094" s="15">
        <v>1747333</v>
      </c>
      <c r="N1094" s="15">
        <v>0</v>
      </c>
      <c r="O1094" s="20" t="e">
        <f>+VLOOKUP(C1094,#REF!,13,FALSE)</f>
        <v>#REF!</v>
      </c>
      <c r="P1094" s="20" t="e">
        <f>+VLOOKUP(C1094,#REF!,14,FALSE)</f>
        <v>#REF!</v>
      </c>
      <c r="Q1094" s="20" t="e">
        <f>+VLOOKUP(C1094,#REF!,15,FALSE)</f>
        <v>#REF!</v>
      </c>
    </row>
    <row r="1095" spans="1:17" s="12" customFormat="1" ht="45" x14ac:dyDescent="0.25">
      <c r="A1095" s="9" t="s">
        <v>18</v>
      </c>
      <c r="B1095" s="10" t="s">
        <v>1262</v>
      </c>
      <c r="C1095" s="9">
        <v>2162846</v>
      </c>
      <c r="D1095" s="9"/>
      <c r="E1095" s="10" t="s">
        <v>16</v>
      </c>
      <c r="F1095" s="10" t="s">
        <v>1263</v>
      </c>
      <c r="G1095" s="11">
        <v>96992381.989999995</v>
      </c>
      <c r="H1095" s="11">
        <v>85213543.120000005</v>
      </c>
      <c r="I1095" s="11">
        <v>11820454</v>
      </c>
      <c r="J1095" s="9" t="s">
        <v>18</v>
      </c>
      <c r="K1095" s="10" t="s">
        <v>19</v>
      </c>
      <c r="L1095" s="11">
        <v>11820454</v>
      </c>
      <c r="M1095" s="11">
        <v>0</v>
      </c>
      <c r="N1095" s="11">
        <v>0</v>
      </c>
      <c r="O1095" s="20" t="e">
        <f>+VLOOKUP(C1095,#REF!,13,FALSE)</f>
        <v>#REF!</v>
      </c>
      <c r="P1095" s="20" t="e">
        <f>+VLOOKUP(C1095,#REF!,14,FALSE)</f>
        <v>#REF!</v>
      </c>
      <c r="Q1095" s="20" t="e">
        <f>+VLOOKUP(C1095,#REF!,15,FALSE)</f>
        <v>#REF!</v>
      </c>
    </row>
    <row r="1096" spans="1:17" s="12" customFormat="1" ht="60" x14ac:dyDescent="0.25">
      <c r="A1096" s="13" t="s">
        <v>18</v>
      </c>
      <c r="B1096" s="14" t="s">
        <v>1195</v>
      </c>
      <c r="C1096" s="13">
        <v>2335323</v>
      </c>
      <c r="D1096" s="13"/>
      <c r="E1096" s="14" t="s">
        <v>16</v>
      </c>
      <c r="F1096" s="14" t="s">
        <v>1264</v>
      </c>
      <c r="G1096" s="15">
        <v>696391.26</v>
      </c>
      <c r="H1096" s="15">
        <v>692258.19</v>
      </c>
      <c r="I1096" s="15">
        <v>5913</v>
      </c>
      <c r="J1096" s="13" t="s">
        <v>18</v>
      </c>
      <c r="K1096" s="14" t="s">
        <v>19</v>
      </c>
      <c r="L1096" s="15">
        <v>5913</v>
      </c>
      <c r="M1096" s="15">
        <v>0</v>
      </c>
      <c r="N1096" s="15">
        <v>0</v>
      </c>
      <c r="O1096" s="20" t="e">
        <f>+VLOOKUP(C1096,#REF!,13,FALSE)</f>
        <v>#REF!</v>
      </c>
      <c r="P1096" s="20" t="e">
        <f>+VLOOKUP(C1096,#REF!,14,FALSE)</f>
        <v>#REF!</v>
      </c>
      <c r="Q1096" s="20" t="e">
        <f>+VLOOKUP(C1096,#REF!,15,FALSE)</f>
        <v>#REF!</v>
      </c>
    </row>
    <row r="1097" spans="1:17" s="12" customFormat="1" ht="45" x14ac:dyDescent="0.25">
      <c r="A1097" s="9" t="s">
        <v>18</v>
      </c>
      <c r="B1097" s="10" t="s">
        <v>1265</v>
      </c>
      <c r="C1097" s="9">
        <v>2230327</v>
      </c>
      <c r="D1097" s="9"/>
      <c r="E1097" s="10" t="s">
        <v>16</v>
      </c>
      <c r="F1097" s="10" t="s">
        <v>1266</v>
      </c>
      <c r="G1097" s="11">
        <v>184962189.69999999</v>
      </c>
      <c r="H1097" s="11">
        <v>148927365.44999999</v>
      </c>
      <c r="I1097" s="11">
        <v>13055968</v>
      </c>
      <c r="J1097" s="9" t="s">
        <v>18</v>
      </c>
      <c r="K1097" s="10" t="s">
        <v>1159</v>
      </c>
      <c r="L1097" s="11">
        <v>13055968</v>
      </c>
      <c r="M1097" s="11">
        <v>0</v>
      </c>
      <c r="N1097" s="11">
        <v>0</v>
      </c>
      <c r="O1097" s="20" t="e">
        <f>+VLOOKUP(C1097,#REF!,13,FALSE)</f>
        <v>#REF!</v>
      </c>
      <c r="P1097" s="20" t="e">
        <f>+VLOOKUP(C1097,#REF!,14,FALSE)</f>
        <v>#REF!</v>
      </c>
      <c r="Q1097" s="20" t="e">
        <f>+VLOOKUP(C1097,#REF!,15,FALSE)</f>
        <v>#REF!</v>
      </c>
    </row>
    <row r="1098" spans="1:17" s="12" customFormat="1" ht="60" x14ac:dyDescent="0.25">
      <c r="A1098" s="13" t="s">
        <v>18</v>
      </c>
      <c r="B1098" s="14" t="s">
        <v>98</v>
      </c>
      <c r="C1098" s="13">
        <v>2178454</v>
      </c>
      <c r="D1098" s="13"/>
      <c r="E1098" s="14" t="s">
        <v>16</v>
      </c>
      <c r="F1098" s="14" t="s">
        <v>1267</v>
      </c>
      <c r="G1098" s="15">
        <v>548510238.05999994</v>
      </c>
      <c r="H1098" s="15">
        <v>447260554.08999997</v>
      </c>
      <c r="I1098" s="15">
        <v>26842411</v>
      </c>
      <c r="J1098" s="13" t="s">
        <v>18</v>
      </c>
      <c r="K1098" s="14" t="s">
        <v>19</v>
      </c>
      <c r="L1098" s="15">
        <v>24439907</v>
      </c>
      <c r="M1098" s="15">
        <v>0</v>
      </c>
      <c r="N1098" s="15">
        <v>0</v>
      </c>
      <c r="O1098" s="20" t="e">
        <f>+VLOOKUP(C1098,#REF!,13,FALSE)</f>
        <v>#REF!</v>
      </c>
      <c r="P1098" s="20" t="e">
        <f>+VLOOKUP(C1098,#REF!,14,FALSE)</f>
        <v>#REF!</v>
      </c>
      <c r="Q1098" s="20" t="e">
        <f>+VLOOKUP(C1098,#REF!,15,FALSE)</f>
        <v>#REF!</v>
      </c>
    </row>
    <row r="1099" spans="1:17" s="12" customFormat="1" ht="60" x14ac:dyDescent="0.25">
      <c r="A1099" s="9" t="s">
        <v>18</v>
      </c>
      <c r="B1099" s="10" t="s">
        <v>1268</v>
      </c>
      <c r="C1099" s="9">
        <v>2270017</v>
      </c>
      <c r="D1099" s="9"/>
      <c r="E1099" s="10" t="s">
        <v>16</v>
      </c>
      <c r="F1099" s="10" t="s">
        <v>1269</v>
      </c>
      <c r="G1099" s="11">
        <v>58510272.259999998</v>
      </c>
      <c r="H1099" s="11">
        <v>23661556.300000001</v>
      </c>
      <c r="I1099" s="11">
        <v>24092425</v>
      </c>
      <c r="J1099" s="9" t="s">
        <v>18</v>
      </c>
      <c r="K1099" s="10" t="s">
        <v>195</v>
      </c>
      <c r="L1099" s="11">
        <v>24092425</v>
      </c>
      <c r="M1099" s="11">
        <v>0</v>
      </c>
      <c r="N1099" s="11">
        <v>0</v>
      </c>
      <c r="O1099" s="20" t="e">
        <f>+VLOOKUP(C1099,#REF!,13,FALSE)</f>
        <v>#REF!</v>
      </c>
      <c r="P1099" s="20" t="e">
        <f>+VLOOKUP(C1099,#REF!,14,FALSE)</f>
        <v>#REF!</v>
      </c>
      <c r="Q1099" s="20" t="e">
        <f>+VLOOKUP(C1099,#REF!,15,FALSE)</f>
        <v>#REF!</v>
      </c>
    </row>
    <row r="1100" spans="1:17" s="12" customFormat="1" ht="45" x14ac:dyDescent="0.25">
      <c r="A1100" s="13" t="s">
        <v>18</v>
      </c>
      <c r="B1100" s="14" t="s">
        <v>1270</v>
      </c>
      <c r="C1100" s="13">
        <v>2211940</v>
      </c>
      <c r="D1100" s="13"/>
      <c r="E1100" s="14" t="s">
        <v>16</v>
      </c>
      <c r="F1100" s="14" t="s">
        <v>1271</v>
      </c>
      <c r="G1100" s="15">
        <v>13967060.310000001</v>
      </c>
      <c r="H1100" s="15">
        <v>3880296.43</v>
      </c>
      <c r="I1100" s="15">
        <v>5538171</v>
      </c>
      <c r="J1100" s="13" t="s">
        <v>18</v>
      </c>
      <c r="K1100" s="14" t="s">
        <v>19</v>
      </c>
      <c r="L1100" s="15">
        <v>5538171</v>
      </c>
      <c r="M1100" s="15">
        <v>3734220</v>
      </c>
      <c r="N1100" s="15">
        <v>0</v>
      </c>
      <c r="O1100" s="20" t="e">
        <f>+VLOOKUP(C1100,#REF!,13,FALSE)</f>
        <v>#REF!</v>
      </c>
      <c r="P1100" s="20" t="e">
        <f>+VLOOKUP(C1100,#REF!,14,FALSE)</f>
        <v>#REF!</v>
      </c>
      <c r="Q1100" s="20" t="e">
        <f>+VLOOKUP(C1100,#REF!,15,FALSE)</f>
        <v>#REF!</v>
      </c>
    </row>
    <row r="1101" spans="1:17" s="12" customFormat="1" ht="60" x14ac:dyDescent="0.25">
      <c r="A1101" s="9" t="s">
        <v>18</v>
      </c>
      <c r="B1101" s="10" t="s">
        <v>1272</v>
      </c>
      <c r="C1101" s="9">
        <v>2318913</v>
      </c>
      <c r="D1101" s="9"/>
      <c r="E1101" s="10" t="s">
        <v>16</v>
      </c>
      <c r="F1101" s="10" t="s">
        <v>1273</v>
      </c>
      <c r="G1101" s="11">
        <v>6293420.8300000001</v>
      </c>
      <c r="H1101" s="11">
        <v>2583327.62</v>
      </c>
      <c r="I1101" s="11">
        <v>1258684</v>
      </c>
      <c r="J1101" s="9" t="s">
        <v>18</v>
      </c>
      <c r="K1101" s="10" t="s">
        <v>19</v>
      </c>
      <c r="L1101" s="11">
        <v>1258684</v>
      </c>
      <c r="M1101" s="11">
        <v>0</v>
      </c>
      <c r="N1101" s="11">
        <v>0</v>
      </c>
      <c r="O1101" s="20" t="e">
        <f>+VLOOKUP(C1101,#REF!,13,FALSE)</f>
        <v>#REF!</v>
      </c>
      <c r="P1101" s="20" t="e">
        <f>+VLOOKUP(C1101,#REF!,14,FALSE)</f>
        <v>#REF!</v>
      </c>
      <c r="Q1101" s="20" t="e">
        <f>+VLOOKUP(C1101,#REF!,15,FALSE)</f>
        <v>#REF!</v>
      </c>
    </row>
    <row r="1102" spans="1:17" s="12" customFormat="1" ht="45" x14ac:dyDescent="0.25">
      <c r="A1102" s="13" t="s">
        <v>18</v>
      </c>
      <c r="B1102" s="14" t="s">
        <v>1274</v>
      </c>
      <c r="C1102" s="13">
        <v>2268599</v>
      </c>
      <c r="D1102" s="13"/>
      <c r="E1102" s="14" t="s">
        <v>16</v>
      </c>
      <c r="F1102" s="14" t="s">
        <v>1275</v>
      </c>
      <c r="G1102" s="15">
        <v>10552792.48</v>
      </c>
      <c r="H1102" s="15">
        <v>10395853.689999999</v>
      </c>
      <c r="I1102" s="15">
        <v>69623</v>
      </c>
      <c r="J1102" s="13" t="s">
        <v>18</v>
      </c>
      <c r="K1102" s="14" t="s">
        <v>19</v>
      </c>
      <c r="L1102" s="15">
        <v>69623</v>
      </c>
      <c r="M1102" s="15">
        <v>87315</v>
      </c>
      <c r="N1102" s="15">
        <v>0</v>
      </c>
      <c r="O1102" s="20" t="e">
        <f>+VLOOKUP(C1102,#REF!,13,FALSE)</f>
        <v>#REF!</v>
      </c>
      <c r="P1102" s="20" t="e">
        <f>+VLOOKUP(C1102,#REF!,14,FALSE)</f>
        <v>#REF!</v>
      </c>
      <c r="Q1102" s="20" t="e">
        <f>+VLOOKUP(C1102,#REF!,15,FALSE)</f>
        <v>#REF!</v>
      </c>
    </row>
    <row r="1103" spans="1:17" s="12" customFormat="1" ht="30" x14ac:dyDescent="0.25">
      <c r="A1103" s="9" t="s">
        <v>18</v>
      </c>
      <c r="B1103" s="10" t="s">
        <v>1276</v>
      </c>
      <c r="C1103" s="9">
        <v>2193064</v>
      </c>
      <c r="D1103" s="9"/>
      <c r="E1103" s="10" t="s">
        <v>16</v>
      </c>
      <c r="F1103" s="10" t="s">
        <v>1277</v>
      </c>
      <c r="G1103" s="11">
        <v>7371824.2199999997</v>
      </c>
      <c r="H1103" s="11">
        <v>3896.75</v>
      </c>
      <c r="I1103" s="11">
        <v>6988802</v>
      </c>
      <c r="J1103" s="9" t="s">
        <v>18</v>
      </c>
      <c r="K1103" s="10" t="s">
        <v>19</v>
      </c>
      <c r="L1103" s="11">
        <v>6988802</v>
      </c>
      <c r="M1103" s="11">
        <v>0</v>
      </c>
      <c r="N1103" s="11">
        <v>0</v>
      </c>
      <c r="O1103" s="20" t="e">
        <f>+VLOOKUP(C1103,#REF!,13,FALSE)</f>
        <v>#REF!</v>
      </c>
      <c r="P1103" s="20" t="e">
        <f>+VLOOKUP(C1103,#REF!,14,FALSE)</f>
        <v>#REF!</v>
      </c>
      <c r="Q1103" s="20" t="e">
        <f>+VLOOKUP(C1103,#REF!,15,FALSE)</f>
        <v>#REF!</v>
      </c>
    </row>
    <row r="1104" spans="1:17" s="12" customFormat="1" ht="45" x14ac:dyDescent="0.25">
      <c r="A1104" s="13" t="s">
        <v>18</v>
      </c>
      <c r="B1104" s="14" t="s">
        <v>1213</v>
      </c>
      <c r="C1104" s="13">
        <v>2197093</v>
      </c>
      <c r="D1104" s="13"/>
      <c r="E1104" s="14" t="s">
        <v>16</v>
      </c>
      <c r="F1104" s="14" t="s">
        <v>1278</v>
      </c>
      <c r="G1104" s="15">
        <v>20490042.140000001</v>
      </c>
      <c r="H1104" s="15">
        <v>169150</v>
      </c>
      <c r="I1104" s="15">
        <v>7250858</v>
      </c>
      <c r="J1104" s="13" t="s">
        <v>18</v>
      </c>
      <c r="K1104" s="14" t="s">
        <v>19</v>
      </c>
      <c r="L1104" s="15">
        <v>7250858</v>
      </c>
      <c r="M1104" s="15">
        <v>9890034</v>
      </c>
      <c r="N1104" s="15">
        <v>0</v>
      </c>
      <c r="O1104" s="20" t="e">
        <f>+VLOOKUP(C1104,#REF!,13,FALSE)</f>
        <v>#REF!</v>
      </c>
      <c r="P1104" s="20" t="e">
        <f>+VLOOKUP(C1104,#REF!,14,FALSE)</f>
        <v>#REF!</v>
      </c>
      <c r="Q1104" s="20" t="e">
        <f>+VLOOKUP(C1104,#REF!,15,FALSE)</f>
        <v>#REF!</v>
      </c>
    </row>
    <row r="1105" spans="1:17" s="12" customFormat="1" ht="75" x14ac:dyDescent="0.25">
      <c r="A1105" s="9" t="s">
        <v>18</v>
      </c>
      <c r="B1105" s="10" t="s">
        <v>1279</v>
      </c>
      <c r="C1105" s="9">
        <v>2313941</v>
      </c>
      <c r="D1105" s="9"/>
      <c r="E1105" s="10" t="s">
        <v>16</v>
      </c>
      <c r="F1105" s="10" t="s">
        <v>1280</v>
      </c>
      <c r="G1105" s="11">
        <v>20168546.57</v>
      </c>
      <c r="H1105" s="11">
        <v>17145856.829999998</v>
      </c>
      <c r="I1105" s="11">
        <v>2331191</v>
      </c>
      <c r="J1105" s="9" t="s">
        <v>18</v>
      </c>
      <c r="K1105" s="10" t="s">
        <v>19</v>
      </c>
      <c r="L1105" s="11">
        <v>227045</v>
      </c>
      <c r="M1105" s="11">
        <v>10000</v>
      </c>
      <c r="N1105" s="11">
        <v>0</v>
      </c>
      <c r="O1105" s="20" t="e">
        <f>+VLOOKUP(C1105,#REF!,13,FALSE)</f>
        <v>#REF!</v>
      </c>
      <c r="P1105" s="20" t="e">
        <f>+VLOOKUP(C1105,#REF!,14,FALSE)</f>
        <v>#REF!</v>
      </c>
      <c r="Q1105" s="20" t="e">
        <f>+VLOOKUP(C1105,#REF!,15,FALSE)</f>
        <v>#REF!</v>
      </c>
    </row>
    <row r="1106" spans="1:17" s="12" customFormat="1" ht="45" x14ac:dyDescent="0.25">
      <c r="A1106" s="13" t="s">
        <v>18</v>
      </c>
      <c r="B1106" s="14" t="s">
        <v>238</v>
      </c>
      <c r="C1106" s="13">
        <v>2188440</v>
      </c>
      <c r="D1106" s="13"/>
      <c r="E1106" s="14" t="s">
        <v>16</v>
      </c>
      <c r="F1106" s="14" t="s">
        <v>1281</v>
      </c>
      <c r="G1106" s="15">
        <v>2976205.79</v>
      </c>
      <c r="H1106" s="15">
        <v>2493376.17</v>
      </c>
      <c r="I1106" s="15">
        <v>0</v>
      </c>
      <c r="J1106" s="13" t="s">
        <v>18</v>
      </c>
      <c r="K1106" s="14" t="s">
        <v>19</v>
      </c>
      <c r="L1106" s="15">
        <v>0</v>
      </c>
      <c r="M1106" s="15">
        <v>272085</v>
      </c>
      <c r="N1106" s="15">
        <v>0</v>
      </c>
      <c r="O1106" s="20" t="e">
        <f>+VLOOKUP(C1106,#REF!,13,FALSE)</f>
        <v>#REF!</v>
      </c>
      <c r="P1106" s="20" t="e">
        <f>+VLOOKUP(C1106,#REF!,14,FALSE)</f>
        <v>#REF!</v>
      </c>
      <c r="Q1106" s="20" t="e">
        <f>+VLOOKUP(C1106,#REF!,15,FALSE)</f>
        <v>#REF!</v>
      </c>
    </row>
    <row r="1107" spans="1:17" s="12" customFormat="1" ht="30" x14ac:dyDescent="0.25">
      <c r="A1107" s="9" t="s">
        <v>18</v>
      </c>
      <c r="B1107" s="10" t="s">
        <v>311</v>
      </c>
      <c r="C1107" s="9">
        <v>2220400</v>
      </c>
      <c r="D1107" s="9"/>
      <c r="E1107" s="10" t="s">
        <v>16</v>
      </c>
      <c r="F1107" s="10" t="s">
        <v>1282</v>
      </c>
      <c r="G1107" s="11">
        <v>19812079.649999999</v>
      </c>
      <c r="H1107" s="11">
        <v>5635825.0199999996</v>
      </c>
      <c r="I1107" s="11">
        <v>13881161</v>
      </c>
      <c r="J1107" s="9" t="s">
        <v>18</v>
      </c>
      <c r="K1107" s="10" t="s">
        <v>19</v>
      </c>
      <c r="L1107" s="11">
        <v>13881161</v>
      </c>
      <c r="M1107" s="11">
        <v>-603749</v>
      </c>
      <c r="N1107" s="11">
        <v>0</v>
      </c>
      <c r="O1107" s="20" t="e">
        <f>+VLOOKUP(C1107,#REF!,13,FALSE)</f>
        <v>#REF!</v>
      </c>
      <c r="P1107" s="20" t="e">
        <f>+VLOOKUP(C1107,#REF!,14,FALSE)</f>
        <v>#REF!</v>
      </c>
      <c r="Q1107" s="20" t="e">
        <f>+VLOOKUP(C1107,#REF!,15,FALSE)</f>
        <v>#REF!</v>
      </c>
    </row>
    <row r="1108" spans="1:17" s="12" customFormat="1" ht="45" x14ac:dyDescent="0.25">
      <c r="A1108" s="13" t="s">
        <v>18</v>
      </c>
      <c r="B1108" s="14" t="s">
        <v>1283</v>
      </c>
      <c r="C1108" s="13">
        <v>2290368</v>
      </c>
      <c r="D1108" s="13"/>
      <c r="E1108" s="14" t="s">
        <v>16</v>
      </c>
      <c r="F1108" s="14" t="s">
        <v>1284</v>
      </c>
      <c r="G1108" s="15">
        <v>3555145.86</v>
      </c>
      <c r="H1108" s="15">
        <v>0</v>
      </c>
      <c r="I1108" s="15">
        <v>1547538</v>
      </c>
      <c r="J1108" s="13" t="s">
        <v>18</v>
      </c>
      <c r="K1108" s="14" t="s">
        <v>19</v>
      </c>
      <c r="L1108" s="15">
        <v>1547538</v>
      </c>
      <c r="M1108" s="15">
        <v>941064</v>
      </c>
      <c r="N1108" s="15">
        <v>0</v>
      </c>
      <c r="O1108" s="20" t="e">
        <f>+VLOOKUP(C1108,#REF!,13,FALSE)</f>
        <v>#REF!</v>
      </c>
      <c r="P1108" s="20" t="e">
        <f>+VLOOKUP(C1108,#REF!,14,FALSE)</f>
        <v>#REF!</v>
      </c>
      <c r="Q1108" s="20" t="e">
        <f>+VLOOKUP(C1108,#REF!,15,FALSE)</f>
        <v>#REF!</v>
      </c>
    </row>
    <row r="1109" spans="1:17" s="12" customFormat="1" ht="60" x14ac:dyDescent="0.25">
      <c r="A1109" s="9" t="s">
        <v>18</v>
      </c>
      <c r="B1109" s="10" t="s">
        <v>1285</v>
      </c>
      <c r="C1109" s="9">
        <v>2280502</v>
      </c>
      <c r="D1109" s="9"/>
      <c r="E1109" s="10" t="s">
        <v>16</v>
      </c>
      <c r="F1109" s="10" t="s">
        <v>1286</v>
      </c>
      <c r="G1109" s="11">
        <v>10535165.93</v>
      </c>
      <c r="H1109" s="11">
        <v>401481.7</v>
      </c>
      <c r="I1109" s="11">
        <v>9957603</v>
      </c>
      <c r="J1109" s="9" t="s">
        <v>18</v>
      </c>
      <c r="K1109" s="10" t="s">
        <v>19</v>
      </c>
      <c r="L1109" s="11">
        <v>5421643</v>
      </c>
      <c r="M1109" s="11">
        <v>4697441</v>
      </c>
      <c r="N1109" s="11">
        <v>0</v>
      </c>
      <c r="O1109" s="20" t="e">
        <f>+VLOOKUP(C1109,#REF!,13,FALSE)</f>
        <v>#REF!</v>
      </c>
      <c r="P1109" s="20" t="e">
        <f>+VLOOKUP(C1109,#REF!,14,FALSE)</f>
        <v>#REF!</v>
      </c>
      <c r="Q1109" s="20" t="e">
        <f>+VLOOKUP(C1109,#REF!,15,FALSE)</f>
        <v>#REF!</v>
      </c>
    </row>
    <row r="1110" spans="1:17" s="12" customFormat="1" ht="45" x14ac:dyDescent="0.25">
      <c r="A1110" s="13" t="s">
        <v>18</v>
      </c>
      <c r="B1110" s="14" t="s">
        <v>1287</v>
      </c>
      <c r="C1110" s="13">
        <v>2158539</v>
      </c>
      <c r="D1110" s="13"/>
      <c r="E1110" s="14" t="s">
        <v>16</v>
      </c>
      <c r="F1110" s="14" t="s">
        <v>1288</v>
      </c>
      <c r="G1110" s="15">
        <v>10949942.25</v>
      </c>
      <c r="H1110" s="15">
        <v>7152642.0499999998</v>
      </c>
      <c r="I1110" s="15">
        <v>0</v>
      </c>
      <c r="J1110" s="13" t="s">
        <v>18</v>
      </c>
      <c r="K1110" s="14" t="s">
        <v>19</v>
      </c>
      <c r="L1110" s="15">
        <v>0</v>
      </c>
      <c r="M1110" s="15">
        <v>1393206</v>
      </c>
      <c r="N1110" s="15">
        <v>0</v>
      </c>
      <c r="O1110" s="20" t="e">
        <f>+VLOOKUP(C1110,#REF!,13,FALSE)</f>
        <v>#REF!</v>
      </c>
      <c r="P1110" s="20" t="e">
        <f>+VLOOKUP(C1110,#REF!,14,FALSE)</f>
        <v>#REF!</v>
      </c>
      <c r="Q1110" s="20" t="e">
        <f>+VLOOKUP(C1110,#REF!,15,FALSE)</f>
        <v>#REF!</v>
      </c>
    </row>
    <row r="1111" spans="1:17" s="12" customFormat="1" ht="30" x14ac:dyDescent="0.25">
      <c r="A1111" s="9" t="s">
        <v>18</v>
      </c>
      <c r="B1111" s="10" t="s">
        <v>20</v>
      </c>
      <c r="C1111" s="9">
        <v>2112863</v>
      </c>
      <c r="D1111" s="9"/>
      <c r="E1111" s="10" t="s">
        <v>16</v>
      </c>
      <c r="F1111" s="10" t="s">
        <v>1289</v>
      </c>
      <c r="G1111" s="11">
        <v>22721111.18</v>
      </c>
      <c r="H1111" s="11">
        <v>21124386.109999999</v>
      </c>
      <c r="I1111" s="11">
        <v>0</v>
      </c>
      <c r="J1111" s="9" t="s">
        <v>18</v>
      </c>
      <c r="K1111" s="10" t="s">
        <v>19</v>
      </c>
      <c r="L1111" s="11">
        <v>1544521.99</v>
      </c>
      <c r="M1111" s="11">
        <v>52203.08</v>
      </c>
      <c r="N1111" s="11">
        <v>0</v>
      </c>
      <c r="O1111" s="20" t="e">
        <f>+VLOOKUP(C1111,#REF!,13,FALSE)</f>
        <v>#REF!</v>
      </c>
      <c r="P1111" s="20" t="e">
        <f>+VLOOKUP(C1111,#REF!,14,FALSE)</f>
        <v>#REF!</v>
      </c>
      <c r="Q1111" s="20" t="e">
        <f>+VLOOKUP(C1111,#REF!,15,FALSE)</f>
        <v>#REF!</v>
      </c>
    </row>
    <row r="1112" spans="1:17" s="12" customFormat="1" ht="45" x14ac:dyDescent="0.25">
      <c r="A1112" s="13" t="s">
        <v>18</v>
      </c>
      <c r="B1112" s="14" t="s">
        <v>261</v>
      </c>
      <c r="C1112" s="13">
        <v>2070201</v>
      </c>
      <c r="D1112" s="13"/>
      <c r="E1112" s="14" t="s">
        <v>16</v>
      </c>
      <c r="F1112" s="14" t="s">
        <v>1290</v>
      </c>
      <c r="G1112" s="15">
        <v>14024299.51</v>
      </c>
      <c r="H1112" s="15">
        <v>7012803.3600000003</v>
      </c>
      <c r="I1112" s="15">
        <v>0</v>
      </c>
      <c r="J1112" s="13" t="s">
        <v>18</v>
      </c>
      <c r="K1112" s="14" t="s">
        <v>19</v>
      </c>
      <c r="L1112" s="15">
        <v>0</v>
      </c>
      <c r="M1112" s="15">
        <v>1584372</v>
      </c>
      <c r="N1112" s="15">
        <v>0</v>
      </c>
      <c r="O1112" s="20" t="e">
        <f>+VLOOKUP(C1112,#REF!,13,FALSE)</f>
        <v>#REF!</v>
      </c>
      <c r="P1112" s="20" t="e">
        <f>+VLOOKUP(C1112,#REF!,14,FALSE)</f>
        <v>#REF!</v>
      </c>
      <c r="Q1112" s="20" t="e">
        <f>+VLOOKUP(C1112,#REF!,15,FALSE)</f>
        <v>#REF!</v>
      </c>
    </row>
    <row r="1113" spans="1:17" s="12" customFormat="1" ht="30" x14ac:dyDescent="0.25">
      <c r="A1113" s="9" t="s">
        <v>18</v>
      </c>
      <c r="B1113" s="10" t="s">
        <v>1243</v>
      </c>
      <c r="C1113" s="9">
        <v>2094815</v>
      </c>
      <c r="D1113" s="9"/>
      <c r="E1113" s="10" t="s">
        <v>16</v>
      </c>
      <c r="F1113" s="10" t="s">
        <v>1291</v>
      </c>
      <c r="G1113" s="11">
        <v>22936055.350000001</v>
      </c>
      <c r="H1113" s="11">
        <v>21445222.739999998</v>
      </c>
      <c r="I1113" s="11">
        <v>0</v>
      </c>
      <c r="J1113" s="9" t="s">
        <v>18</v>
      </c>
      <c r="K1113" s="10" t="s">
        <v>19</v>
      </c>
      <c r="L1113" s="11">
        <v>0</v>
      </c>
      <c r="M1113" s="11">
        <v>124252</v>
      </c>
      <c r="N1113" s="11">
        <v>0</v>
      </c>
      <c r="O1113" s="20" t="e">
        <f>+VLOOKUP(C1113,#REF!,13,FALSE)</f>
        <v>#REF!</v>
      </c>
      <c r="P1113" s="20" t="e">
        <f>+VLOOKUP(C1113,#REF!,14,FALSE)</f>
        <v>#REF!</v>
      </c>
      <c r="Q1113" s="20" t="e">
        <f>+VLOOKUP(C1113,#REF!,15,FALSE)</f>
        <v>#REF!</v>
      </c>
    </row>
    <row r="1114" spans="1:17" s="12" customFormat="1" ht="30" x14ac:dyDescent="0.25">
      <c r="A1114" s="13" t="s">
        <v>18</v>
      </c>
      <c r="B1114" s="14" t="s">
        <v>1292</v>
      </c>
      <c r="C1114" s="13">
        <v>2139335</v>
      </c>
      <c r="D1114" s="13"/>
      <c r="E1114" s="14" t="s">
        <v>16</v>
      </c>
      <c r="F1114" s="14" t="s">
        <v>1293</v>
      </c>
      <c r="G1114" s="15">
        <v>3268185.42</v>
      </c>
      <c r="H1114" s="15">
        <v>3204033.42</v>
      </c>
      <c r="I1114" s="15">
        <v>0</v>
      </c>
      <c r="J1114" s="13" t="s">
        <v>18</v>
      </c>
      <c r="K1114" s="14" t="s">
        <v>19</v>
      </c>
      <c r="L1114" s="15">
        <v>0</v>
      </c>
      <c r="M1114" s="15">
        <v>16929</v>
      </c>
      <c r="N1114" s="15">
        <v>0</v>
      </c>
      <c r="O1114" s="20" t="e">
        <f>+VLOOKUP(C1114,#REF!,13,FALSE)</f>
        <v>#REF!</v>
      </c>
      <c r="P1114" s="20" t="e">
        <f>+VLOOKUP(C1114,#REF!,14,FALSE)</f>
        <v>#REF!</v>
      </c>
      <c r="Q1114" s="20" t="e">
        <f>+VLOOKUP(C1114,#REF!,15,FALSE)</f>
        <v>#REF!</v>
      </c>
    </row>
    <row r="1115" spans="1:17" s="12" customFormat="1" ht="30" x14ac:dyDescent="0.25">
      <c r="A1115" s="9" t="s">
        <v>18</v>
      </c>
      <c r="B1115" s="10" t="s">
        <v>20</v>
      </c>
      <c r="C1115" s="9">
        <v>2110759</v>
      </c>
      <c r="D1115" s="9"/>
      <c r="E1115" s="10" t="s">
        <v>16</v>
      </c>
      <c r="F1115" s="10" t="s">
        <v>1294</v>
      </c>
      <c r="G1115" s="11">
        <v>5155150.33</v>
      </c>
      <c r="H1115" s="11">
        <v>4718456.49</v>
      </c>
      <c r="I1115" s="11">
        <v>0</v>
      </c>
      <c r="J1115" s="9" t="s">
        <v>18</v>
      </c>
      <c r="K1115" s="10" t="s">
        <v>19</v>
      </c>
      <c r="L1115" s="11">
        <v>0</v>
      </c>
      <c r="M1115" s="11">
        <v>496472</v>
      </c>
      <c r="N1115" s="11">
        <v>0</v>
      </c>
      <c r="O1115" s="20" t="e">
        <f>+VLOOKUP(C1115,#REF!,13,FALSE)</f>
        <v>#REF!</v>
      </c>
      <c r="P1115" s="20" t="e">
        <f>+VLOOKUP(C1115,#REF!,14,FALSE)</f>
        <v>#REF!</v>
      </c>
      <c r="Q1115" s="20" t="e">
        <f>+VLOOKUP(C1115,#REF!,15,FALSE)</f>
        <v>#REF!</v>
      </c>
    </row>
    <row r="1116" spans="1:17" s="12" customFormat="1" ht="45" x14ac:dyDescent="0.25">
      <c r="A1116" s="13" t="s">
        <v>18</v>
      </c>
      <c r="B1116" s="14" t="s">
        <v>1295</v>
      </c>
      <c r="C1116" s="13">
        <v>2222395</v>
      </c>
      <c r="D1116" s="13"/>
      <c r="E1116" s="14" t="s">
        <v>16</v>
      </c>
      <c r="F1116" s="14" t="s">
        <v>1296</v>
      </c>
      <c r="G1116" s="15">
        <v>11873468.57</v>
      </c>
      <c r="H1116" s="15">
        <v>10796886.109999999</v>
      </c>
      <c r="I1116" s="15">
        <v>399146</v>
      </c>
      <c r="J1116" s="13" t="s">
        <v>18</v>
      </c>
      <c r="K1116" s="14" t="s">
        <v>19</v>
      </c>
      <c r="L1116" s="15">
        <v>2140</v>
      </c>
      <c r="M1116" s="15">
        <v>0</v>
      </c>
      <c r="N1116" s="15">
        <v>0</v>
      </c>
      <c r="O1116" s="20" t="e">
        <f>+VLOOKUP(C1116,#REF!,13,FALSE)</f>
        <v>#REF!</v>
      </c>
      <c r="P1116" s="20" t="e">
        <f>+VLOOKUP(C1116,#REF!,14,FALSE)</f>
        <v>#REF!</v>
      </c>
      <c r="Q1116" s="20" t="e">
        <f>+VLOOKUP(C1116,#REF!,15,FALSE)</f>
        <v>#REF!</v>
      </c>
    </row>
    <row r="1117" spans="1:17" s="12" customFormat="1" ht="45" x14ac:dyDescent="0.25">
      <c r="A1117" s="9" t="s">
        <v>18</v>
      </c>
      <c r="B1117" s="10" t="s">
        <v>90</v>
      </c>
      <c r="C1117" s="9">
        <v>2226794</v>
      </c>
      <c r="D1117" s="9"/>
      <c r="E1117" s="10" t="s">
        <v>16</v>
      </c>
      <c r="F1117" s="10" t="s">
        <v>1297</v>
      </c>
      <c r="G1117" s="11">
        <v>8887534.2300000004</v>
      </c>
      <c r="H1117" s="11">
        <v>2645352.64</v>
      </c>
      <c r="I1117" s="11">
        <v>6061274</v>
      </c>
      <c r="J1117" s="9" t="s">
        <v>18</v>
      </c>
      <c r="K1117" s="10" t="s">
        <v>275</v>
      </c>
      <c r="L1117" s="11">
        <v>6061274</v>
      </c>
      <c r="M1117" s="11">
        <v>0</v>
      </c>
      <c r="N1117" s="11">
        <v>0</v>
      </c>
      <c r="O1117" s="20" t="e">
        <f>+VLOOKUP(C1117,#REF!,13,FALSE)</f>
        <v>#REF!</v>
      </c>
      <c r="P1117" s="20" t="e">
        <f>+VLOOKUP(C1117,#REF!,14,FALSE)</f>
        <v>#REF!</v>
      </c>
      <c r="Q1117" s="20" t="e">
        <f>+VLOOKUP(C1117,#REF!,15,FALSE)</f>
        <v>#REF!</v>
      </c>
    </row>
    <row r="1118" spans="1:17" s="12" customFormat="1" ht="60" x14ac:dyDescent="0.25">
      <c r="A1118" s="13" t="s">
        <v>18</v>
      </c>
      <c r="B1118" s="14" t="s">
        <v>1298</v>
      </c>
      <c r="C1118" s="13">
        <v>2342702</v>
      </c>
      <c r="D1118" s="13"/>
      <c r="E1118" s="14" t="s">
        <v>16</v>
      </c>
      <c r="F1118" s="14" t="s">
        <v>1299</v>
      </c>
      <c r="G1118" s="15">
        <v>9390317.2799999993</v>
      </c>
      <c r="H1118" s="15">
        <v>30000</v>
      </c>
      <c r="I1118" s="15">
        <v>3448535</v>
      </c>
      <c r="J1118" s="13" t="s">
        <v>18</v>
      </c>
      <c r="K1118" s="14" t="s">
        <v>19</v>
      </c>
      <c r="L1118" s="15">
        <v>3448535</v>
      </c>
      <c r="M1118" s="15">
        <v>0</v>
      </c>
      <c r="N1118" s="15">
        <v>0</v>
      </c>
      <c r="O1118" s="20" t="e">
        <f>+VLOOKUP(C1118,#REF!,13,FALSE)</f>
        <v>#REF!</v>
      </c>
      <c r="P1118" s="20" t="e">
        <f>+VLOOKUP(C1118,#REF!,14,FALSE)</f>
        <v>#REF!</v>
      </c>
      <c r="Q1118" s="20" t="e">
        <f>+VLOOKUP(C1118,#REF!,15,FALSE)</f>
        <v>#REF!</v>
      </c>
    </row>
    <row r="1119" spans="1:17" s="12" customFormat="1" ht="75" x14ac:dyDescent="0.25">
      <c r="A1119" s="9" t="s">
        <v>18</v>
      </c>
      <c r="B1119" s="10" t="s">
        <v>1255</v>
      </c>
      <c r="C1119" s="9">
        <v>2365298</v>
      </c>
      <c r="D1119" s="9"/>
      <c r="E1119" s="10" t="s">
        <v>100</v>
      </c>
      <c r="F1119" s="10" t="s">
        <v>1300</v>
      </c>
      <c r="G1119" s="11">
        <v>113000</v>
      </c>
      <c r="H1119" s="11">
        <v>0</v>
      </c>
      <c r="I1119" s="11">
        <v>0</v>
      </c>
      <c r="J1119" s="9" t="s">
        <v>18</v>
      </c>
      <c r="K1119" s="10" t="s">
        <v>19</v>
      </c>
      <c r="L1119" s="11">
        <v>0</v>
      </c>
      <c r="M1119" s="11">
        <v>113000</v>
      </c>
      <c r="N1119" s="11">
        <v>0</v>
      </c>
      <c r="O1119" s="21" t="s">
        <v>1414</v>
      </c>
      <c r="P1119" s="21" t="s">
        <v>1412</v>
      </c>
      <c r="Q1119" s="21" t="s">
        <v>1416</v>
      </c>
    </row>
    <row r="1120" spans="1:17" s="12" customFormat="1" ht="45" x14ac:dyDescent="0.25">
      <c r="A1120" s="13" t="s">
        <v>18</v>
      </c>
      <c r="B1120" s="14" t="s">
        <v>1301</v>
      </c>
      <c r="C1120" s="13">
        <v>2304642</v>
      </c>
      <c r="D1120" s="13"/>
      <c r="E1120" s="14" t="s">
        <v>16</v>
      </c>
      <c r="F1120" s="14" t="s">
        <v>1302</v>
      </c>
      <c r="G1120" s="15">
        <v>9183964.0399999991</v>
      </c>
      <c r="H1120" s="15">
        <v>7757125.7599999998</v>
      </c>
      <c r="I1120" s="15">
        <v>1413518</v>
      </c>
      <c r="J1120" s="13" t="s">
        <v>18</v>
      </c>
      <c r="K1120" s="14" t="s">
        <v>19</v>
      </c>
      <c r="L1120" s="15">
        <v>0</v>
      </c>
      <c r="M1120" s="15">
        <v>13320</v>
      </c>
      <c r="N1120" s="15">
        <v>0</v>
      </c>
      <c r="O1120" s="20" t="e">
        <f>+VLOOKUP(C1120,#REF!,13,FALSE)</f>
        <v>#REF!</v>
      </c>
      <c r="P1120" s="20" t="e">
        <f>+VLOOKUP(C1120,#REF!,14,FALSE)</f>
        <v>#REF!</v>
      </c>
      <c r="Q1120" s="20" t="e">
        <f>+VLOOKUP(C1120,#REF!,15,FALSE)</f>
        <v>#REF!</v>
      </c>
    </row>
    <row r="1121" spans="1:17" s="12" customFormat="1" ht="45" x14ac:dyDescent="0.25">
      <c r="A1121" s="9" t="s">
        <v>18</v>
      </c>
      <c r="B1121" s="10" t="s">
        <v>246</v>
      </c>
      <c r="C1121" s="9">
        <v>2230338</v>
      </c>
      <c r="D1121" s="9"/>
      <c r="E1121" s="10" t="s">
        <v>16</v>
      </c>
      <c r="F1121" s="10" t="s">
        <v>1303</v>
      </c>
      <c r="G1121" s="11">
        <v>28202490.989999998</v>
      </c>
      <c r="H1121" s="11">
        <v>19179327.550000001</v>
      </c>
      <c r="I1121" s="11">
        <v>8604650</v>
      </c>
      <c r="J1121" s="9" t="s">
        <v>18</v>
      </c>
      <c r="K1121" s="10" t="s">
        <v>19</v>
      </c>
      <c r="L1121" s="11">
        <v>8604650</v>
      </c>
      <c r="M1121" s="11">
        <v>0</v>
      </c>
      <c r="N1121" s="11">
        <v>0</v>
      </c>
      <c r="O1121" s="20" t="e">
        <f>+VLOOKUP(C1121,#REF!,13,FALSE)</f>
        <v>#REF!</v>
      </c>
      <c r="P1121" s="20" t="e">
        <f>+VLOOKUP(C1121,#REF!,14,FALSE)</f>
        <v>#REF!</v>
      </c>
      <c r="Q1121" s="20" t="e">
        <f>+VLOOKUP(C1121,#REF!,15,FALSE)</f>
        <v>#REF!</v>
      </c>
    </row>
    <row r="1122" spans="1:17" s="12" customFormat="1" ht="45" x14ac:dyDescent="0.25">
      <c r="A1122" s="13" t="s">
        <v>18</v>
      </c>
      <c r="B1122" s="14" t="s">
        <v>1304</v>
      </c>
      <c r="C1122" s="13">
        <v>2167452</v>
      </c>
      <c r="D1122" s="13"/>
      <c r="E1122" s="14" t="s">
        <v>16</v>
      </c>
      <c r="F1122" s="14" t="s">
        <v>1305</v>
      </c>
      <c r="G1122" s="15">
        <v>7948732.0599999996</v>
      </c>
      <c r="H1122" s="15">
        <v>7880540.9500000002</v>
      </c>
      <c r="I1122" s="15">
        <v>0</v>
      </c>
      <c r="J1122" s="13" t="s">
        <v>18</v>
      </c>
      <c r="K1122" s="14" t="s">
        <v>19</v>
      </c>
      <c r="L1122" s="15">
        <v>0</v>
      </c>
      <c r="M1122" s="15">
        <v>50000</v>
      </c>
      <c r="N1122" s="15">
        <v>0</v>
      </c>
      <c r="O1122" s="20" t="e">
        <f>+VLOOKUP(C1122,#REF!,13,FALSE)</f>
        <v>#REF!</v>
      </c>
      <c r="P1122" s="20" t="e">
        <f>+VLOOKUP(C1122,#REF!,14,FALSE)</f>
        <v>#REF!</v>
      </c>
      <c r="Q1122" s="20" t="e">
        <f>+VLOOKUP(C1122,#REF!,15,FALSE)</f>
        <v>#REF!</v>
      </c>
    </row>
    <row r="1123" spans="1:17" s="12" customFormat="1" ht="45" x14ac:dyDescent="0.25">
      <c r="A1123" s="9" t="s">
        <v>18</v>
      </c>
      <c r="B1123" s="10" t="s">
        <v>293</v>
      </c>
      <c r="C1123" s="9">
        <v>2300385</v>
      </c>
      <c r="D1123" s="9"/>
      <c r="E1123" s="10" t="s">
        <v>16</v>
      </c>
      <c r="F1123" s="10" t="s">
        <v>1306</v>
      </c>
      <c r="G1123" s="11">
        <v>7103946</v>
      </c>
      <c r="H1123" s="11">
        <v>0</v>
      </c>
      <c r="I1123" s="11">
        <v>944693</v>
      </c>
      <c r="J1123" s="9" t="s">
        <v>18</v>
      </c>
      <c r="K1123" s="10" t="s">
        <v>19</v>
      </c>
      <c r="L1123" s="11">
        <v>710394</v>
      </c>
      <c r="M1123" s="11">
        <v>6393552</v>
      </c>
      <c r="N1123" s="11">
        <v>0</v>
      </c>
      <c r="O1123" s="20" t="e">
        <f>+VLOOKUP(C1123,#REF!,13,FALSE)</f>
        <v>#REF!</v>
      </c>
      <c r="P1123" s="20" t="e">
        <f>+VLOOKUP(C1123,#REF!,14,FALSE)</f>
        <v>#REF!</v>
      </c>
      <c r="Q1123" s="20" t="e">
        <f>+VLOOKUP(C1123,#REF!,15,FALSE)</f>
        <v>#REF!</v>
      </c>
    </row>
    <row r="1124" spans="1:17" s="12" customFormat="1" ht="30" x14ac:dyDescent="0.25">
      <c r="A1124" s="13" t="s">
        <v>18</v>
      </c>
      <c r="B1124" s="14" t="s">
        <v>1307</v>
      </c>
      <c r="C1124" s="13">
        <v>2157291</v>
      </c>
      <c r="D1124" s="13"/>
      <c r="E1124" s="14" t="s">
        <v>16</v>
      </c>
      <c r="F1124" s="14" t="s">
        <v>1308</v>
      </c>
      <c r="G1124" s="15">
        <v>5732085</v>
      </c>
      <c r="H1124" s="15">
        <v>5678843.3099999996</v>
      </c>
      <c r="I1124" s="15">
        <v>1719625</v>
      </c>
      <c r="J1124" s="13" t="s">
        <v>18</v>
      </c>
      <c r="K1124" s="14" t="s">
        <v>19</v>
      </c>
      <c r="L1124" s="15">
        <v>1719625</v>
      </c>
      <c r="M1124" s="15">
        <v>0</v>
      </c>
      <c r="N1124" s="17" t="s">
        <v>18</v>
      </c>
      <c r="O1124" s="20" t="e">
        <f>+VLOOKUP(C1124,#REF!,13,FALSE)</f>
        <v>#REF!</v>
      </c>
      <c r="P1124" s="20" t="e">
        <f>+VLOOKUP(C1124,#REF!,14,FALSE)</f>
        <v>#REF!</v>
      </c>
      <c r="Q1124" s="20" t="e">
        <f>+VLOOKUP(C1124,#REF!,15,FALSE)</f>
        <v>#REF!</v>
      </c>
    </row>
    <row r="1125" spans="1:17" s="12" customFormat="1" ht="45" x14ac:dyDescent="0.25">
      <c r="A1125" s="9" t="s">
        <v>18</v>
      </c>
      <c r="B1125" s="10" t="s">
        <v>1309</v>
      </c>
      <c r="C1125" s="9">
        <v>2302174</v>
      </c>
      <c r="D1125" s="9"/>
      <c r="E1125" s="10" t="s">
        <v>16</v>
      </c>
      <c r="F1125" s="10" t="s">
        <v>1310</v>
      </c>
      <c r="G1125" s="11">
        <v>5714926</v>
      </c>
      <c r="H1125" s="11">
        <v>30500</v>
      </c>
      <c r="I1125" s="11">
        <v>1714477</v>
      </c>
      <c r="J1125" s="9" t="s">
        <v>18</v>
      </c>
      <c r="K1125" s="10" t="s">
        <v>19</v>
      </c>
      <c r="L1125" s="11">
        <v>1714477</v>
      </c>
      <c r="M1125" s="11">
        <v>3969949</v>
      </c>
      <c r="N1125" s="11">
        <v>0</v>
      </c>
      <c r="O1125" s="20" t="e">
        <f>+VLOOKUP(C1125,#REF!,13,FALSE)</f>
        <v>#REF!</v>
      </c>
      <c r="P1125" s="20" t="e">
        <f>+VLOOKUP(C1125,#REF!,14,FALSE)</f>
        <v>#REF!</v>
      </c>
      <c r="Q1125" s="20" t="e">
        <f>+VLOOKUP(C1125,#REF!,15,FALSE)</f>
        <v>#REF!</v>
      </c>
    </row>
    <row r="1126" spans="1:17" s="12" customFormat="1" ht="60" x14ac:dyDescent="0.25">
      <c r="A1126" s="13" t="s">
        <v>18</v>
      </c>
      <c r="B1126" s="14" t="s">
        <v>1311</v>
      </c>
      <c r="C1126" s="13">
        <v>2305660</v>
      </c>
      <c r="D1126" s="13"/>
      <c r="E1126" s="14" t="s">
        <v>16</v>
      </c>
      <c r="F1126" s="14" t="s">
        <v>1312</v>
      </c>
      <c r="G1126" s="15">
        <v>7584208</v>
      </c>
      <c r="H1126" s="15">
        <v>0</v>
      </c>
      <c r="I1126" s="15">
        <v>797549</v>
      </c>
      <c r="J1126" s="13" t="s">
        <v>18</v>
      </c>
      <c r="K1126" s="14" t="s">
        <v>19</v>
      </c>
      <c r="L1126" s="15">
        <v>758420</v>
      </c>
      <c r="M1126" s="15">
        <v>6825788</v>
      </c>
      <c r="N1126" s="15">
        <v>0</v>
      </c>
      <c r="O1126" s="20" t="e">
        <f>+VLOOKUP(C1126,#REF!,13,FALSE)</f>
        <v>#REF!</v>
      </c>
      <c r="P1126" s="20" t="e">
        <f>+VLOOKUP(C1126,#REF!,14,FALSE)</f>
        <v>#REF!</v>
      </c>
      <c r="Q1126" s="20" t="e">
        <f>+VLOOKUP(C1126,#REF!,15,FALSE)</f>
        <v>#REF!</v>
      </c>
    </row>
    <row r="1127" spans="1:17" s="12" customFormat="1" ht="45" x14ac:dyDescent="0.25">
      <c r="A1127" s="9" t="s">
        <v>18</v>
      </c>
      <c r="B1127" s="10" t="s">
        <v>40</v>
      </c>
      <c r="C1127" s="9">
        <v>2307587</v>
      </c>
      <c r="D1127" s="9"/>
      <c r="E1127" s="10" t="s">
        <v>16</v>
      </c>
      <c r="F1127" s="10" t="s">
        <v>1313</v>
      </c>
      <c r="G1127" s="11">
        <v>5095956</v>
      </c>
      <c r="H1127" s="11">
        <v>0</v>
      </c>
      <c r="I1127" s="11">
        <v>509595</v>
      </c>
      <c r="J1127" s="9" t="s">
        <v>18</v>
      </c>
      <c r="K1127" s="10" t="s">
        <v>19</v>
      </c>
      <c r="L1127" s="11">
        <v>509595</v>
      </c>
      <c r="M1127" s="11">
        <v>4586361</v>
      </c>
      <c r="N1127" s="11">
        <v>0</v>
      </c>
      <c r="O1127" s="20" t="e">
        <f>+VLOOKUP(C1127,#REF!,13,FALSE)</f>
        <v>#REF!</v>
      </c>
      <c r="P1127" s="20" t="e">
        <f>+VLOOKUP(C1127,#REF!,14,FALSE)</f>
        <v>#REF!</v>
      </c>
      <c r="Q1127" s="20" t="e">
        <f>+VLOOKUP(C1127,#REF!,15,FALSE)</f>
        <v>#REF!</v>
      </c>
    </row>
    <row r="1128" spans="1:17" s="12" customFormat="1" ht="45" x14ac:dyDescent="0.25">
      <c r="A1128" s="13" t="s">
        <v>18</v>
      </c>
      <c r="B1128" s="14" t="s">
        <v>225</v>
      </c>
      <c r="C1128" s="13">
        <v>2309476</v>
      </c>
      <c r="D1128" s="13"/>
      <c r="E1128" s="14" t="s">
        <v>16</v>
      </c>
      <c r="F1128" s="14" t="s">
        <v>1314</v>
      </c>
      <c r="G1128" s="15">
        <v>6094264</v>
      </c>
      <c r="H1128" s="15">
        <v>0</v>
      </c>
      <c r="I1128" s="15">
        <v>609426</v>
      </c>
      <c r="J1128" s="13" t="s">
        <v>18</v>
      </c>
      <c r="K1128" s="14" t="s">
        <v>19</v>
      </c>
      <c r="L1128" s="15">
        <v>609426</v>
      </c>
      <c r="M1128" s="15">
        <v>5484838</v>
      </c>
      <c r="N1128" s="15">
        <v>0</v>
      </c>
      <c r="O1128" s="20" t="e">
        <f>+VLOOKUP(C1128,#REF!,13,FALSE)</f>
        <v>#REF!</v>
      </c>
      <c r="P1128" s="20" t="e">
        <f>+VLOOKUP(C1128,#REF!,14,FALSE)</f>
        <v>#REF!</v>
      </c>
      <c r="Q1128" s="20" t="e">
        <f>+VLOOKUP(C1128,#REF!,15,FALSE)</f>
        <v>#REF!</v>
      </c>
    </row>
    <row r="1129" spans="1:17" s="12" customFormat="1" ht="30" x14ac:dyDescent="0.25">
      <c r="A1129" s="9" t="s">
        <v>18</v>
      </c>
      <c r="B1129" s="10" t="s">
        <v>1315</v>
      </c>
      <c r="C1129" s="9">
        <v>2309900</v>
      </c>
      <c r="D1129" s="9"/>
      <c r="E1129" s="10" t="s">
        <v>16</v>
      </c>
      <c r="F1129" s="10" t="s">
        <v>1316</v>
      </c>
      <c r="G1129" s="11">
        <v>11764826.07</v>
      </c>
      <c r="H1129" s="11">
        <v>90000</v>
      </c>
      <c r="I1129" s="11">
        <v>657236</v>
      </c>
      <c r="J1129" s="9" t="s">
        <v>18</v>
      </c>
      <c r="K1129" s="10" t="s">
        <v>131</v>
      </c>
      <c r="L1129" s="11">
        <v>657236</v>
      </c>
      <c r="M1129" s="11">
        <v>5825132</v>
      </c>
      <c r="N1129" s="11">
        <v>0</v>
      </c>
      <c r="O1129" s="20" t="e">
        <f>+VLOOKUP(C1129,#REF!,13,FALSE)</f>
        <v>#REF!</v>
      </c>
      <c r="P1129" s="20" t="e">
        <f>+VLOOKUP(C1129,#REF!,14,FALSE)</f>
        <v>#REF!</v>
      </c>
      <c r="Q1129" s="20" t="e">
        <f>+VLOOKUP(C1129,#REF!,15,FALSE)</f>
        <v>#REF!</v>
      </c>
    </row>
    <row r="1130" spans="1:17" s="12" customFormat="1" ht="45" x14ac:dyDescent="0.25">
      <c r="A1130" s="13" t="s">
        <v>18</v>
      </c>
      <c r="B1130" s="14" t="s">
        <v>1317</v>
      </c>
      <c r="C1130" s="13">
        <v>2310132</v>
      </c>
      <c r="D1130" s="13"/>
      <c r="E1130" s="14" t="s">
        <v>16</v>
      </c>
      <c r="F1130" s="14" t="s">
        <v>1318</v>
      </c>
      <c r="G1130" s="15">
        <v>3445405</v>
      </c>
      <c r="H1130" s="15">
        <v>0</v>
      </c>
      <c r="I1130" s="15">
        <v>344540</v>
      </c>
      <c r="J1130" s="13" t="s">
        <v>18</v>
      </c>
      <c r="K1130" s="14" t="s">
        <v>19</v>
      </c>
      <c r="L1130" s="15">
        <v>344540</v>
      </c>
      <c r="M1130" s="15">
        <v>3100865</v>
      </c>
      <c r="N1130" s="15">
        <v>0</v>
      </c>
      <c r="O1130" s="20" t="e">
        <f>+VLOOKUP(C1130,#REF!,13,FALSE)</f>
        <v>#REF!</v>
      </c>
      <c r="P1130" s="20" t="e">
        <f>+VLOOKUP(C1130,#REF!,14,FALSE)</f>
        <v>#REF!</v>
      </c>
      <c r="Q1130" s="20" t="e">
        <f>+VLOOKUP(C1130,#REF!,15,FALSE)</f>
        <v>#REF!</v>
      </c>
    </row>
    <row r="1131" spans="1:17" s="12" customFormat="1" ht="30" x14ac:dyDescent="0.25">
      <c r="A1131" s="9" t="s">
        <v>18</v>
      </c>
      <c r="B1131" s="10" t="s">
        <v>1319</v>
      </c>
      <c r="C1131" s="9">
        <v>2310908</v>
      </c>
      <c r="D1131" s="9"/>
      <c r="E1131" s="10" t="s">
        <v>16</v>
      </c>
      <c r="F1131" s="10" t="s">
        <v>1320</v>
      </c>
      <c r="G1131" s="11">
        <v>8777466.6400000006</v>
      </c>
      <c r="H1131" s="11">
        <v>0</v>
      </c>
      <c r="I1131" s="11">
        <v>801666</v>
      </c>
      <c r="J1131" s="9" t="s">
        <v>18</v>
      </c>
      <c r="K1131" s="10" t="s">
        <v>33</v>
      </c>
      <c r="L1131" s="11">
        <v>801666</v>
      </c>
      <c r="M1131" s="11">
        <v>7214997</v>
      </c>
      <c r="N1131" s="11">
        <v>0</v>
      </c>
      <c r="O1131" s="20" t="e">
        <f>+VLOOKUP(C1131,#REF!,13,FALSE)</f>
        <v>#REF!</v>
      </c>
      <c r="P1131" s="20" t="e">
        <f>+VLOOKUP(C1131,#REF!,14,FALSE)</f>
        <v>#REF!</v>
      </c>
      <c r="Q1131" s="20" t="e">
        <f>+VLOOKUP(C1131,#REF!,15,FALSE)</f>
        <v>#REF!</v>
      </c>
    </row>
    <row r="1132" spans="1:17" s="12" customFormat="1" ht="45" x14ac:dyDescent="0.25">
      <c r="A1132" s="13" t="s">
        <v>18</v>
      </c>
      <c r="B1132" s="14" t="s">
        <v>1220</v>
      </c>
      <c r="C1132" s="13">
        <v>2315218</v>
      </c>
      <c r="D1132" s="13"/>
      <c r="E1132" s="14" t="s">
        <v>16</v>
      </c>
      <c r="F1132" s="14" t="s">
        <v>1321</v>
      </c>
      <c r="G1132" s="15">
        <v>3936570.74</v>
      </c>
      <c r="H1132" s="15">
        <v>30000</v>
      </c>
      <c r="I1132" s="15">
        <v>1180971</v>
      </c>
      <c r="J1132" s="13" t="s">
        <v>18</v>
      </c>
      <c r="K1132" s="14" t="s">
        <v>19</v>
      </c>
      <c r="L1132" s="15">
        <v>1180971</v>
      </c>
      <c r="M1132" s="15">
        <v>2725600</v>
      </c>
      <c r="N1132" s="15">
        <v>0</v>
      </c>
      <c r="O1132" s="20" t="e">
        <f>+VLOOKUP(C1132,#REF!,13,FALSE)</f>
        <v>#REF!</v>
      </c>
      <c r="P1132" s="20" t="e">
        <f>+VLOOKUP(C1132,#REF!,14,FALSE)</f>
        <v>#REF!</v>
      </c>
      <c r="Q1132" s="20" t="e">
        <f>+VLOOKUP(C1132,#REF!,15,FALSE)</f>
        <v>#REF!</v>
      </c>
    </row>
    <row r="1133" spans="1:17" s="12" customFormat="1" ht="60" x14ac:dyDescent="0.25">
      <c r="A1133" s="9" t="s">
        <v>18</v>
      </c>
      <c r="B1133" s="10" t="s">
        <v>1255</v>
      </c>
      <c r="C1133" s="9">
        <v>2366268</v>
      </c>
      <c r="D1133" s="9"/>
      <c r="E1133" s="10" t="s">
        <v>100</v>
      </c>
      <c r="F1133" s="10" t="s">
        <v>1322</v>
      </c>
      <c r="G1133" s="11">
        <v>3132250</v>
      </c>
      <c r="H1133" s="11">
        <v>0</v>
      </c>
      <c r="I1133" s="11">
        <v>0</v>
      </c>
      <c r="J1133" s="9" t="s">
        <v>18</v>
      </c>
      <c r="K1133" s="10" t="s">
        <v>19</v>
      </c>
      <c r="L1133" s="11">
        <v>0</v>
      </c>
      <c r="M1133" s="11">
        <v>3132250</v>
      </c>
      <c r="N1133" s="11">
        <v>0</v>
      </c>
      <c r="O1133" s="21" t="s">
        <v>1414</v>
      </c>
      <c r="P1133" s="21" t="s">
        <v>1412</v>
      </c>
      <c r="Q1133" s="21" t="s">
        <v>1416</v>
      </c>
    </row>
    <row r="1134" spans="1:17" s="12" customFormat="1" ht="60" x14ac:dyDescent="0.25">
      <c r="A1134" s="13" t="s">
        <v>18</v>
      </c>
      <c r="B1134" s="14" t="s">
        <v>20</v>
      </c>
      <c r="C1134" s="13">
        <v>2430618</v>
      </c>
      <c r="D1134" s="13"/>
      <c r="E1134" s="14" t="s">
        <v>100</v>
      </c>
      <c r="F1134" s="14" t="s">
        <v>1323</v>
      </c>
      <c r="G1134" s="15">
        <v>10005337.4</v>
      </c>
      <c r="H1134" s="15">
        <v>9645521.8499999996</v>
      </c>
      <c r="I1134" s="15">
        <v>0</v>
      </c>
      <c r="J1134" s="13" t="s">
        <v>18</v>
      </c>
      <c r="K1134" s="14" t="s">
        <v>19</v>
      </c>
      <c r="L1134" s="15">
        <v>0</v>
      </c>
      <c r="M1134" s="15">
        <v>0</v>
      </c>
      <c r="N1134" s="15">
        <v>0</v>
      </c>
      <c r="O1134" s="20" t="e">
        <f>+VLOOKUP(C1134,#REF!,13,FALSE)</f>
        <v>#REF!</v>
      </c>
      <c r="P1134" s="20" t="e">
        <f>+VLOOKUP(C1134,#REF!,14,FALSE)</f>
        <v>#REF!</v>
      </c>
      <c r="Q1134" s="20" t="e">
        <f>+VLOOKUP(C1134,#REF!,15,FALSE)</f>
        <v>#REF!</v>
      </c>
    </row>
    <row r="1135" spans="1:17" s="12" customFormat="1" ht="60" x14ac:dyDescent="0.25">
      <c r="A1135" s="9" t="s">
        <v>18</v>
      </c>
      <c r="B1135" s="10" t="s">
        <v>20</v>
      </c>
      <c r="C1135" s="9">
        <v>2430411</v>
      </c>
      <c r="D1135" s="9"/>
      <c r="E1135" s="10" t="s">
        <v>16</v>
      </c>
      <c r="F1135" s="10" t="s">
        <v>1324</v>
      </c>
      <c r="G1135" s="11">
        <v>2013732520.5599999</v>
      </c>
      <c r="H1135" s="11">
        <v>0</v>
      </c>
      <c r="I1135" s="11">
        <v>0</v>
      </c>
      <c r="J1135" s="9" t="s">
        <v>18</v>
      </c>
      <c r="K1135" s="10" t="s">
        <v>19</v>
      </c>
      <c r="L1135" s="11">
        <v>0</v>
      </c>
      <c r="M1135" s="11">
        <v>454000000</v>
      </c>
      <c r="N1135" s="11">
        <v>0</v>
      </c>
      <c r="O1135" s="20" t="e">
        <f>+VLOOKUP(C1135,#REF!,13,FALSE)</f>
        <v>#REF!</v>
      </c>
      <c r="P1135" s="20" t="e">
        <f>+VLOOKUP(C1135,#REF!,14,FALSE)</f>
        <v>#REF!</v>
      </c>
      <c r="Q1135" s="20" t="e">
        <f>+VLOOKUP(C1135,#REF!,15,FALSE)</f>
        <v>#REF!</v>
      </c>
    </row>
    <row r="1136" spans="1:17" s="12" customFormat="1" ht="45" x14ac:dyDescent="0.25">
      <c r="A1136" s="13" t="s">
        <v>18</v>
      </c>
      <c r="B1136" s="14" t="s">
        <v>20</v>
      </c>
      <c r="C1136" s="13">
        <v>2429698</v>
      </c>
      <c r="D1136" s="13"/>
      <c r="E1136" s="14" t="s">
        <v>16</v>
      </c>
      <c r="F1136" s="14" t="s">
        <v>1325</v>
      </c>
      <c r="G1136" s="15">
        <v>435371227.63</v>
      </c>
      <c r="H1136" s="15">
        <v>0</v>
      </c>
      <c r="I1136" s="15">
        <v>0</v>
      </c>
      <c r="J1136" s="13" t="s">
        <v>18</v>
      </c>
      <c r="K1136" s="14" t="s">
        <v>19</v>
      </c>
      <c r="L1136" s="15">
        <v>0</v>
      </c>
      <c r="M1136" s="15">
        <v>130611368</v>
      </c>
      <c r="N1136" s="15">
        <v>168375764</v>
      </c>
      <c r="O1136" s="20" t="e">
        <f>+VLOOKUP(C1136,#REF!,13,FALSE)</f>
        <v>#REF!</v>
      </c>
      <c r="P1136" s="20" t="e">
        <f>+VLOOKUP(C1136,#REF!,14,FALSE)</f>
        <v>#REF!</v>
      </c>
      <c r="Q1136" s="20" t="e">
        <f>+VLOOKUP(C1136,#REF!,15,FALSE)</f>
        <v>#REF!</v>
      </c>
    </row>
    <row r="1137" spans="1:17" s="12" customFormat="1" ht="45" x14ac:dyDescent="0.25">
      <c r="A1137" s="9" t="s">
        <v>18</v>
      </c>
      <c r="B1137" s="10" t="s">
        <v>20</v>
      </c>
      <c r="C1137" s="9">
        <v>2429699</v>
      </c>
      <c r="D1137" s="9"/>
      <c r="E1137" s="10" t="s">
        <v>16</v>
      </c>
      <c r="F1137" s="10" t="s">
        <v>1326</v>
      </c>
      <c r="G1137" s="11">
        <v>434353340.61000001</v>
      </c>
      <c r="H1137" s="11">
        <v>0</v>
      </c>
      <c r="I1137" s="11">
        <v>0</v>
      </c>
      <c r="J1137" s="9" t="s">
        <v>18</v>
      </c>
      <c r="K1137" s="10" t="s">
        <v>19</v>
      </c>
      <c r="L1137" s="11">
        <v>0</v>
      </c>
      <c r="M1137" s="11">
        <v>109359194</v>
      </c>
      <c r="N1137" s="11">
        <v>127585726</v>
      </c>
      <c r="O1137" s="20" t="e">
        <f>+VLOOKUP(C1137,#REF!,13,FALSE)</f>
        <v>#REF!</v>
      </c>
      <c r="P1137" s="20" t="e">
        <f>+VLOOKUP(C1137,#REF!,14,FALSE)</f>
        <v>#REF!</v>
      </c>
      <c r="Q1137" s="20" t="e">
        <f>+VLOOKUP(C1137,#REF!,15,FALSE)</f>
        <v>#REF!</v>
      </c>
    </row>
    <row r="1138" spans="1:17" s="12" customFormat="1" ht="60" x14ac:dyDescent="0.25">
      <c r="A1138" s="13" t="s">
        <v>18</v>
      </c>
      <c r="B1138" s="14" t="s">
        <v>20</v>
      </c>
      <c r="C1138" s="13">
        <v>2429700</v>
      </c>
      <c r="D1138" s="13"/>
      <c r="E1138" s="14" t="s">
        <v>16</v>
      </c>
      <c r="F1138" s="14" t="s">
        <v>1327</v>
      </c>
      <c r="G1138" s="15">
        <v>356356168.95999998</v>
      </c>
      <c r="H1138" s="15">
        <v>0</v>
      </c>
      <c r="I1138" s="15">
        <v>0</v>
      </c>
      <c r="J1138" s="13" t="s">
        <v>18</v>
      </c>
      <c r="K1138" s="14" t="s">
        <v>19</v>
      </c>
      <c r="L1138" s="15">
        <v>0</v>
      </c>
      <c r="M1138" s="15">
        <v>0</v>
      </c>
      <c r="N1138" s="15">
        <v>137597976</v>
      </c>
      <c r="O1138" s="20" t="e">
        <f>+VLOOKUP(C1138,#REF!,13,FALSE)</f>
        <v>#REF!</v>
      </c>
      <c r="P1138" s="20" t="e">
        <f>+VLOOKUP(C1138,#REF!,14,FALSE)</f>
        <v>#REF!</v>
      </c>
      <c r="Q1138" s="20" t="e">
        <f>+VLOOKUP(C1138,#REF!,15,FALSE)</f>
        <v>#REF!</v>
      </c>
    </row>
    <row r="1139" spans="1:17" s="12" customFormat="1" ht="60" x14ac:dyDescent="0.25">
      <c r="A1139" s="9" t="s">
        <v>18</v>
      </c>
      <c r="B1139" s="10" t="s">
        <v>20</v>
      </c>
      <c r="C1139" s="9">
        <v>2429701</v>
      </c>
      <c r="D1139" s="9"/>
      <c r="E1139" s="10" t="s">
        <v>16</v>
      </c>
      <c r="F1139" s="10" t="s">
        <v>1328</v>
      </c>
      <c r="G1139" s="11">
        <v>289604732.26999998</v>
      </c>
      <c r="H1139" s="11">
        <v>0</v>
      </c>
      <c r="I1139" s="11">
        <v>5038690</v>
      </c>
      <c r="J1139" s="10" t="s">
        <v>591</v>
      </c>
      <c r="K1139" s="10" t="s">
        <v>19</v>
      </c>
      <c r="L1139" s="11">
        <v>5038690</v>
      </c>
      <c r="M1139" s="11">
        <v>11297216</v>
      </c>
      <c r="N1139" s="11">
        <v>11728941</v>
      </c>
      <c r="O1139" s="20" t="e">
        <f>+VLOOKUP(C1139,#REF!,13,FALSE)</f>
        <v>#REF!</v>
      </c>
      <c r="P1139" s="20" t="e">
        <f>+VLOOKUP(C1139,#REF!,14,FALSE)</f>
        <v>#REF!</v>
      </c>
      <c r="Q1139" s="20" t="e">
        <f>+VLOOKUP(C1139,#REF!,15,FALSE)</f>
        <v>#REF!</v>
      </c>
    </row>
    <row r="1140" spans="1:17" s="12" customFormat="1" ht="75" x14ac:dyDescent="0.25">
      <c r="A1140" s="13" t="s">
        <v>18</v>
      </c>
      <c r="B1140" s="14" t="s">
        <v>122</v>
      </c>
      <c r="C1140" s="13">
        <v>2424291</v>
      </c>
      <c r="D1140" s="13"/>
      <c r="E1140" s="14" t="s">
        <v>100</v>
      </c>
      <c r="F1140" s="14" t="s">
        <v>1329</v>
      </c>
      <c r="G1140" s="15">
        <v>27320002</v>
      </c>
      <c r="H1140" s="15">
        <v>0</v>
      </c>
      <c r="I1140" s="15">
        <v>0</v>
      </c>
      <c r="J1140" s="13" t="s">
        <v>18</v>
      </c>
      <c r="K1140" s="14" t="s">
        <v>19</v>
      </c>
      <c r="L1140" s="15">
        <v>17932651</v>
      </c>
      <c r="M1140" s="15">
        <v>9387351</v>
      </c>
      <c r="N1140" s="15">
        <v>0</v>
      </c>
      <c r="O1140" s="20" t="s">
        <v>1411</v>
      </c>
      <c r="P1140" s="20" t="s">
        <v>122</v>
      </c>
      <c r="Q1140" s="20" t="s">
        <v>1423</v>
      </c>
    </row>
    <row r="1141" spans="1:17" s="12" customFormat="1" ht="75" x14ac:dyDescent="0.25">
      <c r="A1141" s="9" t="s">
        <v>18</v>
      </c>
      <c r="B1141" s="10" t="s">
        <v>122</v>
      </c>
      <c r="C1141" s="9" t="s">
        <v>18</v>
      </c>
      <c r="D1141" s="9"/>
      <c r="E1141" s="10" t="s">
        <v>100</v>
      </c>
      <c r="F1141" s="10" t="s">
        <v>1330</v>
      </c>
      <c r="G1141" s="11">
        <v>9409455</v>
      </c>
      <c r="H1141" s="11">
        <v>0</v>
      </c>
      <c r="I1141" s="11">
        <v>0</v>
      </c>
      <c r="J1141" s="9" t="s">
        <v>18</v>
      </c>
      <c r="K1141" s="10" t="s">
        <v>19</v>
      </c>
      <c r="L1141" s="11">
        <v>665010</v>
      </c>
      <c r="M1141" s="11">
        <v>665010</v>
      </c>
      <c r="N1141" s="11">
        <v>0</v>
      </c>
      <c r="O1141" s="21" t="s">
        <v>1411</v>
      </c>
      <c r="P1141" s="21" t="s">
        <v>122</v>
      </c>
      <c r="Q1141" s="21" t="s">
        <v>1423</v>
      </c>
    </row>
    <row r="1142" spans="1:17" s="12" customFormat="1" ht="75" x14ac:dyDescent="0.25">
      <c r="A1142" s="13" t="s">
        <v>18</v>
      </c>
      <c r="B1142" s="14" t="s">
        <v>122</v>
      </c>
      <c r="C1142" s="13">
        <v>2424316</v>
      </c>
      <c r="D1142" s="13"/>
      <c r="E1142" s="14" t="s">
        <v>100</v>
      </c>
      <c r="F1142" s="14" t="s">
        <v>1331</v>
      </c>
      <c r="G1142" s="15">
        <v>8500000</v>
      </c>
      <c r="H1142" s="15">
        <v>0</v>
      </c>
      <c r="I1142" s="15">
        <v>0</v>
      </c>
      <c r="J1142" s="13" t="s">
        <v>18</v>
      </c>
      <c r="K1142" s="14" t="s">
        <v>19</v>
      </c>
      <c r="L1142" s="15">
        <v>5950000</v>
      </c>
      <c r="M1142" s="15">
        <v>2550000</v>
      </c>
      <c r="N1142" s="15">
        <v>0</v>
      </c>
      <c r="O1142" s="20" t="s">
        <v>1411</v>
      </c>
      <c r="P1142" s="20" t="s">
        <v>122</v>
      </c>
      <c r="Q1142" s="20" t="s">
        <v>1423</v>
      </c>
    </row>
    <row r="1143" spans="1:17" s="12" customFormat="1" ht="90" x14ac:dyDescent="0.25">
      <c r="A1143" s="9" t="s">
        <v>18</v>
      </c>
      <c r="B1143" s="10" t="s">
        <v>122</v>
      </c>
      <c r="C1143" s="9">
        <v>2424295</v>
      </c>
      <c r="D1143" s="9"/>
      <c r="E1143" s="10" t="s">
        <v>100</v>
      </c>
      <c r="F1143" s="10" t="s">
        <v>1332</v>
      </c>
      <c r="G1143" s="11">
        <v>6299999</v>
      </c>
      <c r="H1143" s="11">
        <v>0</v>
      </c>
      <c r="I1143" s="11">
        <v>0</v>
      </c>
      <c r="J1143" s="9" t="s">
        <v>18</v>
      </c>
      <c r="K1143" s="10" t="s">
        <v>19</v>
      </c>
      <c r="L1143" s="11">
        <v>1554236</v>
      </c>
      <c r="M1143" s="11">
        <v>1554236</v>
      </c>
      <c r="N1143" s="11">
        <v>0</v>
      </c>
      <c r="O1143" s="20" t="s">
        <v>1411</v>
      </c>
      <c r="P1143" s="20" t="s">
        <v>122</v>
      </c>
      <c r="Q1143" s="20" t="s">
        <v>1423</v>
      </c>
    </row>
    <row r="1144" spans="1:17" s="12" customFormat="1" ht="60" x14ac:dyDescent="0.25">
      <c r="A1144" s="13" t="s">
        <v>18</v>
      </c>
      <c r="B1144" s="14" t="s">
        <v>1220</v>
      </c>
      <c r="C1144" s="13">
        <v>2192368</v>
      </c>
      <c r="D1144" s="13"/>
      <c r="E1144" s="14" t="s">
        <v>16</v>
      </c>
      <c r="F1144" s="14" t="s">
        <v>1333</v>
      </c>
      <c r="G1144" s="15">
        <v>9276532.6199999992</v>
      </c>
      <c r="H1144" s="15">
        <v>8935232.1600000001</v>
      </c>
      <c r="I1144" s="15">
        <v>0</v>
      </c>
      <c r="J1144" s="13" t="s">
        <v>18</v>
      </c>
      <c r="K1144" s="14" t="s">
        <v>19</v>
      </c>
      <c r="L1144" s="15">
        <v>0</v>
      </c>
      <c r="M1144" s="15">
        <v>93743</v>
      </c>
      <c r="N1144" s="15">
        <v>0</v>
      </c>
      <c r="O1144" s="20" t="e">
        <f>+VLOOKUP(C1144,#REF!,13,FALSE)</f>
        <v>#REF!</v>
      </c>
      <c r="P1144" s="20" t="e">
        <f>+VLOOKUP(C1144,#REF!,14,FALSE)</f>
        <v>#REF!</v>
      </c>
      <c r="Q1144" s="20" t="e">
        <f>+VLOOKUP(C1144,#REF!,15,FALSE)</f>
        <v>#REF!</v>
      </c>
    </row>
    <row r="1145" spans="1:17" s="12" customFormat="1" ht="60" x14ac:dyDescent="0.25">
      <c r="A1145" s="9" t="s">
        <v>18</v>
      </c>
      <c r="B1145" s="10" t="s">
        <v>142</v>
      </c>
      <c r="C1145" s="9">
        <v>2236779</v>
      </c>
      <c r="D1145" s="9"/>
      <c r="E1145" s="10" t="s">
        <v>16</v>
      </c>
      <c r="F1145" s="10" t="s">
        <v>1334</v>
      </c>
      <c r="G1145" s="11">
        <v>3708829.07</v>
      </c>
      <c r="H1145" s="11">
        <v>0</v>
      </c>
      <c r="I1145" s="11">
        <v>1112648</v>
      </c>
      <c r="J1145" s="9" t="s">
        <v>18</v>
      </c>
      <c r="K1145" s="10" t="s">
        <v>19</v>
      </c>
      <c r="L1145" s="11">
        <v>1112648</v>
      </c>
      <c r="M1145" s="11">
        <v>2586181</v>
      </c>
      <c r="N1145" s="11">
        <v>0</v>
      </c>
      <c r="O1145" s="20" t="e">
        <f>+VLOOKUP(C1145,#REF!,13,FALSE)</f>
        <v>#REF!</v>
      </c>
      <c r="P1145" s="20" t="e">
        <f>+VLOOKUP(C1145,#REF!,14,FALSE)</f>
        <v>#REF!</v>
      </c>
      <c r="Q1145" s="20" t="e">
        <f>+VLOOKUP(C1145,#REF!,15,FALSE)</f>
        <v>#REF!</v>
      </c>
    </row>
    <row r="1146" spans="1:17" s="12" customFormat="1" ht="60" x14ac:dyDescent="0.25">
      <c r="A1146" s="13" t="s">
        <v>18</v>
      </c>
      <c r="B1146" s="14" t="s">
        <v>340</v>
      </c>
      <c r="C1146" s="13">
        <v>2319315</v>
      </c>
      <c r="D1146" s="13"/>
      <c r="E1146" s="14" t="s">
        <v>16</v>
      </c>
      <c r="F1146" s="14" t="s">
        <v>1335</v>
      </c>
      <c r="G1146" s="15">
        <v>3510945.15</v>
      </c>
      <c r="H1146" s="15">
        <v>3349209.76</v>
      </c>
      <c r="I1146" s="15">
        <v>0</v>
      </c>
      <c r="J1146" s="13" t="s">
        <v>18</v>
      </c>
      <c r="K1146" s="14" t="s">
        <v>19</v>
      </c>
      <c r="L1146" s="15">
        <v>0</v>
      </c>
      <c r="M1146" s="15">
        <v>31149</v>
      </c>
      <c r="N1146" s="15">
        <v>0</v>
      </c>
      <c r="O1146" s="20" t="e">
        <f>+VLOOKUP(C1146,#REF!,13,FALSE)</f>
        <v>#REF!</v>
      </c>
      <c r="P1146" s="20" t="e">
        <f>+VLOOKUP(C1146,#REF!,14,FALSE)</f>
        <v>#REF!</v>
      </c>
      <c r="Q1146" s="20" t="e">
        <f>+VLOOKUP(C1146,#REF!,15,FALSE)</f>
        <v>#REF!</v>
      </c>
    </row>
    <row r="1147" spans="1:17" s="12" customFormat="1" ht="45" x14ac:dyDescent="0.25">
      <c r="A1147" s="9" t="s">
        <v>18</v>
      </c>
      <c r="B1147" s="10" t="s">
        <v>58</v>
      </c>
      <c r="C1147" s="9">
        <v>2285008</v>
      </c>
      <c r="D1147" s="9"/>
      <c r="E1147" s="10" t="s">
        <v>16</v>
      </c>
      <c r="F1147" s="10" t="s">
        <v>1336</v>
      </c>
      <c r="G1147" s="11">
        <v>6318196.6799999997</v>
      </c>
      <c r="H1147" s="11">
        <v>927400</v>
      </c>
      <c r="I1147" s="11">
        <v>1895459</v>
      </c>
      <c r="J1147" s="9" t="s">
        <v>18</v>
      </c>
      <c r="K1147" s="10" t="s">
        <v>19</v>
      </c>
      <c r="L1147" s="11">
        <v>1895459</v>
      </c>
      <c r="M1147" s="11">
        <v>0</v>
      </c>
      <c r="N1147" s="11">
        <v>0</v>
      </c>
      <c r="O1147" s="20" t="e">
        <f>+VLOOKUP(C1147,#REF!,13,FALSE)</f>
        <v>#REF!</v>
      </c>
      <c r="P1147" s="20" t="e">
        <f>+VLOOKUP(C1147,#REF!,14,FALSE)</f>
        <v>#REF!</v>
      </c>
      <c r="Q1147" s="20" t="e">
        <f>+VLOOKUP(C1147,#REF!,15,FALSE)</f>
        <v>#REF!</v>
      </c>
    </row>
    <row r="1148" spans="1:17" s="12" customFormat="1" ht="60" x14ac:dyDescent="0.25">
      <c r="A1148" s="13" t="s">
        <v>18</v>
      </c>
      <c r="B1148" s="14" t="s">
        <v>132</v>
      </c>
      <c r="C1148" s="13">
        <v>2423318</v>
      </c>
      <c r="D1148" s="13"/>
      <c r="E1148" s="14" t="s">
        <v>100</v>
      </c>
      <c r="F1148" s="14" t="s">
        <v>1337</v>
      </c>
      <c r="G1148" s="15">
        <v>1614860.68</v>
      </c>
      <c r="H1148" s="15">
        <v>22013.31</v>
      </c>
      <c r="I1148" s="15">
        <v>1480598</v>
      </c>
      <c r="J1148" s="13" t="s">
        <v>18</v>
      </c>
      <c r="K1148" s="14" t="s">
        <v>19</v>
      </c>
      <c r="L1148" s="15">
        <v>309795</v>
      </c>
      <c r="M1148" s="15">
        <v>1261038</v>
      </c>
      <c r="N1148" s="15">
        <v>0</v>
      </c>
      <c r="O1148" s="20" t="e">
        <f>+VLOOKUP(C1148,#REF!,13,FALSE)</f>
        <v>#REF!</v>
      </c>
      <c r="P1148" s="20" t="e">
        <f>+VLOOKUP(C1148,#REF!,14,FALSE)</f>
        <v>#REF!</v>
      </c>
      <c r="Q1148" s="20" t="e">
        <f>+VLOOKUP(C1148,#REF!,15,FALSE)</f>
        <v>#REF!</v>
      </c>
    </row>
    <row r="1149" spans="1:17" s="12" customFormat="1" ht="60" x14ac:dyDescent="0.25">
      <c r="A1149" s="9" t="s">
        <v>18</v>
      </c>
      <c r="B1149" s="10" t="s">
        <v>132</v>
      </c>
      <c r="C1149" s="9">
        <v>2423344</v>
      </c>
      <c r="D1149" s="9"/>
      <c r="E1149" s="10" t="s">
        <v>100</v>
      </c>
      <c r="F1149" s="10" t="s">
        <v>1338</v>
      </c>
      <c r="G1149" s="11">
        <v>8692578.5600000005</v>
      </c>
      <c r="H1149" s="11">
        <v>118495.22</v>
      </c>
      <c r="I1149" s="11">
        <v>8092536</v>
      </c>
      <c r="J1149" s="9" t="s">
        <v>18</v>
      </c>
      <c r="K1149" s="10" t="s">
        <v>19</v>
      </c>
      <c r="L1149" s="11">
        <v>1667586</v>
      </c>
      <c r="M1149" s="11">
        <v>6788002</v>
      </c>
      <c r="N1149" s="11">
        <v>0</v>
      </c>
      <c r="O1149" s="20" t="e">
        <f>+VLOOKUP(C1149,#REF!,13,FALSE)</f>
        <v>#REF!</v>
      </c>
      <c r="P1149" s="20" t="e">
        <f>+VLOOKUP(C1149,#REF!,14,FALSE)</f>
        <v>#REF!</v>
      </c>
      <c r="Q1149" s="20" t="e">
        <f>+VLOOKUP(C1149,#REF!,15,FALSE)</f>
        <v>#REF!</v>
      </c>
    </row>
    <row r="1150" spans="1:17" s="12" customFormat="1" ht="60" x14ac:dyDescent="0.25">
      <c r="A1150" s="13" t="s">
        <v>18</v>
      </c>
      <c r="B1150" s="14" t="s">
        <v>132</v>
      </c>
      <c r="C1150" s="13">
        <v>2423380</v>
      </c>
      <c r="D1150" s="13"/>
      <c r="E1150" s="14" t="s">
        <v>100</v>
      </c>
      <c r="F1150" s="14" t="s">
        <v>1339</v>
      </c>
      <c r="G1150" s="15">
        <v>742281.36</v>
      </c>
      <c r="H1150" s="15">
        <v>10118.709999999999</v>
      </c>
      <c r="I1150" s="15">
        <v>691043</v>
      </c>
      <c r="J1150" s="13" t="s">
        <v>18</v>
      </c>
      <c r="K1150" s="14" t="s">
        <v>19</v>
      </c>
      <c r="L1150" s="15">
        <v>142399</v>
      </c>
      <c r="M1150" s="15">
        <v>579644</v>
      </c>
      <c r="N1150" s="15">
        <v>0</v>
      </c>
      <c r="O1150" s="20" t="e">
        <f>+VLOOKUP(C1150,#REF!,13,FALSE)</f>
        <v>#REF!</v>
      </c>
      <c r="P1150" s="20" t="e">
        <f>+VLOOKUP(C1150,#REF!,14,FALSE)</f>
        <v>#REF!</v>
      </c>
      <c r="Q1150" s="20" t="e">
        <f>+VLOOKUP(C1150,#REF!,15,FALSE)</f>
        <v>#REF!</v>
      </c>
    </row>
    <row r="1151" spans="1:17" s="12" customFormat="1" ht="45" x14ac:dyDescent="0.25">
      <c r="A1151" s="9" t="s">
        <v>18</v>
      </c>
      <c r="B1151" s="10" t="s">
        <v>1340</v>
      </c>
      <c r="C1151" s="9">
        <v>2265034</v>
      </c>
      <c r="D1151" s="9"/>
      <c r="E1151" s="10" t="s">
        <v>16</v>
      </c>
      <c r="F1151" s="10" t="s">
        <v>1341</v>
      </c>
      <c r="G1151" s="11">
        <v>2134189.5299999998</v>
      </c>
      <c r="H1151" s="11">
        <v>2059226.47</v>
      </c>
      <c r="I1151" s="11">
        <v>0</v>
      </c>
      <c r="J1151" s="9" t="s">
        <v>18</v>
      </c>
      <c r="K1151" s="10" t="s">
        <v>19</v>
      </c>
      <c r="L1151" s="11">
        <v>0</v>
      </c>
      <c r="M1151" s="11">
        <v>36000</v>
      </c>
      <c r="N1151" s="11">
        <v>0</v>
      </c>
      <c r="O1151" s="20" t="e">
        <f>+VLOOKUP(C1151,#REF!,13,FALSE)</f>
        <v>#REF!</v>
      </c>
      <c r="P1151" s="20" t="e">
        <f>+VLOOKUP(C1151,#REF!,14,FALSE)</f>
        <v>#REF!</v>
      </c>
      <c r="Q1151" s="20" t="e">
        <f>+VLOOKUP(C1151,#REF!,15,FALSE)</f>
        <v>#REF!</v>
      </c>
    </row>
    <row r="1152" spans="1:17" s="12" customFormat="1" ht="30" x14ac:dyDescent="0.25">
      <c r="A1152" s="13" t="s">
        <v>18</v>
      </c>
      <c r="B1152" s="14" t="s">
        <v>20</v>
      </c>
      <c r="C1152" s="13">
        <v>2158701</v>
      </c>
      <c r="D1152" s="13"/>
      <c r="E1152" s="14" t="s">
        <v>16</v>
      </c>
      <c r="F1152" s="14" t="s">
        <v>1342</v>
      </c>
      <c r="G1152" s="15">
        <v>18911076.59</v>
      </c>
      <c r="H1152" s="15">
        <v>17257791.059999999</v>
      </c>
      <c r="I1152" s="15">
        <v>0</v>
      </c>
      <c r="J1152" s="13" t="s">
        <v>18</v>
      </c>
      <c r="K1152" s="14" t="s">
        <v>145</v>
      </c>
      <c r="L1152" s="15">
        <v>46338.96</v>
      </c>
      <c r="M1152" s="15">
        <v>1655452.19</v>
      </c>
      <c r="N1152" s="15">
        <v>0</v>
      </c>
      <c r="O1152" s="20" t="e">
        <f>+VLOOKUP(C1152,#REF!,13,FALSE)</f>
        <v>#REF!</v>
      </c>
      <c r="P1152" s="20" t="e">
        <f>+VLOOKUP(C1152,#REF!,14,FALSE)</f>
        <v>#REF!</v>
      </c>
      <c r="Q1152" s="20" t="e">
        <f>+VLOOKUP(C1152,#REF!,15,FALSE)</f>
        <v>#REF!</v>
      </c>
    </row>
    <row r="1153" spans="1:17" s="12" customFormat="1" ht="45" x14ac:dyDescent="0.25">
      <c r="A1153" s="9" t="s">
        <v>18</v>
      </c>
      <c r="B1153" s="10" t="s">
        <v>104</v>
      </c>
      <c r="C1153" s="9">
        <v>2332084</v>
      </c>
      <c r="D1153" s="9"/>
      <c r="E1153" s="10" t="s">
        <v>16</v>
      </c>
      <c r="F1153" s="10" t="s">
        <v>1343</v>
      </c>
      <c r="G1153" s="11">
        <v>139584042</v>
      </c>
      <c r="H1153" s="11">
        <v>0</v>
      </c>
      <c r="I1153" s="11">
        <v>916327</v>
      </c>
      <c r="J1153" s="9" t="s">
        <v>18</v>
      </c>
      <c r="K1153" s="10" t="s">
        <v>19</v>
      </c>
      <c r="L1153" s="11">
        <v>0</v>
      </c>
      <c r="M1153" s="11">
        <v>0</v>
      </c>
      <c r="N1153" s="11">
        <v>2788081</v>
      </c>
      <c r="O1153" s="20" t="e">
        <f>+VLOOKUP(C1153,#REF!,13,FALSE)</f>
        <v>#REF!</v>
      </c>
      <c r="P1153" s="20" t="e">
        <f>+VLOOKUP(C1153,#REF!,14,FALSE)</f>
        <v>#REF!</v>
      </c>
      <c r="Q1153" s="20" t="e">
        <f>+VLOOKUP(C1153,#REF!,15,FALSE)</f>
        <v>#REF!</v>
      </c>
    </row>
    <row r="1154" spans="1:17" s="12" customFormat="1" ht="45" x14ac:dyDescent="0.25">
      <c r="A1154" s="13" t="s">
        <v>18</v>
      </c>
      <c r="B1154" s="14" t="s">
        <v>1319</v>
      </c>
      <c r="C1154" s="13">
        <v>2318213</v>
      </c>
      <c r="D1154" s="13"/>
      <c r="E1154" s="14" t="s">
        <v>16</v>
      </c>
      <c r="F1154" s="14" t="s">
        <v>1344</v>
      </c>
      <c r="G1154" s="15">
        <v>6581991.1900000004</v>
      </c>
      <c r="H1154" s="15">
        <v>53800</v>
      </c>
      <c r="I1154" s="15">
        <v>3357797</v>
      </c>
      <c r="J1154" s="13" t="s">
        <v>18</v>
      </c>
      <c r="K1154" s="14" t="s">
        <v>19</v>
      </c>
      <c r="L1154" s="15">
        <v>3357797</v>
      </c>
      <c r="M1154" s="15">
        <v>53000</v>
      </c>
      <c r="N1154" s="15">
        <v>0</v>
      </c>
      <c r="O1154" s="20" t="e">
        <f>+VLOOKUP(C1154,#REF!,13,FALSE)</f>
        <v>#REF!</v>
      </c>
      <c r="P1154" s="20" t="e">
        <f>+VLOOKUP(C1154,#REF!,14,FALSE)</f>
        <v>#REF!</v>
      </c>
      <c r="Q1154" s="20" t="e">
        <f>+VLOOKUP(C1154,#REF!,15,FALSE)</f>
        <v>#REF!</v>
      </c>
    </row>
    <row r="1155" spans="1:17" s="12" customFormat="1" ht="45" x14ac:dyDescent="0.25">
      <c r="A1155" s="9" t="s">
        <v>18</v>
      </c>
      <c r="B1155" s="10" t="s">
        <v>340</v>
      </c>
      <c r="C1155" s="9">
        <v>2311865</v>
      </c>
      <c r="D1155" s="9"/>
      <c r="E1155" s="10" t="s">
        <v>16</v>
      </c>
      <c r="F1155" s="10" t="s">
        <v>1345</v>
      </c>
      <c r="G1155" s="11">
        <v>12313803.92</v>
      </c>
      <c r="H1155" s="11">
        <v>2932506.26</v>
      </c>
      <c r="I1155" s="11">
        <v>7911756</v>
      </c>
      <c r="J1155" s="9" t="s">
        <v>18</v>
      </c>
      <c r="K1155" s="10" t="s">
        <v>19</v>
      </c>
      <c r="L1155" s="11">
        <v>7911756</v>
      </c>
      <c r="M1155" s="11">
        <v>183134</v>
      </c>
      <c r="N1155" s="11">
        <v>0</v>
      </c>
      <c r="O1155" s="20" t="e">
        <f>+VLOOKUP(C1155,#REF!,13,FALSE)</f>
        <v>#REF!</v>
      </c>
      <c r="P1155" s="20" t="e">
        <f>+VLOOKUP(C1155,#REF!,14,FALSE)</f>
        <v>#REF!</v>
      </c>
      <c r="Q1155" s="20" t="e">
        <f>+VLOOKUP(C1155,#REF!,15,FALSE)</f>
        <v>#REF!</v>
      </c>
    </row>
    <row r="1156" spans="1:17" s="12" customFormat="1" ht="60" x14ac:dyDescent="0.25">
      <c r="A1156" s="13" t="s">
        <v>18</v>
      </c>
      <c r="B1156" s="14" t="s">
        <v>20</v>
      </c>
      <c r="C1156" s="13">
        <v>2427046</v>
      </c>
      <c r="D1156" s="13"/>
      <c r="E1156" s="14" t="s">
        <v>100</v>
      </c>
      <c r="F1156" s="14" t="s">
        <v>1346</v>
      </c>
      <c r="G1156" s="15">
        <v>6540074.0599999996</v>
      </c>
      <c r="H1156" s="15">
        <v>0</v>
      </c>
      <c r="I1156" s="15">
        <v>0</v>
      </c>
      <c r="J1156" s="13" t="s">
        <v>18</v>
      </c>
      <c r="K1156" s="14" t="s">
        <v>19</v>
      </c>
      <c r="L1156" s="15">
        <v>0</v>
      </c>
      <c r="M1156" s="15">
        <v>6540074</v>
      </c>
      <c r="N1156" s="15">
        <v>0</v>
      </c>
      <c r="O1156" s="20" t="e">
        <f>+VLOOKUP(C1156,#REF!,13,FALSE)</f>
        <v>#REF!</v>
      </c>
      <c r="P1156" s="20" t="e">
        <f>+VLOOKUP(C1156,#REF!,14,FALSE)</f>
        <v>#REF!</v>
      </c>
      <c r="Q1156" s="20" t="e">
        <f>+VLOOKUP(C1156,#REF!,15,FALSE)</f>
        <v>#REF!</v>
      </c>
    </row>
    <row r="1157" spans="1:17" s="12" customFormat="1" ht="30" x14ac:dyDescent="0.25">
      <c r="A1157" s="9" t="s">
        <v>18</v>
      </c>
      <c r="B1157" s="10" t="s">
        <v>20</v>
      </c>
      <c r="C1157" s="9">
        <v>2168836</v>
      </c>
      <c r="D1157" s="9"/>
      <c r="E1157" s="10" t="s">
        <v>16</v>
      </c>
      <c r="F1157" s="10" t="s">
        <v>1347</v>
      </c>
      <c r="G1157" s="11">
        <v>26948586.239999998</v>
      </c>
      <c r="H1157" s="11">
        <v>24983585.460000001</v>
      </c>
      <c r="I1157" s="11">
        <v>0</v>
      </c>
      <c r="J1157" s="9" t="s">
        <v>18</v>
      </c>
      <c r="K1157" s="10" t="s">
        <v>19</v>
      </c>
      <c r="L1157" s="11">
        <v>0</v>
      </c>
      <c r="M1157" s="11">
        <v>1608263</v>
      </c>
      <c r="N1157" s="11">
        <v>0</v>
      </c>
      <c r="O1157" s="20" t="e">
        <f>+VLOOKUP(C1157,#REF!,13,FALSE)</f>
        <v>#REF!</v>
      </c>
      <c r="P1157" s="20" t="e">
        <f>+VLOOKUP(C1157,#REF!,14,FALSE)</f>
        <v>#REF!</v>
      </c>
      <c r="Q1157" s="20" t="e">
        <f>+VLOOKUP(C1157,#REF!,15,FALSE)</f>
        <v>#REF!</v>
      </c>
    </row>
    <row r="1158" spans="1:17" s="12" customFormat="1" ht="60" x14ac:dyDescent="0.25">
      <c r="A1158" s="13" t="s">
        <v>18</v>
      </c>
      <c r="B1158" s="14" t="s">
        <v>132</v>
      </c>
      <c r="C1158" s="13">
        <v>2423413</v>
      </c>
      <c r="D1158" s="13"/>
      <c r="E1158" s="14" t="s">
        <v>100</v>
      </c>
      <c r="F1158" s="14" t="s">
        <v>1348</v>
      </c>
      <c r="G1158" s="15">
        <v>56994</v>
      </c>
      <c r="H1158" s="15">
        <v>917.51</v>
      </c>
      <c r="I1158" s="15">
        <v>55198</v>
      </c>
      <c r="J1158" s="13" t="s">
        <v>18</v>
      </c>
      <c r="K1158" s="14" t="s">
        <v>19</v>
      </c>
      <c r="L1158" s="15">
        <v>10934</v>
      </c>
      <c r="M1158" s="15">
        <v>44224</v>
      </c>
      <c r="N1158" s="15">
        <v>0</v>
      </c>
      <c r="O1158" s="20" t="e">
        <f>+VLOOKUP(C1158,#REF!,13,FALSE)</f>
        <v>#REF!</v>
      </c>
      <c r="P1158" s="20" t="e">
        <f>+VLOOKUP(C1158,#REF!,14,FALSE)</f>
        <v>#REF!</v>
      </c>
      <c r="Q1158" s="20" t="e">
        <f>+VLOOKUP(C1158,#REF!,15,FALSE)</f>
        <v>#REF!</v>
      </c>
    </row>
    <row r="1159" spans="1:17" s="12" customFormat="1" ht="60" x14ac:dyDescent="0.25">
      <c r="A1159" s="9" t="s">
        <v>18</v>
      </c>
      <c r="B1159" s="10" t="s">
        <v>132</v>
      </c>
      <c r="C1159" s="9">
        <v>2423382</v>
      </c>
      <c r="D1159" s="9"/>
      <c r="E1159" s="10" t="s">
        <v>100</v>
      </c>
      <c r="F1159" s="10" t="s">
        <v>1349</v>
      </c>
      <c r="G1159" s="11">
        <v>39648</v>
      </c>
      <c r="H1159" s="11">
        <v>638.27</v>
      </c>
      <c r="I1159" s="11">
        <v>38399</v>
      </c>
      <c r="J1159" s="9" t="s">
        <v>18</v>
      </c>
      <c r="K1159" s="10" t="s">
        <v>19</v>
      </c>
      <c r="L1159" s="11">
        <v>7606</v>
      </c>
      <c r="M1159" s="11">
        <v>30764</v>
      </c>
      <c r="N1159" s="11">
        <v>0</v>
      </c>
      <c r="O1159" s="20" t="e">
        <f>+VLOOKUP(C1159,#REF!,13,FALSE)</f>
        <v>#REF!</v>
      </c>
      <c r="P1159" s="20" t="e">
        <f>+VLOOKUP(C1159,#REF!,14,FALSE)</f>
        <v>#REF!</v>
      </c>
      <c r="Q1159" s="20" t="e">
        <f>+VLOOKUP(C1159,#REF!,15,FALSE)</f>
        <v>#REF!</v>
      </c>
    </row>
    <row r="1160" spans="1:17" s="12" customFormat="1" ht="60" x14ac:dyDescent="0.25">
      <c r="A1160" s="13" t="s">
        <v>18</v>
      </c>
      <c r="B1160" s="14" t="s">
        <v>1350</v>
      </c>
      <c r="C1160" s="13">
        <v>2334545</v>
      </c>
      <c r="D1160" s="13"/>
      <c r="E1160" s="14" t="s">
        <v>16</v>
      </c>
      <c r="F1160" s="14" t="s">
        <v>1351</v>
      </c>
      <c r="G1160" s="15">
        <v>5068709.1900000004</v>
      </c>
      <c r="H1160" s="15">
        <v>0</v>
      </c>
      <c r="I1160" s="15">
        <v>978610</v>
      </c>
      <c r="J1160" s="13" t="s">
        <v>18</v>
      </c>
      <c r="K1160" s="14" t="s">
        <v>131</v>
      </c>
      <c r="L1160" s="15">
        <v>973610</v>
      </c>
      <c r="M1160" s="15">
        <v>2271760</v>
      </c>
      <c r="N1160" s="15">
        <v>0</v>
      </c>
      <c r="O1160" s="20" t="e">
        <f>+VLOOKUP(C1160,#REF!,13,FALSE)</f>
        <v>#REF!</v>
      </c>
      <c r="P1160" s="20" t="e">
        <f>+VLOOKUP(C1160,#REF!,14,FALSE)</f>
        <v>#REF!</v>
      </c>
      <c r="Q1160" s="20" t="e">
        <f>+VLOOKUP(C1160,#REF!,15,FALSE)</f>
        <v>#REF!</v>
      </c>
    </row>
    <row r="1161" spans="1:17" s="12" customFormat="1" ht="45" x14ac:dyDescent="0.25">
      <c r="A1161" s="9" t="s">
        <v>18</v>
      </c>
      <c r="B1161" s="10" t="s">
        <v>1352</v>
      </c>
      <c r="C1161" s="9">
        <v>2128681</v>
      </c>
      <c r="D1161" s="9"/>
      <c r="E1161" s="10" t="s">
        <v>16</v>
      </c>
      <c r="F1161" s="10" t="s">
        <v>1353</v>
      </c>
      <c r="G1161" s="11">
        <v>16672476.34</v>
      </c>
      <c r="H1161" s="11">
        <v>14759295.539999999</v>
      </c>
      <c r="I1161" s="11">
        <v>0</v>
      </c>
      <c r="J1161" s="9" t="s">
        <v>18</v>
      </c>
      <c r="K1161" s="10" t="s">
        <v>19</v>
      </c>
      <c r="L1161" s="11">
        <v>0</v>
      </c>
      <c r="M1161" s="11">
        <v>1767719</v>
      </c>
      <c r="N1161" s="11">
        <v>0</v>
      </c>
      <c r="O1161" s="20" t="e">
        <f>+VLOOKUP(C1161,#REF!,13,FALSE)</f>
        <v>#REF!</v>
      </c>
      <c r="P1161" s="20" t="e">
        <f>+VLOOKUP(C1161,#REF!,14,FALSE)</f>
        <v>#REF!</v>
      </c>
      <c r="Q1161" s="20" t="e">
        <f>+VLOOKUP(C1161,#REF!,15,FALSE)</f>
        <v>#REF!</v>
      </c>
    </row>
    <row r="1162" spans="1:17" s="12" customFormat="1" ht="75" x14ac:dyDescent="0.25">
      <c r="A1162" s="13" t="s">
        <v>18</v>
      </c>
      <c r="B1162" s="14" t="s">
        <v>20</v>
      </c>
      <c r="C1162" s="13">
        <v>2428269</v>
      </c>
      <c r="D1162" s="13"/>
      <c r="E1162" s="14" t="s">
        <v>100</v>
      </c>
      <c r="F1162" s="14" t="s">
        <v>1354</v>
      </c>
      <c r="G1162" s="15">
        <v>67209.61</v>
      </c>
      <c r="H1162" s="15">
        <v>0</v>
      </c>
      <c r="I1162" s="15">
        <v>0</v>
      </c>
      <c r="J1162" s="13" t="s">
        <v>18</v>
      </c>
      <c r="K1162" s="14" t="s">
        <v>19</v>
      </c>
      <c r="L1162" s="15">
        <v>0</v>
      </c>
      <c r="M1162" s="15">
        <v>67210</v>
      </c>
      <c r="N1162" s="15">
        <v>0</v>
      </c>
      <c r="O1162" s="20" t="e">
        <f>+VLOOKUP(C1162,#REF!,13,FALSE)</f>
        <v>#REF!</v>
      </c>
      <c r="P1162" s="20" t="e">
        <f>+VLOOKUP(C1162,#REF!,14,FALSE)</f>
        <v>#REF!</v>
      </c>
      <c r="Q1162" s="20" t="e">
        <f>+VLOOKUP(C1162,#REF!,15,FALSE)</f>
        <v>#REF!</v>
      </c>
    </row>
    <row r="1163" spans="1:17" s="12" customFormat="1" ht="45" x14ac:dyDescent="0.25">
      <c r="A1163" s="9" t="s">
        <v>18</v>
      </c>
      <c r="B1163" s="10" t="s">
        <v>1255</v>
      </c>
      <c r="C1163" s="9">
        <v>2364134</v>
      </c>
      <c r="D1163" s="9"/>
      <c r="E1163" s="10" t="s">
        <v>16</v>
      </c>
      <c r="F1163" s="10" t="s">
        <v>1355</v>
      </c>
      <c r="G1163" s="11">
        <v>821956.09</v>
      </c>
      <c r="H1163" s="11">
        <v>0</v>
      </c>
      <c r="I1163" s="11">
        <v>0</v>
      </c>
      <c r="J1163" s="9" t="s">
        <v>18</v>
      </c>
      <c r="K1163" s="10" t="s">
        <v>19</v>
      </c>
      <c r="L1163" s="11">
        <v>0</v>
      </c>
      <c r="M1163" s="11">
        <v>821956</v>
      </c>
      <c r="N1163" s="11">
        <v>0</v>
      </c>
      <c r="O1163" s="21" t="s">
        <v>1414</v>
      </c>
      <c r="P1163" s="21" t="s">
        <v>1412</v>
      </c>
      <c r="Q1163" s="21" t="s">
        <v>1416</v>
      </c>
    </row>
    <row r="1164" spans="1:17" s="12" customFormat="1" ht="45" x14ac:dyDescent="0.25">
      <c r="A1164" s="13" t="s">
        <v>18</v>
      </c>
      <c r="B1164" s="14" t="s">
        <v>1238</v>
      </c>
      <c r="C1164" s="13">
        <v>2232388</v>
      </c>
      <c r="D1164" s="13"/>
      <c r="E1164" s="14" t="s">
        <v>16</v>
      </c>
      <c r="F1164" s="14" t="s">
        <v>1356</v>
      </c>
      <c r="G1164" s="15">
        <v>6615670.1799999997</v>
      </c>
      <c r="H1164" s="15">
        <v>6215306.1500000004</v>
      </c>
      <c r="I1164" s="15">
        <v>54531</v>
      </c>
      <c r="J1164" s="13" t="s">
        <v>18</v>
      </c>
      <c r="K1164" s="14" t="s">
        <v>19</v>
      </c>
      <c r="L1164" s="15">
        <v>39531</v>
      </c>
      <c r="M1164" s="15">
        <v>335445</v>
      </c>
      <c r="N1164" s="15">
        <v>0</v>
      </c>
      <c r="O1164" s="20" t="e">
        <f>+VLOOKUP(C1164,#REF!,13,FALSE)</f>
        <v>#REF!</v>
      </c>
      <c r="P1164" s="20" t="e">
        <f>+VLOOKUP(C1164,#REF!,14,FALSE)</f>
        <v>#REF!</v>
      </c>
      <c r="Q1164" s="20" t="e">
        <f>+VLOOKUP(C1164,#REF!,15,FALSE)</f>
        <v>#REF!</v>
      </c>
    </row>
    <row r="1165" spans="1:17" s="12" customFormat="1" ht="45" x14ac:dyDescent="0.25">
      <c r="A1165" s="9" t="s">
        <v>18</v>
      </c>
      <c r="B1165" s="9" t="s">
        <v>18</v>
      </c>
      <c r="C1165" s="9">
        <v>2410387</v>
      </c>
      <c r="D1165" s="9"/>
      <c r="E1165" s="10" t="s">
        <v>16</v>
      </c>
      <c r="F1165" s="10" t="s">
        <v>1357</v>
      </c>
      <c r="G1165" s="11">
        <v>1272432.73</v>
      </c>
      <c r="H1165" s="11">
        <v>28600</v>
      </c>
      <c r="I1165" s="11">
        <v>1018503</v>
      </c>
      <c r="J1165" s="9" t="s">
        <v>18</v>
      </c>
      <c r="K1165" s="10" t="s">
        <v>36</v>
      </c>
      <c r="L1165" s="11">
        <v>1018503</v>
      </c>
      <c r="M1165" s="11">
        <v>0</v>
      </c>
      <c r="N1165" s="11">
        <v>0</v>
      </c>
      <c r="O1165" s="20" t="e">
        <f>+VLOOKUP(C1165,#REF!,13,FALSE)</f>
        <v>#REF!</v>
      </c>
      <c r="P1165" s="20" t="e">
        <f>+VLOOKUP(C1165,#REF!,14,FALSE)</f>
        <v>#REF!</v>
      </c>
      <c r="Q1165" s="20" t="e">
        <f>+VLOOKUP(C1165,#REF!,15,FALSE)</f>
        <v>#REF!</v>
      </c>
    </row>
    <row r="1166" spans="1:17" s="12" customFormat="1" ht="45" x14ac:dyDescent="0.25">
      <c r="A1166" s="13" t="s">
        <v>18</v>
      </c>
      <c r="B1166" s="14" t="s">
        <v>1358</v>
      </c>
      <c r="C1166" s="13">
        <v>2249268</v>
      </c>
      <c r="D1166" s="13"/>
      <c r="E1166" s="14" t="s">
        <v>16</v>
      </c>
      <c r="F1166" s="14" t="s">
        <v>1359</v>
      </c>
      <c r="G1166" s="15">
        <v>2673133.92</v>
      </c>
      <c r="H1166" s="15">
        <v>2468818.65</v>
      </c>
      <c r="I1166" s="15">
        <v>242841</v>
      </c>
      <c r="J1166" s="13" t="s">
        <v>18</v>
      </c>
      <c r="K1166" s="14" t="s">
        <v>19</v>
      </c>
      <c r="L1166" s="15">
        <v>242841</v>
      </c>
      <c r="M1166" s="15">
        <v>0</v>
      </c>
      <c r="N1166" s="15">
        <v>0</v>
      </c>
      <c r="O1166" s="20" t="e">
        <f>+VLOOKUP(C1166,#REF!,13,FALSE)</f>
        <v>#REF!</v>
      </c>
      <c r="P1166" s="20" t="e">
        <f>+VLOOKUP(C1166,#REF!,14,FALSE)</f>
        <v>#REF!</v>
      </c>
      <c r="Q1166" s="20" t="e">
        <f>+VLOOKUP(C1166,#REF!,15,FALSE)</f>
        <v>#REF!</v>
      </c>
    </row>
    <row r="1167" spans="1:17" s="12" customFormat="1" ht="45" x14ac:dyDescent="0.25">
      <c r="A1167" s="9" t="s">
        <v>18</v>
      </c>
      <c r="B1167" s="10" t="s">
        <v>1164</v>
      </c>
      <c r="C1167" s="9">
        <v>2201847</v>
      </c>
      <c r="D1167" s="9"/>
      <c r="E1167" s="10" t="s">
        <v>16</v>
      </c>
      <c r="F1167" s="10" t="s">
        <v>1360</v>
      </c>
      <c r="G1167" s="11">
        <v>2589252.92</v>
      </c>
      <c r="H1167" s="11">
        <v>1661280.01</v>
      </c>
      <c r="I1167" s="11">
        <v>924567</v>
      </c>
      <c r="J1167" s="9" t="s">
        <v>18</v>
      </c>
      <c r="K1167" s="10" t="s">
        <v>19</v>
      </c>
      <c r="L1167" s="11">
        <v>924567</v>
      </c>
      <c r="M1167" s="11">
        <v>0</v>
      </c>
      <c r="N1167" s="11">
        <v>0</v>
      </c>
      <c r="O1167" s="20" t="e">
        <f>+VLOOKUP(C1167,#REF!,13,FALSE)</f>
        <v>#REF!</v>
      </c>
      <c r="P1167" s="20" t="e">
        <f>+VLOOKUP(C1167,#REF!,14,FALSE)</f>
        <v>#REF!</v>
      </c>
      <c r="Q1167" s="20" t="e">
        <f>+VLOOKUP(C1167,#REF!,15,FALSE)</f>
        <v>#REF!</v>
      </c>
    </row>
    <row r="1168" spans="1:17" s="12" customFormat="1" ht="30" x14ac:dyDescent="0.25">
      <c r="A1168" s="13" t="s">
        <v>18</v>
      </c>
      <c r="B1168" s="14" t="s">
        <v>1251</v>
      </c>
      <c r="C1168" s="13">
        <v>2029684</v>
      </c>
      <c r="D1168" s="13"/>
      <c r="E1168" s="14" t="s">
        <v>16</v>
      </c>
      <c r="F1168" s="14" t="s">
        <v>1361</v>
      </c>
      <c r="G1168" s="15">
        <v>192077772.78</v>
      </c>
      <c r="H1168" s="15">
        <v>176801488.86000001</v>
      </c>
      <c r="I1168" s="15">
        <v>2444896</v>
      </c>
      <c r="J1168" s="13" t="s">
        <v>18</v>
      </c>
      <c r="K1168" s="14" t="s">
        <v>19</v>
      </c>
      <c r="L1168" s="15">
        <v>2444896</v>
      </c>
      <c r="M1168" s="15">
        <v>251455</v>
      </c>
      <c r="N1168" s="15">
        <v>0</v>
      </c>
      <c r="O1168" s="20" t="e">
        <f>+VLOOKUP(C1168,#REF!,13,FALSE)</f>
        <v>#REF!</v>
      </c>
      <c r="P1168" s="20" t="e">
        <f>+VLOOKUP(C1168,#REF!,14,FALSE)</f>
        <v>#REF!</v>
      </c>
      <c r="Q1168" s="20" t="e">
        <f>+VLOOKUP(C1168,#REF!,15,FALSE)</f>
        <v>#REF!</v>
      </c>
    </row>
    <row r="1169" spans="1:17" s="12" customFormat="1" ht="30" x14ac:dyDescent="0.25">
      <c r="A1169" s="9" t="s">
        <v>18</v>
      </c>
      <c r="B1169" s="10" t="s">
        <v>1362</v>
      </c>
      <c r="C1169" s="9">
        <v>2205261</v>
      </c>
      <c r="D1169" s="9"/>
      <c r="E1169" s="10" t="s">
        <v>16</v>
      </c>
      <c r="F1169" s="10" t="s">
        <v>1363</v>
      </c>
      <c r="G1169" s="11">
        <v>1478037.1</v>
      </c>
      <c r="H1169" s="11">
        <v>1256985.97</v>
      </c>
      <c r="I1169" s="11">
        <v>147962</v>
      </c>
      <c r="J1169" s="9" t="s">
        <v>18</v>
      </c>
      <c r="K1169" s="10" t="s">
        <v>19</v>
      </c>
      <c r="L1169" s="11">
        <v>147962</v>
      </c>
      <c r="M1169" s="11">
        <v>0</v>
      </c>
      <c r="N1169" s="11">
        <v>0</v>
      </c>
      <c r="O1169" s="20" t="e">
        <f>+VLOOKUP(C1169,#REF!,13,FALSE)</f>
        <v>#REF!</v>
      </c>
      <c r="P1169" s="20" t="e">
        <f>+VLOOKUP(C1169,#REF!,14,FALSE)</f>
        <v>#REF!</v>
      </c>
      <c r="Q1169" s="20" t="e">
        <f>+VLOOKUP(C1169,#REF!,15,FALSE)</f>
        <v>#REF!</v>
      </c>
    </row>
    <row r="1170" spans="1:17" s="12" customFormat="1" ht="45" x14ac:dyDescent="0.25">
      <c r="A1170" s="13" t="s">
        <v>18</v>
      </c>
      <c r="B1170" s="14" t="s">
        <v>1364</v>
      </c>
      <c r="C1170" s="13">
        <v>2320225</v>
      </c>
      <c r="D1170" s="13"/>
      <c r="E1170" s="14" t="s">
        <v>16</v>
      </c>
      <c r="F1170" s="14" t="s">
        <v>1365</v>
      </c>
      <c r="G1170" s="15">
        <v>3629521</v>
      </c>
      <c r="H1170" s="15">
        <v>3599512</v>
      </c>
      <c r="I1170" s="15">
        <v>0</v>
      </c>
      <c r="J1170" s="13" t="s">
        <v>18</v>
      </c>
      <c r="K1170" s="14" t="s">
        <v>19</v>
      </c>
      <c r="L1170" s="15">
        <v>0</v>
      </c>
      <c r="M1170" s="15">
        <v>30000</v>
      </c>
      <c r="N1170" s="15">
        <v>0</v>
      </c>
      <c r="O1170" s="21" t="s">
        <v>1414</v>
      </c>
      <c r="P1170" s="21" t="s">
        <v>1412</v>
      </c>
      <c r="Q1170" s="21" t="s">
        <v>1415</v>
      </c>
    </row>
    <row r="1171" spans="1:17" s="12" customFormat="1" ht="45" x14ac:dyDescent="0.25">
      <c r="A1171" s="9" t="s">
        <v>18</v>
      </c>
      <c r="B1171" s="10" t="s">
        <v>1366</v>
      </c>
      <c r="C1171" s="9">
        <v>2326360</v>
      </c>
      <c r="D1171" s="9"/>
      <c r="E1171" s="10" t="s">
        <v>16</v>
      </c>
      <c r="F1171" s="10" t="s">
        <v>1367</v>
      </c>
      <c r="G1171" s="11">
        <v>94061783.359999999</v>
      </c>
      <c r="H1171" s="11">
        <v>4702986</v>
      </c>
      <c r="I1171" s="11">
        <v>30000000</v>
      </c>
      <c r="J1171" s="9" t="s">
        <v>18</v>
      </c>
      <c r="K1171" s="10" t="s">
        <v>19</v>
      </c>
      <c r="L1171" s="11">
        <v>30000000</v>
      </c>
      <c r="M1171" s="11">
        <v>0</v>
      </c>
      <c r="N1171" s="11">
        <v>0</v>
      </c>
      <c r="O1171" s="20" t="e">
        <f>+VLOOKUP(C1171,#REF!,13,FALSE)</f>
        <v>#REF!</v>
      </c>
      <c r="P1171" s="20" t="e">
        <f>+VLOOKUP(C1171,#REF!,14,FALSE)</f>
        <v>#REF!</v>
      </c>
      <c r="Q1171" s="20" t="e">
        <f>+VLOOKUP(C1171,#REF!,15,FALSE)</f>
        <v>#REF!</v>
      </c>
    </row>
    <row r="1172" spans="1:17" s="12" customFormat="1" ht="60" x14ac:dyDescent="0.25">
      <c r="A1172" s="13" t="s">
        <v>18</v>
      </c>
      <c r="B1172" s="14" t="s">
        <v>1368</v>
      </c>
      <c r="C1172" s="13">
        <v>2326819</v>
      </c>
      <c r="D1172" s="13"/>
      <c r="E1172" s="14" t="s">
        <v>16</v>
      </c>
      <c r="F1172" s="14" t="s">
        <v>1369</v>
      </c>
      <c r="G1172" s="15">
        <v>29156283.02</v>
      </c>
      <c r="H1172" s="15">
        <v>17309520.280000001</v>
      </c>
      <c r="I1172" s="15">
        <v>6389174</v>
      </c>
      <c r="J1172" s="13" t="s">
        <v>18</v>
      </c>
      <c r="K1172" s="14" t="s">
        <v>19</v>
      </c>
      <c r="L1172" s="15">
        <v>6389174</v>
      </c>
      <c r="M1172" s="15">
        <v>0</v>
      </c>
      <c r="N1172" s="15">
        <v>0</v>
      </c>
      <c r="O1172" s="20" t="e">
        <f>+VLOOKUP(C1172,#REF!,13,FALSE)</f>
        <v>#REF!</v>
      </c>
      <c r="P1172" s="20" t="e">
        <f>+VLOOKUP(C1172,#REF!,14,FALSE)</f>
        <v>#REF!</v>
      </c>
      <c r="Q1172" s="20" t="e">
        <f>+VLOOKUP(C1172,#REF!,15,FALSE)</f>
        <v>#REF!</v>
      </c>
    </row>
    <row r="1173" spans="1:17" s="12" customFormat="1" ht="45" x14ac:dyDescent="0.25">
      <c r="A1173" s="9" t="s">
        <v>18</v>
      </c>
      <c r="B1173" s="10" t="s">
        <v>1370</v>
      </c>
      <c r="C1173" s="9">
        <v>2310783</v>
      </c>
      <c r="D1173" s="9"/>
      <c r="E1173" s="10" t="s">
        <v>16</v>
      </c>
      <c r="F1173" s="10" t="s">
        <v>1371</v>
      </c>
      <c r="G1173" s="11">
        <v>24064916.57</v>
      </c>
      <c r="H1173" s="11">
        <v>421091.81</v>
      </c>
      <c r="I1173" s="11">
        <v>8891573</v>
      </c>
      <c r="J1173" s="9" t="s">
        <v>18</v>
      </c>
      <c r="K1173" s="10" t="s">
        <v>19</v>
      </c>
      <c r="L1173" s="11">
        <v>8891573</v>
      </c>
      <c r="M1173" s="11">
        <v>0</v>
      </c>
      <c r="N1173" s="11">
        <v>0</v>
      </c>
      <c r="O1173" s="20" t="e">
        <f>+VLOOKUP(C1173,#REF!,13,FALSE)</f>
        <v>#REF!</v>
      </c>
      <c r="P1173" s="20" t="e">
        <f>+VLOOKUP(C1173,#REF!,14,FALSE)</f>
        <v>#REF!</v>
      </c>
      <c r="Q1173" s="20" t="e">
        <f>+VLOOKUP(C1173,#REF!,15,FALSE)</f>
        <v>#REF!</v>
      </c>
    </row>
    <row r="1174" spans="1:17" s="12" customFormat="1" ht="90" x14ac:dyDescent="0.25">
      <c r="A1174" s="13" t="s">
        <v>18</v>
      </c>
      <c r="B1174" s="14" t="s">
        <v>132</v>
      </c>
      <c r="C1174" s="13">
        <v>2428415</v>
      </c>
      <c r="D1174" s="13"/>
      <c r="E1174" s="14" t="s">
        <v>100</v>
      </c>
      <c r="F1174" s="14" t="s">
        <v>1372</v>
      </c>
      <c r="G1174" s="15">
        <v>3754567.28</v>
      </c>
      <c r="H1174" s="15">
        <v>0</v>
      </c>
      <c r="I1174" s="15">
        <v>3217441</v>
      </c>
      <c r="J1174" s="13" t="s">
        <v>18</v>
      </c>
      <c r="K1174" s="14" t="s">
        <v>19</v>
      </c>
      <c r="L1174" s="15">
        <v>0</v>
      </c>
      <c r="M1174" s="15">
        <v>3477201</v>
      </c>
      <c r="N1174" s="15">
        <v>0</v>
      </c>
      <c r="O1174" s="20" t="e">
        <f>+VLOOKUP(C1174,#REF!,13,FALSE)</f>
        <v>#REF!</v>
      </c>
      <c r="P1174" s="20" t="e">
        <f>+VLOOKUP(C1174,#REF!,14,FALSE)</f>
        <v>#REF!</v>
      </c>
      <c r="Q1174" s="20" t="e">
        <f>+VLOOKUP(C1174,#REF!,15,FALSE)</f>
        <v>#REF!</v>
      </c>
    </row>
    <row r="1175" spans="1:17" s="12" customFormat="1" ht="75" x14ac:dyDescent="0.25">
      <c r="A1175" s="9" t="s">
        <v>18</v>
      </c>
      <c r="B1175" s="10" t="s">
        <v>20</v>
      </c>
      <c r="C1175" s="9">
        <v>2428268</v>
      </c>
      <c r="D1175" s="9"/>
      <c r="E1175" s="10" t="s">
        <v>100</v>
      </c>
      <c r="F1175" s="10" t="s">
        <v>1373</v>
      </c>
      <c r="G1175" s="11">
        <v>66113.38</v>
      </c>
      <c r="H1175" s="11">
        <v>0</v>
      </c>
      <c r="I1175" s="11">
        <v>0</v>
      </c>
      <c r="J1175" s="9" t="s">
        <v>18</v>
      </c>
      <c r="K1175" s="10" t="s">
        <v>19</v>
      </c>
      <c r="L1175" s="11">
        <v>0</v>
      </c>
      <c r="M1175" s="11">
        <v>66113</v>
      </c>
      <c r="N1175" s="11">
        <v>0</v>
      </c>
      <c r="O1175" s="20" t="e">
        <f>+VLOOKUP(C1175,#REF!,13,FALSE)</f>
        <v>#REF!</v>
      </c>
      <c r="P1175" s="20" t="e">
        <f>+VLOOKUP(C1175,#REF!,14,FALSE)</f>
        <v>#REF!</v>
      </c>
      <c r="Q1175" s="20" t="e">
        <f>+VLOOKUP(C1175,#REF!,15,FALSE)</f>
        <v>#REF!</v>
      </c>
    </row>
    <row r="1176" spans="1:17" s="12" customFormat="1" ht="45" x14ac:dyDescent="0.25">
      <c r="A1176" s="13" t="s">
        <v>18</v>
      </c>
      <c r="B1176" s="14" t="s">
        <v>1374</v>
      </c>
      <c r="C1176" s="13">
        <v>2338035</v>
      </c>
      <c r="D1176" s="13"/>
      <c r="E1176" s="14" t="s">
        <v>16</v>
      </c>
      <c r="F1176" s="14" t="s">
        <v>1375</v>
      </c>
      <c r="G1176" s="15">
        <v>5605078.54</v>
      </c>
      <c r="H1176" s="15">
        <v>5593933.3200000003</v>
      </c>
      <c r="I1176" s="15">
        <v>0</v>
      </c>
      <c r="J1176" s="13" t="s">
        <v>18</v>
      </c>
      <c r="K1176" s="14" t="s">
        <v>19</v>
      </c>
      <c r="L1176" s="15">
        <v>0</v>
      </c>
      <c r="M1176" s="15">
        <v>102779</v>
      </c>
      <c r="N1176" s="15">
        <v>0</v>
      </c>
      <c r="O1176" s="20" t="e">
        <f>+VLOOKUP(C1176,#REF!,13,FALSE)</f>
        <v>#REF!</v>
      </c>
      <c r="P1176" s="20" t="e">
        <f>+VLOOKUP(C1176,#REF!,14,FALSE)</f>
        <v>#REF!</v>
      </c>
      <c r="Q1176" s="20" t="e">
        <f>+VLOOKUP(C1176,#REF!,15,FALSE)</f>
        <v>#REF!</v>
      </c>
    </row>
    <row r="1177" spans="1:17" s="12" customFormat="1" ht="45" x14ac:dyDescent="0.25">
      <c r="A1177" s="9" t="s">
        <v>18</v>
      </c>
      <c r="B1177" s="10" t="s">
        <v>87</v>
      </c>
      <c r="C1177" s="9">
        <v>2392891</v>
      </c>
      <c r="D1177" s="9"/>
      <c r="E1177" s="10" t="s">
        <v>16</v>
      </c>
      <c r="F1177" s="10" t="s">
        <v>1376</v>
      </c>
      <c r="G1177" s="11">
        <v>13472124.1</v>
      </c>
      <c r="H1177" s="11">
        <v>359213</v>
      </c>
      <c r="I1177" s="11">
        <v>0</v>
      </c>
      <c r="J1177" s="9" t="s">
        <v>18</v>
      </c>
      <c r="K1177" s="10" t="s">
        <v>19</v>
      </c>
      <c r="L1177" s="11">
        <v>0</v>
      </c>
      <c r="M1177" s="11">
        <v>13472124</v>
      </c>
      <c r="N1177" s="16" t="s">
        <v>18</v>
      </c>
      <c r="O1177" s="20" t="e">
        <f>+VLOOKUP(C1177,#REF!,13,FALSE)</f>
        <v>#REF!</v>
      </c>
      <c r="P1177" s="20" t="e">
        <f>+VLOOKUP(C1177,#REF!,14,FALSE)</f>
        <v>#REF!</v>
      </c>
      <c r="Q1177" s="20" t="e">
        <f>+VLOOKUP(C1177,#REF!,15,FALSE)</f>
        <v>#REF!</v>
      </c>
    </row>
    <row r="1178" spans="1:17" s="12" customFormat="1" ht="60" x14ac:dyDescent="0.25">
      <c r="A1178" s="13" t="s">
        <v>18</v>
      </c>
      <c r="B1178" s="14" t="s">
        <v>1243</v>
      </c>
      <c r="C1178" s="13">
        <v>2329618</v>
      </c>
      <c r="D1178" s="13"/>
      <c r="E1178" s="14" t="s">
        <v>16</v>
      </c>
      <c r="F1178" s="14" t="s">
        <v>1377</v>
      </c>
      <c r="G1178" s="15">
        <v>158164216.75</v>
      </c>
      <c r="H1178" s="15">
        <v>35000</v>
      </c>
      <c r="I1178" s="15">
        <v>60000000</v>
      </c>
      <c r="J1178" s="13" t="s">
        <v>18</v>
      </c>
      <c r="K1178" s="14" t="s">
        <v>19</v>
      </c>
      <c r="L1178" s="15">
        <v>60000000</v>
      </c>
      <c r="M1178" s="15">
        <v>83164217</v>
      </c>
      <c r="N1178" s="15">
        <v>0</v>
      </c>
      <c r="O1178" s="20" t="e">
        <f>+VLOOKUP(C1178,#REF!,13,FALSE)</f>
        <v>#REF!</v>
      </c>
      <c r="P1178" s="20" t="e">
        <f>+VLOOKUP(C1178,#REF!,14,FALSE)</f>
        <v>#REF!</v>
      </c>
      <c r="Q1178" s="20" t="e">
        <f>+VLOOKUP(C1178,#REF!,15,FALSE)</f>
        <v>#REF!</v>
      </c>
    </row>
    <row r="1179" spans="1:17" s="12" customFormat="1" ht="45" x14ac:dyDescent="0.25">
      <c r="A1179" s="9" t="s">
        <v>18</v>
      </c>
      <c r="B1179" s="10" t="s">
        <v>556</v>
      </c>
      <c r="C1179" s="9">
        <v>2424307</v>
      </c>
      <c r="D1179" s="9"/>
      <c r="E1179" s="10" t="s">
        <v>100</v>
      </c>
      <c r="F1179" s="10" t="s">
        <v>1378</v>
      </c>
      <c r="G1179" s="11">
        <v>10000000</v>
      </c>
      <c r="H1179" s="11">
        <v>0</v>
      </c>
      <c r="I1179" s="11">
        <v>0</v>
      </c>
      <c r="J1179" s="9" t="s">
        <v>18</v>
      </c>
      <c r="K1179" s="10" t="s">
        <v>19</v>
      </c>
      <c r="L1179" s="11">
        <v>0</v>
      </c>
      <c r="M1179" s="11">
        <v>14000000</v>
      </c>
      <c r="N1179" s="11">
        <v>0</v>
      </c>
      <c r="O1179" s="21" t="s">
        <v>1411</v>
      </c>
      <c r="P1179" s="20" t="s">
        <v>556</v>
      </c>
      <c r="Q1179" s="21" t="s">
        <v>1424</v>
      </c>
    </row>
    <row r="1180" spans="1:17" s="12" customFormat="1" ht="60" x14ac:dyDescent="0.25">
      <c r="A1180" s="13" t="s">
        <v>18</v>
      </c>
      <c r="B1180" s="14" t="s">
        <v>132</v>
      </c>
      <c r="C1180" s="13">
        <v>2423411</v>
      </c>
      <c r="D1180" s="13"/>
      <c r="E1180" s="14" t="s">
        <v>100</v>
      </c>
      <c r="F1180" s="14" t="s">
        <v>1379</v>
      </c>
      <c r="G1180" s="15">
        <v>99120</v>
      </c>
      <c r="H1180" s="15">
        <v>1595.68</v>
      </c>
      <c r="I1180" s="15">
        <v>95996</v>
      </c>
      <c r="J1180" s="13" t="s">
        <v>18</v>
      </c>
      <c r="K1180" s="14" t="s">
        <v>19</v>
      </c>
      <c r="L1180" s="15">
        <v>19015</v>
      </c>
      <c r="M1180" s="15">
        <v>76913</v>
      </c>
      <c r="N1180" s="15">
        <v>0</v>
      </c>
      <c r="O1180" s="20" t="e">
        <f>+VLOOKUP(C1180,#REF!,13,FALSE)</f>
        <v>#REF!</v>
      </c>
      <c r="P1180" s="20" t="e">
        <f>+VLOOKUP(C1180,#REF!,14,FALSE)</f>
        <v>#REF!</v>
      </c>
      <c r="Q1180" s="20" t="e">
        <f>+VLOOKUP(C1180,#REF!,15,FALSE)</f>
        <v>#REF!</v>
      </c>
    </row>
    <row r="1181" spans="1:17" s="12" customFormat="1" ht="75" x14ac:dyDescent="0.25">
      <c r="A1181" s="9" t="s">
        <v>18</v>
      </c>
      <c r="B1181" s="10" t="s">
        <v>20</v>
      </c>
      <c r="C1181" s="9">
        <v>2402072</v>
      </c>
      <c r="D1181" s="9"/>
      <c r="E1181" s="10" t="s">
        <v>16</v>
      </c>
      <c r="F1181" s="10" t="s">
        <v>1380</v>
      </c>
      <c r="G1181" s="11">
        <v>32592881.140000001</v>
      </c>
      <c r="H1181" s="11">
        <v>28680313.899999999</v>
      </c>
      <c r="I1181" s="11">
        <v>0</v>
      </c>
      <c r="J1181" s="9" t="s">
        <v>18</v>
      </c>
      <c r="K1181" s="10" t="s">
        <v>19</v>
      </c>
      <c r="L1181" s="11">
        <v>0</v>
      </c>
      <c r="M1181" s="11">
        <v>3886507</v>
      </c>
      <c r="N1181" s="11">
        <v>0</v>
      </c>
      <c r="O1181" s="20" t="e">
        <f>+VLOOKUP(C1181,#REF!,13,FALSE)</f>
        <v>#REF!</v>
      </c>
      <c r="P1181" s="20" t="e">
        <f>+VLOOKUP(C1181,#REF!,14,FALSE)</f>
        <v>#REF!</v>
      </c>
      <c r="Q1181" s="20" t="e">
        <f>+VLOOKUP(C1181,#REF!,15,FALSE)</f>
        <v>#REF!</v>
      </c>
    </row>
    <row r="1182" spans="1:17" s="12" customFormat="1" ht="90" x14ac:dyDescent="0.25">
      <c r="A1182" s="13" t="s">
        <v>18</v>
      </c>
      <c r="B1182" s="14" t="s">
        <v>104</v>
      </c>
      <c r="C1182" s="13">
        <v>2426975</v>
      </c>
      <c r="D1182" s="13"/>
      <c r="E1182" s="14" t="s">
        <v>100</v>
      </c>
      <c r="F1182" s="14" t="s">
        <v>1381</v>
      </c>
      <c r="G1182" s="15">
        <v>9185998.1500000004</v>
      </c>
      <c r="H1182" s="15">
        <v>2941023.35</v>
      </c>
      <c r="I1182" s="15">
        <v>8724</v>
      </c>
      <c r="J1182" s="13" t="s">
        <v>18</v>
      </c>
      <c r="K1182" s="14" t="s">
        <v>19</v>
      </c>
      <c r="L1182" s="15">
        <v>0</v>
      </c>
      <c r="M1182" s="15">
        <v>3414981</v>
      </c>
      <c r="N1182" s="15">
        <v>0</v>
      </c>
      <c r="O1182" s="20" t="e">
        <f>+VLOOKUP(C1182,#REF!,13,FALSE)</f>
        <v>#REF!</v>
      </c>
      <c r="P1182" s="20" t="e">
        <f>+VLOOKUP(C1182,#REF!,14,FALSE)</f>
        <v>#REF!</v>
      </c>
      <c r="Q1182" s="20" t="e">
        <f>+VLOOKUP(C1182,#REF!,15,FALSE)</f>
        <v>#REF!</v>
      </c>
    </row>
    <row r="1183" spans="1:17" s="12" customFormat="1" ht="60" x14ac:dyDescent="0.25">
      <c r="A1183" s="9" t="s">
        <v>18</v>
      </c>
      <c r="B1183" s="10" t="s">
        <v>340</v>
      </c>
      <c r="C1183" s="9">
        <v>2329264</v>
      </c>
      <c r="D1183" s="9"/>
      <c r="E1183" s="10" t="s">
        <v>16</v>
      </c>
      <c r="F1183" s="10" t="s">
        <v>1382</v>
      </c>
      <c r="G1183" s="11">
        <v>15257663.390000001</v>
      </c>
      <c r="H1183" s="11">
        <v>8934827.0299999993</v>
      </c>
      <c r="I1183" s="11">
        <v>2281261</v>
      </c>
      <c r="J1183" s="9" t="s">
        <v>18</v>
      </c>
      <c r="K1183" s="10" t="s">
        <v>19</v>
      </c>
      <c r="L1183" s="11">
        <v>2281261</v>
      </c>
      <c r="M1183" s="11">
        <v>433850</v>
      </c>
      <c r="N1183" s="11">
        <v>0</v>
      </c>
      <c r="O1183" s="20" t="e">
        <f>+VLOOKUP(C1183,#REF!,13,FALSE)</f>
        <v>#REF!</v>
      </c>
      <c r="P1183" s="20" t="e">
        <f>+VLOOKUP(C1183,#REF!,14,FALSE)</f>
        <v>#REF!</v>
      </c>
      <c r="Q1183" s="20" t="e">
        <f>+VLOOKUP(C1183,#REF!,15,FALSE)</f>
        <v>#REF!</v>
      </c>
    </row>
    <row r="1184" spans="1:17" s="12" customFormat="1" ht="90" x14ac:dyDescent="0.25">
      <c r="A1184" s="13" t="s">
        <v>18</v>
      </c>
      <c r="B1184" s="14" t="s">
        <v>122</v>
      </c>
      <c r="C1184" s="13">
        <v>2424314</v>
      </c>
      <c r="D1184" s="13"/>
      <c r="E1184" s="14" t="s">
        <v>100</v>
      </c>
      <c r="F1184" s="14" t="s">
        <v>1383</v>
      </c>
      <c r="G1184" s="15">
        <v>9405941.6699999999</v>
      </c>
      <c r="H1184" s="15">
        <v>0</v>
      </c>
      <c r="I1184" s="15">
        <v>0</v>
      </c>
      <c r="J1184" s="13" t="s">
        <v>18</v>
      </c>
      <c r="K1184" s="14" t="s">
        <v>19</v>
      </c>
      <c r="L1184" s="15">
        <v>0</v>
      </c>
      <c r="M1184" s="15">
        <v>2025000</v>
      </c>
      <c r="N1184" s="15">
        <v>0</v>
      </c>
      <c r="O1184" s="20" t="s">
        <v>1411</v>
      </c>
      <c r="P1184" s="20" t="s">
        <v>122</v>
      </c>
      <c r="Q1184" s="20" t="s">
        <v>1423</v>
      </c>
    </row>
    <row r="1185" spans="1:17" s="12" customFormat="1" ht="90" x14ac:dyDescent="0.25">
      <c r="A1185" s="9" t="s">
        <v>18</v>
      </c>
      <c r="B1185" s="10" t="s">
        <v>104</v>
      </c>
      <c r="C1185" s="9">
        <v>2427001</v>
      </c>
      <c r="D1185" s="9"/>
      <c r="E1185" s="10" t="s">
        <v>100</v>
      </c>
      <c r="F1185" s="10" t="s">
        <v>1384</v>
      </c>
      <c r="G1185" s="11">
        <v>31349042.699999999</v>
      </c>
      <c r="H1185" s="11">
        <v>9789159.0500000007</v>
      </c>
      <c r="I1185" s="11">
        <v>183197</v>
      </c>
      <c r="J1185" s="9" t="s">
        <v>18</v>
      </c>
      <c r="K1185" s="10" t="s">
        <v>19</v>
      </c>
      <c r="L1185" s="11">
        <v>0</v>
      </c>
      <c r="M1185" s="11">
        <v>11654299</v>
      </c>
      <c r="N1185" s="11">
        <v>0</v>
      </c>
      <c r="O1185" s="20" t="e">
        <f>+VLOOKUP(C1185,#REF!,13,FALSE)</f>
        <v>#REF!</v>
      </c>
      <c r="P1185" s="20" t="e">
        <f>+VLOOKUP(C1185,#REF!,14,FALSE)</f>
        <v>#REF!</v>
      </c>
      <c r="Q1185" s="20" t="e">
        <f>+VLOOKUP(C1185,#REF!,15,FALSE)</f>
        <v>#REF!</v>
      </c>
    </row>
    <row r="1186" spans="1:17" s="12" customFormat="1" ht="90" x14ac:dyDescent="0.25">
      <c r="A1186" s="13" t="s">
        <v>18</v>
      </c>
      <c r="B1186" s="14" t="s">
        <v>104</v>
      </c>
      <c r="C1186" s="13">
        <v>2427005</v>
      </c>
      <c r="D1186" s="13"/>
      <c r="E1186" s="14" t="s">
        <v>100</v>
      </c>
      <c r="F1186" s="14" t="s">
        <v>1385</v>
      </c>
      <c r="G1186" s="15">
        <v>7727902.3499999996</v>
      </c>
      <c r="H1186" s="15">
        <v>2279768.2200000002</v>
      </c>
      <c r="I1186" s="15">
        <v>57795</v>
      </c>
      <c r="J1186" s="13" t="s">
        <v>18</v>
      </c>
      <c r="K1186" s="14" t="s">
        <v>19</v>
      </c>
      <c r="L1186" s="15">
        <v>0</v>
      </c>
      <c r="M1186" s="15">
        <v>2872920</v>
      </c>
      <c r="N1186" s="15">
        <v>0</v>
      </c>
      <c r="O1186" s="20" t="e">
        <f>+VLOOKUP(C1186,#REF!,13,FALSE)</f>
        <v>#REF!</v>
      </c>
      <c r="P1186" s="20" t="e">
        <f>+VLOOKUP(C1186,#REF!,14,FALSE)</f>
        <v>#REF!</v>
      </c>
      <c r="Q1186" s="20" t="e">
        <f>+VLOOKUP(C1186,#REF!,15,FALSE)</f>
        <v>#REF!</v>
      </c>
    </row>
    <row r="1187" spans="1:17" s="12" customFormat="1" ht="90" x14ac:dyDescent="0.25">
      <c r="A1187" s="9" t="s">
        <v>18</v>
      </c>
      <c r="B1187" s="10" t="s">
        <v>20</v>
      </c>
      <c r="C1187" s="9">
        <v>2428267</v>
      </c>
      <c r="D1187" s="9"/>
      <c r="E1187" s="10" t="s">
        <v>100</v>
      </c>
      <c r="F1187" s="10" t="s">
        <v>1386</v>
      </c>
      <c r="G1187" s="11">
        <v>156267.45000000001</v>
      </c>
      <c r="H1187" s="11">
        <v>0</v>
      </c>
      <c r="I1187" s="11">
        <v>0</v>
      </c>
      <c r="J1187" s="9" t="s">
        <v>18</v>
      </c>
      <c r="K1187" s="10" t="s">
        <v>19</v>
      </c>
      <c r="L1187" s="11">
        <v>0</v>
      </c>
      <c r="M1187" s="11">
        <v>156267</v>
      </c>
      <c r="N1187" s="11">
        <v>0</v>
      </c>
      <c r="O1187" s="20" t="e">
        <f>+VLOOKUP(C1187,#REF!,13,FALSE)</f>
        <v>#REF!</v>
      </c>
      <c r="P1187" s="20" t="e">
        <f>+VLOOKUP(C1187,#REF!,14,FALSE)</f>
        <v>#REF!</v>
      </c>
      <c r="Q1187" s="20" t="e">
        <f>+VLOOKUP(C1187,#REF!,15,FALSE)</f>
        <v>#REF!</v>
      </c>
    </row>
    <row r="1188" spans="1:17" s="12" customFormat="1" ht="90" x14ac:dyDescent="0.25">
      <c r="A1188" s="13" t="s">
        <v>18</v>
      </c>
      <c r="B1188" s="14" t="s">
        <v>132</v>
      </c>
      <c r="C1188" s="13">
        <v>2429657</v>
      </c>
      <c r="D1188" s="13"/>
      <c r="E1188" s="14" t="s">
        <v>100</v>
      </c>
      <c r="F1188" s="14" t="s">
        <v>1387</v>
      </c>
      <c r="G1188" s="15">
        <v>7844971.9500000002</v>
      </c>
      <c r="H1188" s="15">
        <v>0</v>
      </c>
      <c r="I1188" s="15">
        <v>6738326</v>
      </c>
      <c r="J1188" s="13" t="s">
        <v>18</v>
      </c>
      <c r="K1188" s="14" t="s">
        <v>19</v>
      </c>
      <c r="L1188" s="15">
        <v>0</v>
      </c>
      <c r="M1188" s="15">
        <v>7264081</v>
      </c>
      <c r="N1188" s="15">
        <v>0</v>
      </c>
      <c r="O1188" s="20" t="e">
        <f>+VLOOKUP(C1188,#REF!,13,FALSE)</f>
        <v>#REF!</v>
      </c>
      <c r="P1188" s="20" t="e">
        <f>+VLOOKUP(C1188,#REF!,14,FALSE)</f>
        <v>#REF!</v>
      </c>
      <c r="Q1188" s="20" t="e">
        <f>+VLOOKUP(C1188,#REF!,15,FALSE)</f>
        <v>#REF!</v>
      </c>
    </row>
    <row r="1189" spans="1:17" s="12" customFormat="1" ht="60" x14ac:dyDescent="0.25">
      <c r="A1189" s="9" t="s">
        <v>18</v>
      </c>
      <c r="B1189" s="10" t="s">
        <v>1388</v>
      </c>
      <c r="C1189" s="9">
        <v>2332412</v>
      </c>
      <c r="D1189" s="9"/>
      <c r="E1189" s="10" t="s">
        <v>16</v>
      </c>
      <c r="F1189" s="10" t="s">
        <v>1389</v>
      </c>
      <c r="G1189" s="11">
        <v>2613953</v>
      </c>
      <c r="H1189" s="11">
        <v>1559717.35</v>
      </c>
      <c r="I1189" s="11">
        <v>21900</v>
      </c>
      <c r="J1189" s="9" t="s">
        <v>18</v>
      </c>
      <c r="K1189" s="10" t="s">
        <v>19</v>
      </c>
      <c r="L1189" s="11">
        <v>21900</v>
      </c>
      <c r="M1189" s="11">
        <v>0</v>
      </c>
      <c r="N1189" s="11">
        <v>0</v>
      </c>
      <c r="O1189" s="20" t="e">
        <f>+VLOOKUP(C1189,#REF!,13,FALSE)</f>
        <v>#REF!</v>
      </c>
      <c r="P1189" s="20" t="e">
        <f>+VLOOKUP(C1189,#REF!,14,FALSE)</f>
        <v>#REF!</v>
      </c>
      <c r="Q1189" s="20" t="e">
        <f>+VLOOKUP(C1189,#REF!,15,FALSE)</f>
        <v>#REF!</v>
      </c>
    </row>
    <row r="1190" spans="1:17" s="12" customFormat="1" ht="30" x14ac:dyDescent="0.25">
      <c r="A1190" s="13" t="s">
        <v>18</v>
      </c>
      <c r="B1190" s="14" t="s">
        <v>1390</v>
      </c>
      <c r="C1190" s="13">
        <v>2339010</v>
      </c>
      <c r="D1190" s="13"/>
      <c r="E1190" s="14" t="s">
        <v>16</v>
      </c>
      <c r="F1190" s="14" t="s">
        <v>1391</v>
      </c>
      <c r="G1190" s="15">
        <v>6387628.4100000001</v>
      </c>
      <c r="H1190" s="15">
        <v>1235096.43</v>
      </c>
      <c r="I1190" s="15">
        <v>631450</v>
      </c>
      <c r="J1190" s="13" t="s">
        <v>18</v>
      </c>
      <c r="K1190" s="14" t="s">
        <v>19</v>
      </c>
      <c r="L1190" s="15">
        <v>631450</v>
      </c>
      <c r="M1190" s="15">
        <v>500000</v>
      </c>
      <c r="N1190" s="15">
        <v>0</v>
      </c>
      <c r="O1190" s="20" t="e">
        <f>+VLOOKUP(C1190,#REF!,13,FALSE)</f>
        <v>#REF!</v>
      </c>
      <c r="P1190" s="20" t="e">
        <f>+VLOOKUP(C1190,#REF!,14,FALSE)</f>
        <v>#REF!</v>
      </c>
      <c r="Q1190" s="20" t="e">
        <f>+VLOOKUP(C1190,#REF!,15,FALSE)</f>
        <v>#REF!</v>
      </c>
    </row>
    <row r="1191" spans="1:17" s="12" customFormat="1" ht="45" x14ac:dyDescent="0.25">
      <c r="A1191" s="9" t="s">
        <v>18</v>
      </c>
      <c r="B1191" s="10" t="s">
        <v>302</v>
      </c>
      <c r="C1191" s="9">
        <v>2210916</v>
      </c>
      <c r="D1191" s="9"/>
      <c r="E1191" s="10" t="s">
        <v>16</v>
      </c>
      <c r="F1191" s="10" t="s">
        <v>1392</v>
      </c>
      <c r="G1191" s="11">
        <v>20097235.5</v>
      </c>
      <c r="H1191" s="11">
        <v>0</v>
      </c>
      <c r="I1191" s="11">
        <v>16097461</v>
      </c>
      <c r="J1191" s="9" t="s">
        <v>18</v>
      </c>
      <c r="K1191" s="10" t="s">
        <v>19</v>
      </c>
      <c r="L1191" s="11">
        <v>16097461</v>
      </c>
      <c r="M1191" s="11">
        <v>0</v>
      </c>
      <c r="N1191" s="11">
        <v>0</v>
      </c>
      <c r="O1191" s="20" t="e">
        <f>+VLOOKUP(C1191,#REF!,13,FALSE)</f>
        <v>#REF!</v>
      </c>
      <c r="P1191" s="20" t="e">
        <f>+VLOOKUP(C1191,#REF!,14,FALSE)</f>
        <v>#REF!</v>
      </c>
      <c r="Q1191" s="20" t="e">
        <f>+VLOOKUP(C1191,#REF!,15,FALSE)</f>
        <v>#REF!</v>
      </c>
    </row>
    <row r="1192" spans="1:17" s="12" customFormat="1" ht="30" x14ac:dyDescent="0.25">
      <c r="A1192" s="13" t="s">
        <v>18</v>
      </c>
      <c r="B1192" s="14" t="s">
        <v>104</v>
      </c>
      <c r="C1192" s="13">
        <v>2066269</v>
      </c>
      <c r="D1192" s="13"/>
      <c r="E1192" s="14" t="s">
        <v>16</v>
      </c>
      <c r="F1192" s="14" t="s">
        <v>1393</v>
      </c>
      <c r="G1192" s="15">
        <v>6547110</v>
      </c>
      <c r="H1192" s="15">
        <v>6230224.6399999997</v>
      </c>
      <c r="I1192" s="15">
        <v>0</v>
      </c>
      <c r="J1192" s="13" t="s">
        <v>18</v>
      </c>
      <c r="K1192" s="14" t="s">
        <v>19</v>
      </c>
      <c r="L1192" s="15">
        <v>0</v>
      </c>
      <c r="M1192" s="15">
        <v>26575</v>
      </c>
      <c r="N1192" s="15">
        <v>0</v>
      </c>
      <c r="O1192" s="20" t="e">
        <f>+VLOOKUP(C1192,#REF!,13,FALSE)</f>
        <v>#REF!</v>
      </c>
      <c r="P1192" s="20" t="e">
        <f>+VLOOKUP(C1192,#REF!,14,FALSE)</f>
        <v>#REF!</v>
      </c>
      <c r="Q1192" s="20" t="e">
        <f>+VLOOKUP(C1192,#REF!,15,FALSE)</f>
        <v>#REF!</v>
      </c>
    </row>
    <row r="1193" spans="1:17" s="12" customFormat="1" ht="45" x14ac:dyDescent="0.25">
      <c r="A1193" s="9" t="s">
        <v>18</v>
      </c>
      <c r="B1193" s="10" t="s">
        <v>1394</v>
      </c>
      <c r="C1193" s="9">
        <v>2268212</v>
      </c>
      <c r="D1193" s="9"/>
      <c r="E1193" s="10" t="s">
        <v>16</v>
      </c>
      <c r="F1193" s="10" t="s">
        <v>1395</v>
      </c>
      <c r="G1193" s="11">
        <v>14391472.35</v>
      </c>
      <c r="H1193" s="11">
        <v>3859162.27</v>
      </c>
      <c r="I1193" s="11">
        <v>4530555</v>
      </c>
      <c r="J1193" s="9" t="s">
        <v>18</v>
      </c>
      <c r="K1193" s="10" t="s">
        <v>19</v>
      </c>
      <c r="L1193" s="11">
        <v>4530555</v>
      </c>
      <c r="M1193" s="11">
        <v>3937169</v>
      </c>
      <c r="N1193" s="11">
        <v>0</v>
      </c>
      <c r="O1193" s="20" t="e">
        <f>+VLOOKUP(C1193,#REF!,13,FALSE)</f>
        <v>#REF!</v>
      </c>
      <c r="P1193" s="20" t="e">
        <f>+VLOOKUP(C1193,#REF!,14,FALSE)</f>
        <v>#REF!</v>
      </c>
      <c r="Q1193" s="20" t="e">
        <f>+VLOOKUP(C1193,#REF!,15,FALSE)</f>
        <v>#REF!</v>
      </c>
    </row>
    <row r="1194" spans="1:17" s="12" customFormat="1" ht="45" x14ac:dyDescent="0.25">
      <c r="A1194" s="13" t="s">
        <v>18</v>
      </c>
      <c r="B1194" s="14" t="s">
        <v>1396</v>
      </c>
      <c r="C1194" s="13">
        <v>2307247</v>
      </c>
      <c r="D1194" s="13"/>
      <c r="E1194" s="14" t="s">
        <v>16</v>
      </c>
      <c r="F1194" s="14" t="s">
        <v>1397</v>
      </c>
      <c r="G1194" s="15">
        <v>5863091.4800000004</v>
      </c>
      <c r="H1194" s="15">
        <v>2918855.25</v>
      </c>
      <c r="I1194" s="15">
        <v>578935</v>
      </c>
      <c r="J1194" s="13" t="s">
        <v>18</v>
      </c>
      <c r="K1194" s="14" t="s">
        <v>19</v>
      </c>
      <c r="L1194" s="15">
        <v>578935</v>
      </c>
      <c r="M1194" s="15">
        <v>0</v>
      </c>
      <c r="N1194" s="15">
        <v>0</v>
      </c>
      <c r="O1194" s="20" t="e">
        <f>+VLOOKUP(C1194,#REF!,13,FALSE)</f>
        <v>#REF!</v>
      </c>
      <c r="P1194" s="20" t="e">
        <f>+VLOOKUP(C1194,#REF!,14,FALSE)</f>
        <v>#REF!</v>
      </c>
      <c r="Q1194" s="20" t="e">
        <f>+VLOOKUP(C1194,#REF!,15,FALSE)</f>
        <v>#REF!</v>
      </c>
    </row>
    <row r="1195" spans="1:17" s="12" customFormat="1" ht="45" x14ac:dyDescent="0.25">
      <c r="A1195" s="9" t="s">
        <v>18</v>
      </c>
      <c r="B1195" s="10" t="s">
        <v>1177</v>
      </c>
      <c r="C1195" s="9">
        <v>2278306</v>
      </c>
      <c r="D1195" s="9"/>
      <c r="E1195" s="10" t="s">
        <v>16</v>
      </c>
      <c r="F1195" s="10" t="s">
        <v>1398</v>
      </c>
      <c r="G1195" s="11">
        <v>23705350.010000002</v>
      </c>
      <c r="H1195" s="11">
        <v>23528519.859999999</v>
      </c>
      <c r="I1195" s="11">
        <v>258650</v>
      </c>
      <c r="J1195" s="9" t="s">
        <v>18</v>
      </c>
      <c r="K1195" s="10" t="s">
        <v>19</v>
      </c>
      <c r="L1195" s="11">
        <v>0</v>
      </c>
      <c r="M1195" s="11">
        <v>129952</v>
      </c>
      <c r="N1195" s="11">
        <v>0</v>
      </c>
      <c r="O1195" s="20" t="e">
        <f>+VLOOKUP(C1195,#REF!,13,FALSE)</f>
        <v>#REF!</v>
      </c>
      <c r="P1195" s="20" t="e">
        <f>+VLOOKUP(C1195,#REF!,14,FALSE)</f>
        <v>#REF!</v>
      </c>
      <c r="Q1195" s="20" t="e">
        <f>+VLOOKUP(C1195,#REF!,15,FALSE)</f>
        <v>#REF!</v>
      </c>
    </row>
    <row r="1196" spans="1:17" s="12" customFormat="1" ht="45" x14ac:dyDescent="0.25">
      <c r="A1196" s="13" t="s">
        <v>18</v>
      </c>
      <c r="B1196" s="14" t="s">
        <v>1399</v>
      </c>
      <c r="C1196" s="13">
        <v>2312559</v>
      </c>
      <c r="D1196" s="13"/>
      <c r="E1196" s="14" t="s">
        <v>16</v>
      </c>
      <c r="F1196" s="14" t="s">
        <v>1400</v>
      </c>
      <c r="G1196" s="15">
        <v>4589453.93</v>
      </c>
      <c r="H1196" s="15">
        <v>0</v>
      </c>
      <c r="I1196" s="15">
        <v>2221228</v>
      </c>
      <c r="J1196" s="13" t="s">
        <v>18</v>
      </c>
      <c r="K1196" s="14" t="s">
        <v>19</v>
      </c>
      <c r="L1196" s="15">
        <v>2221228</v>
      </c>
      <c r="M1196" s="15">
        <v>86548</v>
      </c>
      <c r="N1196" s="15">
        <v>0</v>
      </c>
      <c r="O1196" s="20" t="e">
        <f>+VLOOKUP(C1196,#REF!,13,FALSE)</f>
        <v>#REF!</v>
      </c>
      <c r="P1196" s="20" t="e">
        <f>+VLOOKUP(C1196,#REF!,14,FALSE)</f>
        <v>#REF!</v>
      </c>
      <c r="Q1196" s="20" t="e">
        <f>+VLOOKUP(C1196,#REF!,15,FALSE)</f>
        <v>#REF!</v>
      </c>
    </row>
    <row r="1197" spans="1:17" s="12" customFormat="1" x14ac:dyDescent="0.25">
      <c r="A1197" s="4" t="s">
        <v>1401</v>
      </c>
      <c r="B1197" s="5"/>
      <c r="C1197" s="5"/>
      <c r="D1197" s="5"/>
      <c r="E1197" s="5"/>
      <c r="F1197" s="5"/>
      <c r="G1197" s="5"/>
      <c r="H1197" s="5"/>
      <c r="I1197" s="5"/>
      <c r="J1197" s="5"/>
      <c r="K1197" s="5"/>
      <c r="L1197" s="6">
        <f>+SUM(L7:L1196)</f>
        <v>6636948949.1400003</v>
      </c>
      <c r="M1197" s="6">
        <f t="shared" ref="M1197:N1197" si="0">+SUM(M7:M1196)</f>
        <v>14901432133.180002</v>
      </c>
      <c r="N1197" s="6">
        <f t="shared" si="0"/>
        <v>22468321242</v>
      </c>
    </row>
    <row r="1199" spans="1:17" x14ac:dyDescent="0.25">
      <c r="A1199" s="7" t="s">
        <v>1402</v>
      </c>
    </row>
    <row r="1200" spans="1:17" x14ac:dyDescent="0.25">
      <c r="A1200" s="8" t="s">
        <v>1403</v>
      </c>
    </row>
    <row r="1201" spans="1:1" x14ac:dyDescent="0.25">
      <c r="A1201" s="8" t="s">
        <v>1404</v>
      </c>
    </row>
    <row r="1202" spans="1:1" x14ac:dyDescent="0.25">
      <c r="A1202" s="8" t="s">
        <v>1405</v>
      </c>
    </row>
    <row r="1203" spans="1:1" x14ac:dyDescent="0.25">
      <c r="A1203" s="8" t="s">
        <v>1406</v>
      </c>
    </row>
  </sheetData>
  <autoFilter ref="A6:Q1197"/>
  <mergeCells count="1">
    <mergeCell ref="A1:N1"/>
  </mergeCells>
  <printOptions horizontalCentered="1"/>
  <pageMargins left="0.27559055118110237" right="0.27559055118110237" top="0.47244094488188981" bottom="0.39370078740157483" header="0.31496062992125984" footer="0.31496062992125984"/>
  <pageSetup paperSize="9" scale="56" fitToHeight="100" orientation="landscape" horizontalDpi="4294967294" verticalDpi="4294967294" r:id="rId1"/>
  <headerFooter>
    <oddHeader>&amp;R
Pág.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Cartera</vt:lpstr>
      <vt:lpstr>Cartera!Área_de_impresión</vt:lpstr>
      <vt:lpstr>Cartera!Títulos_a_imprimir</vt:lpstr>
    </vt:vector>
  </TitlesOfParts>
  <Company>MEF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Ministerio de Economía y Finanzas</dc:title>
  <dc:creator>Ministerio de Economía y Finanzas</dc:creator>
  <dc:description>Reporte de cartera de PMI</dc:description>
  <cp:lastModifiedBy>Toskano Hurtado, Gérard Bruno</cp:lastModifiedBy>
  <cp:lastPrinted>2019-04-09T22:23:44Z</cp:lastPrinted>
  <dcterms:created xsi:type="dcterms:W3CDTF">2019-04-09T22:02:05Z</dcterms:created>
  <dcterms:modified xsi:type="dcterms:W3CDTF">2019-04-09T22:25:31Z</dcterms:modified>
</cp:coreProperties>
</file>